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nio/26.06.2026/"/>
    </mc:Choice>
  </mc:AlternateContent>
  <xr:revisionPtr revIDLastSave="9" documentId="8_{946A69DE-B309-4FCF-B1E7-CC6514AB3A9D}" xr6:coauthVersionLast="47" xr6:coauthVersionMax="47" xr10:uidLastSave="{279FC68E-50A4-4342-AA83-E4F0A2B7590A}"/>
  <bookViews>
    <workbookView xWindow="28680" yWindow="-120" windowWidth="29040" windowHeight="15720" tabRatio="875" xr2:uid="{00000000-000D-0000-FFFF-FFFF00000000}"/>
  </bookViews>
  <sheets>
    <sheet name="Dinámica" sheetId="152"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138" l="1"/>
  <c r="D16" i="138" s="1"/>
  <c r="D20" i="138"/>
  <c r="D19" i="138" s="1"/>
  <c r="D23" i="138"/>
  <c r="D29" i="138"/>
  <c r="D31" i="138"/>
  <c r="D34" i="138"/>
  <c r="D33" i="138" s="1"/>
  <c r="D37" i="138"/>
  <c r="D48" i="138"/>
  <c r="D28" i="91"/>
  <c r="D26" i="91"/>
  <c r="D24" i="91"/>
  <c r="D21" i="91"/>
  <c r="D20" i="91" s="1"/>
  <c r="D18" i="91"/>
  <c r="D16" i="91"/>
  <c r="D15" i="91" s="1"/>
  <c r="E14" i="131"/>
  <c r="E20" i="131"/>
  <c r="E30" i="131"/>
  <c r="E40" i="131"/>
  <c r="E49" i="131"/>
  <c r="E56" i="131"/>
  <c r="E66" i="131"/>
  <c r="E71" i="131"/>
  <c r="E77" i="131"/>
  <c r="E76" i="131" s="1"/>
  <c r="E79" i="131"/>
  <c r="D16" i="130"/>
  <c r="D17" i="130"/>
  <c r="D23" i="130"/>
  <c r="D26" i="130"/>
  <c r="D31" i="130"/>
  <c r="D40" i="130"/>
  <c r="D39" i="130" s="1"/>
  <c r="D44" i="130"/>
  <c r="D50" i="130"/>
  <c r="D52" i="130"/>
  <c r="D58" i="130"/>
  <c r="D61" i="130"/>
  <c r="D67" i="130"/>
  <c r="D69" i="130"/>
  <c r="D71" i="130"/>
  <c r="D75" i="130"/>
  <c r="D74" i="130" s="1"/>
  <c r="D80" i="130"/>
  <c r="D94" i="130"/>
  <c r="D104" i="130"/>
  <c r="D103" i="130" s="1"/>
  <c r="D108" i="130"/>
  <c r="D115" i="130"/>
  <c r="D122" i="130"/>
  <c r="D134" i="130"/>
  <c r="D143" i="130"/>
  <c r="D149" i="130"/>
  <c r="D148" i="130" s="1"/>
  <c r="D153" i="130"/>
  <c r="D152" i="130" s="1"/>
  <c r="D151" i="130" s="1"/>
  <c r="D30" i="3"/>
  <c r="D29" i="3" s="1"/>
  <c r="D22" i="3"/>
  <c r="D15" i="3"/>
  <c r="G23" i="138"/>
  <c r="G29" i="138"/>
  <c r="G31" i="138"/>
  <c r="G34" i="138"/>
  <c r="G37" i="138"/>
  <c r="G48" i="138"/>
  <c r="D19" i="71"/>
  <c r="E14"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23" i="91" l="1"/>
  <c r="D33" i="91" s="1"/>
  <c r="D57" i="138"/>
  <c r="F23" i="138"/>
  <c r="F19" i="138" s="1"/>
  <c r="G16" i="138"/>
  <c r="E23" i="138"/>
  <c r="E34" i="138"/>
  <c r="F33" i="138"/>
  <c r="E37" i="138"/>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71" l="1"/>
  <c r="E27" i="71" s="1"/>
  <c r="G27" i="71" s="1"/>
  <c r="E24" i="7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<sst xmlns="http://schemas.openxmlformats.org/spreadsheetml/2006/main" count="2593" uniqueCount="2279">
  <si>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</si>
  <si>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</si>
  <si>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</si>
  <si>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</si>
  <si>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</si>
  <si>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</si>
  <si>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</si>
  <si>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</si>
  <si>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</si>
  <si>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</si>
  <si>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</si>
  <si>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</si>
  <si>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</si>
  <si>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</si>
  <si>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</si>
  <si>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</si>
  <si>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</si>
  <si>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</si>
  <si>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</si>
  <si>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</si>
  <si>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</si>
  <si>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</si>
  <si>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</si>
  <si>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</si>
  <si>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</si>
  <si>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</si>
  <si>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</si>
  <si>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</si>
  <si>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</si>
  <si>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</si>
  <si>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</si>
  <si>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</si>
  <si>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</si>
  <si>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</si>
  <si>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</si>
  <si>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</si>
  <si>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</si>
  <si>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</si>
  <si>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</si>
  <si>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</si>
  <si>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</si>
  <si>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</si>
  <si>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</si>
  <si>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</si>
  <si>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</si>
  <si>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</si>
  <si>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</si>
  <si>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</si>
  <si>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</si>
  <si>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</si>
  <si>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</si>
  <si>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</si>
  <si>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</si>
  <si>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</si>
  <si>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</si>
  <si>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</si>
  <si>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</si>
  <si>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</si>
  <si>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</si>
  <si>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</si>
  <si>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</si>
  <si>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</si>
  <si>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</si>
  <si>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</si>
  <si>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</si>
  <si>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</si>
  <si>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</si>
  <si>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</si>
  <si>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</si>
  <si>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</si>
  <si>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</si>
  <si>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</si>
  <si>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</si>
  <si>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</si>
  <si>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</si>
  <si>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</si>
  <si>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</si>
  <si>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</si>
  <si>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</si>
  <si>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</si>
  <si>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</si>
  <si>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</si>
  <si>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</si>
  <si>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</si>
  <si>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</si>
  <si>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</si>
  <si>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</si>
  <si>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</si>
  <si>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</si>
  <si>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</si>
  <si>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</si>
  <si>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</si>
  <si>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</si>
  <si>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</si>
  <si>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</si>
  <si>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</si>
  <si>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</si>
  <si>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</si>
  <si>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</si>
  <si>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</si>
  <si>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</si>
  <si>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</si>
  <si>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</si>
  <si>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</si>
  <si>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</si>
  <si>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</si>
  <si>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</si>
  <si>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</si>
  <si>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</si>
  <si>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</si>
  <si>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</si>
  <si>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</si>
  <si>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</si>
  <si>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</si>
  <si>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</si>
  <si>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</si>
  <si>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</si>
  <si>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</si>
  <si>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</si>
  <si>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</si>
  <si>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</si>
  <si>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</si>
  <si>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</si>
  <si>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</si>
  <si>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</si>
  <si>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</si>
  <si>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</si>
  <si>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</si>
  <si>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</si>
  <si>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</si>
  <si>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</si>
  <si>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</si>
  <si>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</si>
  <si>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</si>
  <si>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</si>
  <si>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</si>
  <si>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</si>
  <si>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</si>
  <si>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</si>
  <si>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</si>
  <si>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</si>
  <si>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</si>
  <si>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</si>
  <si>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</si>
  <si>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</si>
  <si>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</si>
  <si>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</si>
  <si>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</si>
  <si>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</si>
  <si>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</si>
  <si>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</si>
  <si>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</si>
  <si>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</si>
  <si>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</si>
  <si>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</si>
  <si>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</si>
  <si>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</si>
  <si>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</si>
  <si>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</si>
  <si>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</si>
  <si>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</si>
  <si>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</si>
  <si>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</si>
  <si>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</si>
  <si>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</si>
  <si>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</si>
  <si>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</si>
  <si>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</si>
  <si>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</si>
  <si>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</si>
  <si>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</si>
  <si>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</si>
  <si>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</si>
  <si>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</si>
  <si>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</si>
  <si>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</si>
  <si>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</si>
  <si>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</si>
  <si>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</si>
  <si>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</si>
  <si>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</si>
  <si>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</si>
  <si>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</si>
  <si>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</si>
  <si>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</si>
  <si>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</si>
  <si>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</si>
  <si>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</si>
  <si>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</si>
  <si>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</si>
  <si>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</si>
  <si>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</si>
  <si>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</si>
  <si>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</si>
  <si>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</si>
  <si>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</si>
  <si>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</si>
  <si>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</si>
  <si>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</si>
  <si>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</si>
  <si>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</si>
  <si>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</si>
  <si>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</si>
  <si>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</si>
  <si>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</si>
  <si>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</si>
  <si>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</si>
  <si>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</si>
  <si>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</si>
  <si>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</si>
  <si>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</si>
  <si>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</si>
  <si>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</si>
  <si>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</si>
  <si>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</si>
  <si>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</si>
  <si>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</si>
  <si>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</si>
  <si>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</si>
  <si>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</si>
  <si>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</si>
  <si>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</si>
  <si>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</si>
  <si>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</si>
  <si>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</si>
  <si>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</si>
  <si>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</si>
  <si>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</si>
  <si>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</si>
  <si>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</si>
  <si>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</si>
  <si>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</si>
  <si>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</si>
  <si>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</si>
  <si>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</si>
  <si>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</si>
  <si>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</si>
  <si>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</si>
  <si>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</si>
  <si>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</si>
  <si>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</si>
  <si>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</si>
  <si>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</si>
  <si>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</si>
  <si>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</si>
  <si>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</si>
  <si>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</si>
  <si>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</si>
  <si>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</si>
  <si>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</si>
  <si>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</si>
  <si>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</si>
  <si>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</si>
  <si>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</si>
  <si>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</si>
  <si>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</si>
  <si>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</si>
  <si>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</si>
  <si>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</si>
  <si>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</si>
  <si>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</si>
  <si>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</si>
  <si>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</si>
  <si>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</si>
  <si>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</si>
  <si>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</si>
  <si>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</si>
  <si>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</si>
  <si>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</si>
  <si>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</si>
  <si>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</si>
  <si>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</si>
  <si>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</si>
  <si>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</si>
  <si>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</si>
  <si>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</si>
  <si>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</si>
  <si>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</si>
  <si>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</si>
  <si>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</si>
  <si>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</si>
  <si>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</si>
  <si>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</si>
  <si>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</si>
  <si>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</si>
  <si>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</si>
  <si>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</si>
  <si>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</si>
  <si>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</si>
  <si>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</si>
  <si>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</si>
  <si>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</si>
  <si>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</si>
  <si>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</si>
  <si>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</si>
  <si>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</si>
  <si>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</si>
  <si>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</si>
  <si>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</si>
  <si>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</si>
  <si>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</si>
  <si>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</si>
  <si>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</si>
  <si>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</si>
  <si>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</si>
  <si>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</si>
  <si>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</si>
  <si>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</si>
  <si>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</si>
  <si>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</si>
  <si>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</si>
  <si>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</si>
  <si>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</si>
  <si>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</si>
  <si>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</si>
  <si>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</si>
  <si>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</si>
  <si>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</si>
  <si>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</si>
  <si>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</si>
  <si>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</si>
  <si>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</si>
  <si>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</si>
  <si>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</si>
  <si>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</si>
  <si>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</si>
  <si>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</si>
  <si>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</si>
  <si>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</si>
  <si>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</si>
  <si>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</si>
  <si>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</si>
  <si>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</si>
  <si>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</si>
  <si>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</si>
  <si>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</si>
  <si>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</si>
  <si>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</si>
  <si>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</si>
  <si>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</si>
  <si>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</si>
  <si>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</si>
  <si>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</si>
  <si>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</si>
  <si>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</si>
  <si>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</si>
  <si>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</si>
  <si>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</si>
  <si>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</si>
  <si>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</si>
  <si>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</si>
  <si>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</si>
  <si>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</si>
  <si>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</si>
  <si>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</si>
  <si>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</si>
  <si>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</si>
  <si>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</si>
  <si>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</si>
  <si>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</si>
  <si>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</si>
  <si>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</si>
  <si>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</si>
  <si>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</si>
  <si>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</si>
  <si>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</si>
  <si>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</si>
  <si>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</si>
  <si>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</si>
  <si>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</si>
  <si>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</si>
  <si>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</si>
  <si>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</si>
  <si>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</si>
  <si>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</si>
  <si>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</si>
  <si>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</si>
  <si>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</si>
  <si>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</si>
  <si>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</si>
  <si>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</si>
  <si>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</si>
  <si>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</si>
  <si>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</si>
  <si>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</si>
  <si>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</si>
  <si>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</si>
  <si>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</si>
  <si>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</si>
  <si>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</si>
  <si>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</si>
  <si>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</si>
  <si>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</si>
  <si>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</si>
  <si>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</si>
  <si>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</si>
  <si>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</si>
  <si>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</si>
  <si>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</si>
  <si>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</si>
  <si>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</si>
  <si>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</si>
  <si>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</si>
  <si>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</si>
  <si>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</si>
  <si>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</si>
  <si>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</si>
  <si>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</si>
  <si>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</si>
  <si>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</si>
  <si>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</si>
  <si>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</si>
  <si>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</si>
  <si>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</si>
  <si>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</si>
  <si>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</si>
  <si>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</si>
  <si>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</si>
  <si>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</si>
  <si>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</si>
  <si>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</si>
  <si>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</si>
  <si>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</si>
  <si>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</si>
  <si>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</si>
  <si>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</si>
  <si>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</si>
  <si>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</si>
  <si>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</si>
  <si>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</si>
  <si>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</si>
  <si>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</si>
  <si>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</si>
  <si>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</si>
  <si>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</si>
  <si>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</si>
  <si>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</si>
  <si>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</si>
  <si>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</si>
  <si>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</si>
  <si>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</si>
  <si>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</si>
  <si>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</si>
  <si>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</si>
  <si>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</si>
  <si>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</si>
  <si>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</si>
  <si>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</si>
  <si>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</si>
  <si>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</si>
  <si>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</si>
  <si>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</si>
  <si>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</si>
  <si>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</si>
  <si>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</si>
  <si>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</si>
  <si>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</si>
  <si>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</si>
  <si>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</si>
  <si>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</si>
  <si>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</si>
  <si>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</si>
  <si>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</si>
  <si>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</si>
  <si>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</si>
  <si>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</si>
  <si>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</si>
  <si>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</si>
  <si>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</si>
  <si>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</si>
  <si>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</si>
  <si>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</si>
  <si>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</si>
  <si>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</si>
  <si>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</si>
  <si>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</si>
  <si>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</si>
  <si>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</si>
  <si>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</si>
  <si>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</si>
  <si>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</si>
  <si>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</si>
  <si>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</si>
  <si>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</si>
  <si>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</si>
  <si>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</si>
  <si>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</si>
  <si>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</si>
  <si>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</si>
  <si>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</si>
  <si>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</si>
  <si>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</si>
  <si>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</si>
  <si>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</si>
  <si>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</si>
  <si>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</si>
  <si>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</si>
  <si>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</si>
  <si>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</si>
  <si>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</si>
  <si>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</si>
  <si>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</si>
  <si>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</si>
  <si>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</si>
  <si>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</si>
  <si>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</si>
  <si>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</si>
  <si>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</si>
  <si>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</si>
  <si>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</si>
  <si>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</si>
  <si>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</si>
  <si>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</si>
  <si>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</si>
  <si>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</si>
  <si>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</si>
  <si>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</si>
  <si>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</si>
  <si>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</si>
  <si>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</si>
  <si>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</si>
  <si>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</si>
  <si>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</si>
  <si>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</si>
  <si>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</si>
  <si>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</si>
  <si>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</si>
  <si>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</si>
  <si>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</si>
  <si>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</si>
  <si>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</si>
  <si>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</si>
  <si>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</si>
  <si>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</si>
  <si>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</si>
  <si>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</si>
  <si>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</si>
  <si>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</si>
  <si>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</si>
  <si>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</si>
  <si>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</si>
  <si>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</si>
  <si>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</si>
  <si>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</si>
  <si>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</si>
  <si>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</si>
  <si>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</si>
  <si>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</si>
  <si>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</si>
  <si>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</si>
  <si>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</si>
  <si>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</si>
  <si>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</si>
  <si>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</si>
  <si>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</si>
  <si>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</si>
  <si>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</si>
  <si>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</si>
  <si>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</si>
  <si>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</si>
  <si>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</si>
  <si>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</si>
  <si>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</si>
  <si>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</si>
  <si>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</si>
  <si>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</si>
  <si>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</si>
  <si>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</si>
  <si>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</si>
  <si>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</si>
  <si>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</si>
  <si>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</si>
  <si>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</si>
  <si>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</si>
  <si>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</si>
  <si>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</si>
  <si>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</si>
  <si>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</si>
  <si>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</si>
  <si>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</si>
  <si>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</si>
  <si>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</si>
  <si>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</si>
  <si>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</si>
  <si>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</si>
  <si>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</si>
  <si>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</si>
  <si>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</si>
  <si>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</si>
  <si>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</si>
  <si>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</si>
  <si>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</si>
  <si>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</si>
  <si>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</si>
  <si>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</si>
  <si>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</si>
  <si>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</si>
  <si>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</si>
  <si>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</si>
  <si>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</si>
  <si>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</si>
  <si>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</si>
  <si>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</si>
  <si>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</si>
  <si>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</si>
  <si>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</si>
  <si>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</si>
  <si>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</si>
  <si>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</si>
  <si>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</si>
  <si>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</si>
  <si>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</si>
  <si>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</si>
  <si>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</si>
  <si>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</si>
  <si>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</si>
  <si>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</si>
  <si>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</si>
  <si>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</si>
  <si>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</si>
  <si>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</si>
  <si>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</si>
  <si>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</si>
  <si>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</si>
  <si>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</si>
  <si>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</si>
  <si>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</si>
  <si>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</si>
  <si>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</si>
  <si>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</si>
  <si>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</si>
  <si>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</si>
  <si>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</si>
  <si>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</si>
  <si>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</si>
  <si>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</si>
  <si>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</si>
  <si>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</si>
  <si>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</si>
  <si>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</si>
  <si>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</si>
  <si>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</si>
  <si>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</si>
  <si>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</si>
  <si>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</si>
  <si>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</si>
  <si>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</si>
  <si>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</si>
  <si>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</si>
  <si>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</si>
  <si>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</si>
  <si>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</si>
  <si>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</si>
  <si>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</si>
  <si>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</si>
  <si>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</si>
  <si>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</si>
  <si>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</si>
  <si>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</si>
  <si>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</si>
  <si>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</si>
  <si>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</si>
  <si>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</si>
  <si>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</si>
  <si>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</si>
  <si>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</si>
  <si>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</si>
  <si>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</si>
  <si>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</si>
  <si>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</si>
  <si>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</si>
  <si>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</si>
  <si>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</si>
  <si>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</si>
  <si>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</si>
  <si>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</si>
  <si>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</si>
  <si>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</si>
  <si>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</si>
  <si>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</si>
  <si>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</si>
  <si>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</si>
  <si>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</si>
  <si>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</si>
  <si>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</si>
  <si>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</si>
  <si>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</si>
  <si>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</si>
  <si>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</si>
  <si>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</si>
  <si>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</si>
  <si>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</si>
  <si>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</si>
  <si>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</si>
  <si>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</si>
  <si>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</si>
  <si>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</si>
  <si>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</si>
  <si>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</si>
  <si>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</si>
  <si>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</si>
  <si>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</si>
  <si>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</si>
  <si>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</si>
  <si>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</si>
  <si>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</si>
  <si>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</si>
  <si>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</si>
  <si>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</si>
  <si>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</si>
  <si>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</si>
  <si>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</si>
  <si>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</si>
  <si>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</si>
  <si>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</si>
  <si>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</si>
  <si>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</si>
  <si>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</si>
  <si>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</si>
  <si>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</si>
  <si>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</si>
  <si>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</si>
  <si>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</si>
  <si>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</si>
  <si>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</si>
  <si>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</si>
  <si>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</si>
  <si>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</si>
  <si>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</si>
  <si>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</si>
  <si>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</si>
  <si>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</si>
  <si>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</si>
  <si>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</si>
  <si>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</si>
  <si>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</si>
  <si>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</si>
  <si>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</si>
  <si>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</si>
  <si>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</si>
  <si>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</si>
  <si>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</si>
  <si>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</si>
  <si>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</si>
  <si>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</si>
  <si>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</si>
  <si>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</si>
  <si>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</si>
  <si>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</si>
  <si>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</si>
  <si>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</si>
  <si>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</si>
  <si>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</si>
  <si>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</si>
  <si>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</si>
  <si>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</si>
  <si>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</si>
  <si>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</si>
  <si>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</si>
  <si>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</si>
  <si>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</si>
  <si>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</si>
  <si>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</si>
  <si>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</si>
  <si>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</si>
  <si>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</si>
  <si>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</si>
  <si>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</si>
  <si>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</si>
  <si>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</si>
  <si>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</si>
  <si>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</si>
  <si>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</si>
  <si>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</si>
  <si>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</si>
  <si>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</si>
  <si>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</si>
  <si>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</si>
  <si>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</si>
  <si>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</si>
  <si>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</si>
  <si>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</si>
  <si>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</si>
  <si>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</si>
  <si>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</si>
  <si>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</si>
  <si>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</si>
  <si>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</si>
  <si>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</si>
  <si>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</si>
  <si>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</si>
  <si>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</si>
  <si>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</si>
  <si>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</si>
  <si>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</si>
  <si>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</si>
  <si>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</si>
  <si>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</si>
  <si>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</si>
  <si>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</si>
  <si>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</si>
  <si>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</si>
  <si>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</si>
  <si>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</si>
  <si>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</si>
  <si>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</si>
  <si>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</si>
  <si>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</si>
  <si>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</si>
  <si>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</si>
  <si>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</si>
  <si>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</si>
  <si>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</si>
  <si>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</si>
  <si>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</si>
  <si>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</si>
  <si>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</si>
  <si>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</si>
  <si>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</si>
  <si>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</si>
  <si>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</si>
  <si>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</si>
  <si>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</si>
  <si>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</si>
  <si>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</si>
  <si>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</si>
  <si>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</si>
  <si>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</si>
  <si>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</si>
  <si>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</si>
  <si>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</si>
  <si>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</si>
  <si>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</si>
  <si>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</si>
  <si>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</si>
  <si>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</si>
  <si>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</si>
  <si>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</si>
  <si>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</si>
  <si>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</si>
  <si>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</si>
  <si>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</si>
  <si>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</si>
  <si>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</si>
  <si>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</si>
  <si>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</si>
  <si>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</si>
  <si>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</si>
  <si>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</si>
  <si>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</si>
  <si>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</si>
  <si>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</si>
  <si>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</si>
  <si>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</si>
  <si>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</si>
  <si>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</si>
  <si>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</si>
  <si>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</si>
  <si>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</si>
  <si>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</si>
  <si>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</si>
  <si>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</si>
  <si>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</si>
  <si>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</si>
  <si>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</si>
  <si>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</si>
  <si>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</si>
  <si>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</si>
  <si>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</si>
  <si>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</si>
  <si>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</si>
  <si>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</si>
  <si>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</si>
  <si>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</si>
  <si>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</si>
  <si>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</si>
  <si>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</si>
  <si>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</si>
  <si>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</si>
  <si>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</si>
  <si>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</si>
  <si>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</si>
  <si>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</si>
  <si>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</si>
  <si>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</si>
  <si>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</si>
  <si>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</si>
  <si>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</si>
  <si>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</si>
  <si>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</si>
  <si>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</si>
  <si>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</si>
  <si>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</si>
  <si>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</si>
  <si>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</si>
  <si>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</si>
  <si>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</si>
  <si>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</si>
  <si>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</si>
  <si>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</si>
  <si>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</si>
  <si>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</si>
  <si>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</si>
  <si>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</si>
  <si>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</si>
  <si>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</si>
  <si>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</si>
  <si>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</si>
  <si>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</si>
  <si>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</si>
  <si>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</si>
  <si>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</si>
  <si>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</si>
  <si>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</si>
  <si>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</si>
  <si>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</si>
  <si>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</si>
  <si>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</si>
  <si>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</si>
  <si>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</si>
  <si>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</si>
  <si>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</si>
  <si>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</si>
  <si>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</si>
  <si>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</si>
  <si>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</si>
  <si>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</si>
  <si>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</si>
  <si>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</si>
  <si>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</si>
  <si>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</si>
  <si>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</si>
  <si>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</si>
  <si>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</si>
  <si>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</si>
  <si>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</si>
  <si>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</si>
  <si>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</si>
  <si>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</si>
  <si>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</si>
  <si>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</si>
  <si>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</si>
  <si>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</si>
  <si>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</si>
  <si>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</si>
  <si>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</si>
  <si>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</si>
  <si>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</si>
  <si>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</si>
  <si>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</si>
  <si>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</si>
  <si>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</si>
  <si>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</si>
  <si>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</si>
  <si>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</si>
  <si>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</si>
  <si>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</si>
  <si>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</si>
  <si>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</si>
  <si>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</si>
  <si>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</si>
  <si>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</si>
  <si>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</si>
  <si>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</si>
  <si>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</si>
  <si>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</si>
  <si>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</si>
  <si>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</si>
  <si>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</si>
  <si>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</si>
  <si>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</si>
  <si>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</si>
  <si>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</si>
  <si>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</si>
  <si>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</si>
  <si>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</si>
  <si>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</si>
  <si>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</si>
  <si>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</si>
  <si>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</si>
  <si>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</si>
  <si>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</si>
  <si>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</si>
  <si>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</si>
  <si>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</si>
  <si>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</si>
  <si>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</si>
  <si>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</si>
  <si>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</si>
  <si>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</si>
  <si>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</si>
  <si>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</si>
  <si>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</si>
  <si>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</si>
  <si>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</si>
  <si>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</si>
  <si>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</si>
  <si>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</si>
  <si>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</si>
  <si>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</si>
  <si>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</si>
  <si>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</si>
  <si>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</si>
  <si>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</si>
  <si>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</si>
  <si>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</si>
  <si>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</si>
  <si>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</si>
  <si>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</si>
  <si>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</si>
  <si>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</si>
  <si>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</si>
  <si>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</si>
  <si>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</si>
  <si>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</si>
  <si>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</si>
  <si>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</si>
  <si>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</si>
  <si>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</si>
  <si>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</si>
  <si>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</si>
  <si>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</si>
  <si>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</si>
  <si>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</si>
  <si>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</si>
  <si>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</si>
  <si>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</si>
  <si>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</si>
  <si>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</si>
  <si>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</si>
  <si>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</si>
  <si>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</si>
  <si>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</si>
  <si>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</si>
  <si>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</si>
  <si>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</si>
  <si>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</si>
  <si>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</si>
  <si>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</si>
  <si>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</si>
  <si>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</si>
  <si>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</si>
  <si>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</si>
  <si>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</si>
  <si>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</si>
  <si>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</si>
  <si>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</si>
  <si>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</si>
  <si>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</si>
  <si>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</si>
  <si>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</si>
  <si>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</si>
  <si>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</si>
  <si>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</si>
  <si>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</si>
  <si>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</si>
  <si>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</si>
  <si>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</si>
  <si>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</si>
  <si>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</si>
  <si>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</si>
  <si>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</si>
  <si>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</si>
  <si>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</si>
  <si>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</si>
  <si>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</si>
  <si>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</si>
  <si>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</si>
  <si>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</si>
  <si>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</si>
  <si>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</si>
  <si>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</si>
  <si>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</si>
  <si>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</si>
  <si>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</si>
  <si>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</si>
  <si>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</si>
  <si>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</si>
  <si>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</si>
  <si>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</si>
  <si>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</si>
  <si>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</si>
  <si>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</si>
  <si>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</si>
  <si>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</si>
  <si>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</si>
  <si>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</si>
  <si>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</si>
  <si>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</si>
  <si>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</si>
  <si>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</si>
  <si>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</si>
  <si>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</si>
  <si>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</si>
  <si>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</si>
  <si>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</si>
  <si>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</si>
  <si>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</si>
  <si>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</si>
  <si>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</si>
  <si>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</si>
  <si>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</si>
  <si>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</si>
  <si>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</si>
  <si>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</si>
  <si>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</si>
  <si>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</si>
  <si>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</si>
  <si>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</si>
  <si>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</si>
  <si>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</si>
  <si>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</si>
  <si>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</si>
  <si>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</si>
  <si>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</si>
  <si>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</si>
  <si>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</si>
  <si>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</si>
  <si>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</si>
  <si>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</si>
  <si>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</si>
  <si>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</si>
  <si>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</si>
  <si>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</si>
  <si>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</si>
  <si>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</si>
  <si>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</si>
  <si>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</si>
  <si>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</si>
  <si>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</si>
  <si>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</si>
  <si>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</si>
  <si>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</si>
  <si>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</si>
  <si>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</si>
  <si>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</si>
  <si>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</si>
  <si>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</si>
  <si>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</si>
  <si>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</si>
  <si>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</si>
  <si>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</si>
  <si>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</si>
  <si>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</si>
  <si>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</si>
  <si>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</si>
  <si>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</si>
  <si>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</si>
  <si>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</si>
  <si>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</si>
  <si>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</si>
  <si>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</si>
  <si>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</si>
  <si>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</si>
  <si>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</si>
  <si>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</si>
  <si>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</si>
  <si>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</si>
  <si>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</si>
  <si>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</si>
  <si>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</si>
  <si>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</si>
  <si>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</si>
  <si>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</si>
  <si>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</si>
  <si>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</si>
  <si>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</si>
  <si>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</si>
  <si>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</si>
  <si>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</si>
  <si>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</si>
  <si>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</si>
  <si>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</si>
  <si>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</si>
  <si>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</si>
  <si>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</si>
  <si>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</si>
  <si>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</si>
  <si>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</si>
  <si>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</si>
  <si>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</si>
  <si>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</si>
  <si>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</si>
  <si>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</si>
  <si>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</si>
  <si>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</si>
  <si>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</si>
  <si>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</si>
  <si>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</si>
  <si>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</si>
  <si>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</si>
  <si>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</si>
  <si>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</si>
  <si>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</si>
  <si>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</si>
  <si>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</si>
  <si>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</si>
  <si>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</si>
  <si>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</si>
  <si>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</si>
  <si>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</si>
  <si>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</si>
  <si>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</si>
  <si>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</si>
  <si>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</si>
  <si>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</si>
  <si>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</si>
  <si>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</si>
  <si>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</si>
  <si>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</si>
  <si>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</si>
  <si>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</si>
  <si>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</si>
  <si>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</si>
  <si>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</si>
  <si>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</si>
  <si>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</si>
  <si>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</si>
  <si>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</si>
  <si>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</si>
  <si>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</si>
  <si>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</si>
  <si>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</si>
  <si>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</si>
  <si>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</si>
  <si>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</si>
  <si>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</si>
  <si>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</si>
  <si>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</si>
  <si>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</si>
  <si>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</si>
  <si>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</si>
  <si>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</si>
  <si>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</si>
  <si>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</si>
  <si>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</si>
  <si>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</si>
  <si>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</si>
  <si>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</si>
  <si>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</si>
  <si>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</si>
  <si>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</si>
  <si>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</si>
  <si>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</si>
  <si>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</si>
  <si>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</si>
  <si>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</si>
  <si>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</si>
  <si>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</si>
  <si>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</si>
  <si>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</si>
  <si>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</si>
  <si>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</si>
  <si>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</si>
  <si>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</si>
  <si>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</si>
  <si>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</si>
  <si>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</si>
  <si>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</si>
  <si>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</si>
  <si>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</si>
  <si>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</si>
  <si>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</si>
  <si>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</si>
  <si>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</si>
  <si>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</si>
  <si>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</si>
  <si>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</si>
  <si>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</si>
  <si>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</si>
  <si>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</si>
  <si>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</si>
  <si>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</si>
  <si>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</si>
  <si>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</si>
  <si>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</si>
  <si>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</si>
  <si>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</si>
  <si>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</si>
  <si>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</si>
  <si>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</si>
  <si>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</si>
  <si>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</si>
  <si>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</si>
  <si>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</si>
  <si>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</si>
  <si>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</si>
  <si>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</si>
  <si>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</si>
  <si>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</si>
  <si>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</si>
  <si>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</si>
  <si>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</si>
  <si>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</si>
  <si>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</si>
  <si>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</si>
  <si>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</si>
  <si>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</si>
  <si>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</si>
  <si>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</si>
  <si>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</si>
  <si>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</si>
  <si>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</si>
  <si>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</si>
  <si>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</si>
  <si>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</si>
  <si>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</si>
  <si>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</si>
  <si>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</si>
  <si>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</si>
  <si>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</si>
  <si>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</si>
  <si>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</si>
  <si>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</si>
  <si>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</si>
  <si>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</si>
  <si>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</si>
  <si>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</si>
  <si>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</si>
  <si>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</si>
  <si>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</si>
  <si>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</si>
  <si>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</si>
  <si>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</si>
  <si>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</si>
  <si>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</si>
  <si>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</si>
  <si>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</si>
  <si>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</si>
  <si>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</si>
  <si>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</si>
  <si>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</si>
  <si>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</si>
  <si>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</si>
  <si>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</si>
  <si>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</si>
  <si>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</si>
  <si>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</si>
  <si>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</si>
  <si>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</si>
  <si>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</si>
  <si>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</si>
  <si>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</si>
  <si>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</si>
  <si>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</si>
  <si>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</si>
  <si>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</si>
  <si>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</si>
  <si>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</si>
  <si>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</si>
  <si>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</si>
  <si>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</si>
  <si>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</si>
  <si>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</si>
  <si>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</si>
  <si>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</si>
  <si>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</si>
  <si>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</si>
  <si>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</si>
  <si>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</si>
  <si>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</si>
  <si>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</si>
  <si>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</si>
  <si>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</si>
  <si>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</si>
  <si>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</si>
  <si>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</si>
  <si>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</si>
  <si>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</si>
  <si>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</si>
  <si>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</si>
  <si>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</si>
  <si>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</si>
  <si>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</si>
  <si>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</si>
  <si>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</si>
  <si>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</si>
  <si>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</si>
  <si>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</si>
  <si>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</si>
  <si>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</si>
  <si>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</si>
  <si>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</si>
  <si>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</si>
  <si>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</si>
  <si>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</si>
  <si>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</si>
  <si>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</si>
  <si>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</si>
  <si>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</si>
  <si>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</si>
  <si>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</si>
  <si>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</si>
  <si>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</si>
  <si>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</si>
  <si>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</si>
  <si>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</si>
  <si>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</si>
  <si>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</si>
  <si>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</si>
  <si>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</si>
  <si>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</si>
  <si>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</si>
  <si>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</si>
  <si>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</si>
  <si>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</si>
  <si>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</si>
  <si>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</si>
  <si>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</si>
  <si>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</si>
  <si>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</si>
  <si>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</si>
  <si>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</si>
  <si>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</si>
  <si>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</si>
  <si>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</si>
  <si>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</si>
  <si>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</si>
  <si>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</si>
  <si>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</si>
  <si>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</si>
  <si>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</si>
  <si>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</si>
  <si>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</si>
  <si>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</si>
  <si>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</si>
  <si>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</si>
  <si>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</si>
  <si>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</si>
  <si>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</si>
  <si>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</si>
  <si>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</si>
  <si>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</si>
  <si>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</si>
  <si>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</si>
  <si>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</si>
  <si>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</si>
  <si>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</si>
  <si>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</si>
  <si>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</si>
  <si>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</si>
  <si>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</si>
  <si>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</si>
  <si>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</si>
  <si>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</si>
  <si>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</si>
  <si>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</si>
  <si>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</si>
  <si>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</si>
  <si>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</si>
  <si>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</si>
  <si>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</si>
  <si>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</si>
  <si>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</si>
  <si>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</si>
  <si>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</si>
  <si>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</si>
  <si>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</si>
  <si>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</si>
  <si>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</si>
  <si>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</si>
  <si>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</si>
  <si>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</si>
  <si>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</si>
  <si>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</si>
  <si>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</si>
  <si>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</si>
  <si>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</si>
  <si>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</si>
  <si>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</si>
  <si>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</si>
  <si>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</si>
  <si>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</si>
  <si>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</si>
  <si>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</si>
  <si>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</si>
  <si>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</si>
  <si>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</si>
  <si>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</si>
  <si>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</si>
  <si>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</si>
  <si>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</si>
  <si>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</si>
  <si>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</si>
  <si>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</si>
  <si>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</si>
  <si>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</si>
  <si>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</si>
  <si>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</si>
  <si>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</si>
  <si>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</si>
  <si>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</si>
  <si>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</si>
  <si>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</si>
  <si>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</si>
  <si>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</si>
  <si>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</si>
  <si>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</si>
  <si>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</si>
  <si>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</si>
  <si>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</si>
  <si>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</si>
  <si>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</si>
  <si>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</si>
  <si>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</si>
  <si>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</si>
  <si>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</si>
  <si>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</si>
  <si>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</si>
  <si>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</si>
  <si>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</si>
  <si>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</si>
  <si>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</si>
  <si>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</si>
  <si>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</si>
  <si>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</si>
  <si>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</si>
  <si>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</si>
  <si>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</si>
  <si>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</si>
  <si>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</si>
  <si>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</si>
  <si>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</si>
  <si>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</si>
  <si>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</si>
  <si>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</si>
  <si>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</si>
  <si>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</si>
  <si>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</si>
  <si>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</si>
  <si>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</si>
  <si>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</si>
  <si>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</si>
  <si>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</si>
  <si>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</si>
  <si>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</si>
  <si>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</si>
  <si>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</si>
  <si>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</si>
  <si>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</si>
  <si>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</si>
  <si>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</si>
  <si>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</si>
  <si>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</si>
  <si>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</si>
  <si>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</si>
  <si>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</si>
  <si>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</si>
  <si>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</si>
  <si>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</si>
  <si>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</si>
  <si>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</si>
  <si>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</si>
  <si>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</si>
  <si>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</si>
  <si>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</si>
  <si>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</si>
  <si>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</si>
  <si>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</si>
  <si>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</si>
  <si>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</si>
  <si>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</si>
  <si>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</si>
  <si>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</si>
  <si>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</si>
  <si>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</si>
  <si>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</si>
  <si>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</si>
  <si>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</si>
  <si>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</si>
  <si>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</si>
  <si>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</si>
  <si>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</si>
  <si>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</si>
  <si>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</si>
  <si>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</si>
  <si>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</si>
  <si>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</si>
  <si>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</si>
  <si>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</si>
  <si>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</si>
  <si>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</si>
  <si>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</si>
  <si>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</si>
  <si>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</si>
  <si>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</si>
  <si>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</si>
  <si>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</si>
  <si>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</si>
  <si>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</si>
  <si>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</si>
  <si>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</si>
  <si>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</si>
  <si>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</si>
  <si>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</si>
  <si>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</si>
  <si>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</si>
  <si>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</si>
  <si>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</si>
  <si>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</si>
  <si>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</si>
  <si>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</si>
  <si>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</si>
  <si>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</si>
  <si>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</si>
  <si>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</si>
  <si>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</si>
  <si>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</si>
  <si>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</si>
  <si>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</si>
  <si>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</si>
  <si>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</si>
  <si>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</si>
  <si>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</si>
  <si>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</si>
  <si>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</si>
  <si>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</si>
  <si>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</si>
  <si>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</si>
  <si>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</si>
  <si>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</si>
  <si>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</si>
  <si>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</si>
  <si>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</si>
  <si>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</si>
  <si>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</si>
  <si>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</si>
  <si>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</si>
  <si>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</si>
  <si>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</si>
  <si>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</si>
  <si>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</si>
  <si>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</si>
  <si>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</si>
  <si>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</si>
  <si>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</si>
  <si>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</si>
  <si>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</si>
  <si>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</si>
  <si>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</si>
  <si>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</si>
  <si>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</si>
  <si>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</si>
  <si>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</si>
  <si>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</si>
  <si>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</si>
  <si>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</si>
  <si>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</si>
  <si>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</si>
  <si>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</si>
  <si>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</si>
  <si>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</si>
  <si>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</si>
  <si>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</si>
  <si>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</si>
  <si>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</si>
  <si>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</si>
  <si>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</si>
  <si>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</si>
  <si>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</si>
  <si>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</si>
  <si>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</si>
  <si>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</si>
  <si>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</si>
  <si>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</si>
  <si>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</si>
  <si>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</si>
  <si>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</si>
  <si>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</si>
  <si>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</si>
  <si>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</si>
  <si>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</si>
  <si>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</si>
  <si>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</si>
  <si>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</si>
  <si>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</si>
  <si>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</si>
  <si>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</si>
  <si>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</si>
  <si>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</si>
  <si>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</si>
  <si>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</si>
  <si>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</si>
  <si>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</si>
  <si>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</si>
  <si>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</si>
  <si>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</si>
  <si>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</si>
  <si>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</si>
  <si>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</si>
  <si>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</si>
  <si>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</si>
  <si>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</si>
  <si>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</si>
  <si>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</si>
  <si>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</si>
  <si>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</si>
  <si>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</si>
  <si>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</si>
  <si>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</si>
  <si>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</si>
  <si>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</si>
  <si>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</si>
  <si>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</si>
  <si>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</si>
  <si>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</si>
  <si>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</si>
  <si>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</si>
  <si>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</si>
  <si>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</si>
  <si>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</si>
  <si>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</si>
  <si>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</si>
  <si>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</si>
  <si>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</si>
  <si>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</si>
  <si>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</si>
  <si>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</si>
  <si>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</si>
  <si>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</si>
  <si>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</si>
  <si>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</si>
  <si>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</si>
  <si>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</si>
  <si>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</si>
  <si>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</si>
  <si>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</si>
  <si>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</si>
  <si>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</si>
  <si>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</si>
  <si>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</si>
  <si>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</si>
  <si>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</si>
  <si>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</si>
  <si>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</si>
  <si>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</si>
  <si>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</si>
  <si>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</si>
  <si>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</si>
  <si>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</si>
  <si>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</si>
  <si>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</si>
  <si>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</si>
  <si>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</si>
  <si>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</si>
  <si>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</si>
  <si>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</si>
  <si>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</si>
  <si>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</si>
  <si>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</si>
  <si>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</si>
  <si>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</si>
  <si>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</si>
  <si>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</si>
  <si>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</si>
  <si>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</si>
  <si>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</si>
  <si>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</si>
  <si>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</si>
  <si>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</si>
  <si>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</si>
  <si>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</si>
  <si>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</si>
  <si>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</si>
  <si>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</si>
  <si>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</si>
  <si>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</si>
  <si>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</si>
  <si>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</si>
  <si>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</si>
  <si>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</si>
  <si>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</si>
  <si>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</si>
  <si>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</si>
  <si>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</si>
  <si>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</si>
  <si>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</si>
  <si>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</si>
  <si>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</si>
  <si>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</si>
  <si>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</si>
  <si>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</si>
  <si>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</si>
  <si>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</si>
  <si>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</si>
  <si>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</si>
  <si>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</si>
  <si>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</si>
  <si>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</si>
  <si>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</si>
  <si>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</si>
  <si>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</si>
  <si>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</si>
  <si>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</si>
  <si>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</si>
  <si>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</si>
  <si>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</si>
  <si>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</si>
  <si>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</si>
  <si>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</si>
  <si>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</si>
  <si>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</si>
  <si>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</si>
  <si>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</si>
  <si>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</si>
  <si>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</si>
  <si>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</si>
  <si>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</si>
  <si>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</si>
  <si>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</si>
  <si>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</si>
  <si>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</si>
  <si>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</si>
  <si>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</si>
  <si>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</si>
  <si>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</si>
  <si>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</si>
  <si>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</si>
  <si>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</si>
  <si>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</si>
  <si>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</si>
  <si>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</si>
  <si>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</si>
  <si>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</si>
  <si>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</si>
  <si>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</si>
  <si>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</si>
  <si>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</si>
  <si>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</si>
  <si>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</si>
  <si>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</si>
  <si>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</si>
  <si>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</si>
  <si>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</si>
  <si>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</si>
  <si>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</si>
  <si>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</si>
  <si>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</si>
  <si>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</si>
  <si>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</si>
  <si>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</si>
  <si>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</si>
  <si>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</si>
  <si>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</si>
  <si>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</si>
  <si>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</si>
  <si>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</si>
  <si>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</si>
  <si>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</si>
  <si>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</si>
  <si>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</si>
  <si>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</si>
  <si>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</si>
  <si>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</si>
  <si>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</si>
  <si>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</si>
  <si>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</si>
  <si>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</si>
  <si>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</si>
  <si>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</si>
  <si>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</si>
  <si>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</si>
  <si>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</si>
  <si>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</si>
  <si>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</si>
  <si>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</si>
  <si>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</si>
  <si>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</si>
  <si>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</si>
  <si>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</si>
  <si>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</si>
  <si>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</si>
  <si>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</si>
  <si>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</si>
  <si>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</si>
  <si>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</si>
  <si>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</si>
  <si>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</si>
  <si>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</si>
  <si>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</si>
  <si>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</si>
  <si>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</si>
  <si>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</si>
  <si>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</si>
  <si>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</si>
  <si>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</si>
  <si>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</si>
  <si>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</si>
  <si>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</si>
  <si>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</si>
  <si>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</si>
  <si>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</si>
  <si>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</si>
  <si>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</si>
  <si>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</si>
  <si>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</si>
  <si>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</si>
  <si>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</si>
  <si>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</si>
  <si>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</si>
  <si>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</si>
  <si>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</si>
  <si>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</si>
  <si>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</si>
  <si>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</si>
  <si>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</si>
  <si>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</si>
  <si>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</si>
  <si>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</si>
  <si>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</si>
  <si>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</si>
  <si>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</si>
  <si>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</si>
  <si>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</si>
  <si>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</si>
  <si>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</si>
  <si>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</si>
  <si>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</si>
  <si>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</si>
  <si>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</si>
  <si>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</si>
  <si>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</si>
  <si>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</si>
  <si>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</si>
  <si>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</si>
  <si>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</si>
  <si>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</si>
  <si>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</si>
  <si>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</si>
  <si>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</si>
  <si>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</si>
  <si>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</si>
  <si>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</si>
  <si>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</si>
  <si>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</si>
  <si>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</si>
  <si>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</si>
  <si>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</si>
  <si>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</si>
  <si>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</si>
  <si>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</si>
  <si>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</si>
  <si>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</si>
  <si>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</si>
  <si>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</si>
  <si>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</si>
  <si>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</si>
  <si>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</si>
  <si>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</si>
  <si>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</si>
  <si>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</si>
  <si>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</si>
  <si>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</si>
  <si>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</si>
  <si>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</si>
  <si>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</si>
  <si>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</si>
  <si>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</si>
  <si>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</si>
  <si>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</si>
  <si>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</si>
  <si>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</si>
  <si>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</si>
  <si>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</si>
  <si>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</si>
  <si>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</si>
  <si>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</si>
  <si>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</si>
  <si>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</si>
  <si>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</si>
  <si>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</si>
  <si>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</si>
  <si>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</si>
  <si>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</si>
  <si>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</si>
  <si>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</si>
  <si>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</si>
  <si>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</si>
  <si>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</si>
  <si>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</si>
  <si>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</si>
  <si>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</si>
  <si>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</si>
  <si>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</si>
  <si>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</si>
  <si>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</si>
  <si>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</si>
  <si>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</si>
  <si>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</si>
  <si>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</si>
  <si>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</si>
  <si>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</si>
  <si>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</si>
  <si>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</si>
  <si>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</si>
  <si>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</si>
  <si>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</si>
  <si>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</si>
  <si>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</si>
  <si>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</si>
  <si>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</si>
  <si>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</si>
  <si>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</si>
  <si>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</si>
  <si>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</si>
  <si>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</si>
  <si>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</si>
  <si>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</si>
  <si>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</si>
  <si>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</si>
  <si>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</si>
  <si>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</si>
  <si>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</si>
  <si>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</si>
  <si>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</si>
  <si>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</si>
  <si>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</si>
  <si>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</si>
  <si>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</si>
  <si>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</si>
  <si>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</si>
  <si>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</si>
  <si>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</si>
  <si>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</si>
  <si>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</si>
  <si>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</si>
  <si>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</si>
  <si>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</si>
  <si>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</si>
  <si>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</si>
  <si>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</si>
  <si>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</si>
  <si>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</si>
  <si>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</si>
  <si>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</si>
  <si>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</si>
  <si>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</si>
  <si>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</si>
  <si>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</si>
  <si>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</si>
  <si>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</si>
  <si>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</si>
  <si>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</si>
  <si>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</si>
  <si>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</si>
  <si>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</si>
  <si>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</si>
  <si>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</si>
  <si>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</si>
  <si>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</si>
  <si>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</si>
  <si>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</si>
  <si>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</si>
  <si>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</si>
  <si>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</si>
  <si>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</si>
  <si>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</si>
  <si>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</si>
  <si>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</si>
  <si>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</si>
  <si>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</si>
  <si>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</si>
  <si>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</si>
  <si>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</si>
  <si>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</si>
  <si>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</si>
  <si>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</si>
  <si>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</si>
  <si>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</si>
  <si>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</si>
  <si>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</si>
  <si>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</si>
  <si>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</si>
  <si>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</si>
  <si>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</si>
  <si>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</si>
  <si>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</si>
  <si>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</si>
  <si>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</si>
  <si>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</si>
  <si>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</si>
  <si>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</si>
  <si>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</si>
  <si>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</si>
  <si>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</si>
  <si>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</si>
  <si>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</si>
  <si>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</si>
  <si>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</si>
  <si>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</si>
  <si>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</si>
  <si>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</si>
  <si>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</si>
  <si>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</si>
  <si>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</si>
  <si>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</si>
  <si>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</si>
  <si>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</si>
  <si>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</si>
  <si>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</si>
  <si>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</si>
  <si>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</si>
  <si>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</si>
  <si>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</si>
  <si>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</si>
  <si>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</si>
  <si>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</si>
  <si>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</si>
  <si>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</si>
  <si>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</si>
  <si>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</si>
  <si>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</si>
  <si>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</si>
  <si>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</si>
  <si>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</si>
  <si>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</si>
  <si>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</si>
  <si>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</si>
  <si>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</si>
  <si>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</si>
  <si>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</si>
  <si>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</si>
  <si>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</si>
  <si>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</si>
  <si>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</si>
  <si>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</si>
  <si>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</si>
  <si>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</si>
  <si>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</si>
  <si>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</si>
  <si>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</si>
  <si>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</si>
  <si>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</si>
  <si>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</si>
  <si>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</si>
  <si>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</si>
  <si>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</si>
  <si>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</si>
  <si>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</si>
  <si>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</si>
  <si>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</si>
  <si>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</si>
  <si>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</si>
  <si>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</si>
  <si>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</si>
  <si>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</si>
  <si>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</si>
  <si>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</si>
  <si>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</si>
  <si>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</si>
  <si>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</si>
  <si>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</si>
  <si>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</si>
  <si>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</si>
  <si>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</si>
  <si>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</si>
  <si>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</si>
  <si>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</si>
  <si>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</si>
  <si>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</si>
  <si>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</si>
  <si>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</si>
  <si>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</si>
  <si>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</si>
  <si>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</si>
  <si>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</si>
  <si>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</si>
  <si>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</si>
  <si>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</si>
  <si>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</si>
  <si>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</si>
  <si>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</si>
  <si>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</si>
  <si>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</si>
  <si>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</si>
  <si>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</si>
  <si>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</si>
  <si>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</si>
  <si>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</si>
  <si>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</si>
  <si>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</si>
  <si>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</si>
  <si>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</si>
  <si>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</si>
  <si>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</si>
  <si>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</si>
  <si>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</si>
  <si>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</si>
  <si>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</si>
  <si>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</si>
  <si>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</si>
  <si>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</si>
  <si>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</si>
  <si>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</si>
  <si>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</si>
  <si>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</si>
  <si>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</si>
  <si>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</si>
  <si>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</si>
  <si>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</si>
  <si>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</si>
  <si>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</si>
  <si>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</si>
  <si>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</si>
  <si>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</si>
  <si>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</si>
  <si>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</si>
  <si>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</si>
  <si>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</si>
  <si>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</si>
  <si>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</si>
  <si>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</si>
  <si>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</si>
  <si>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</si>
  <si>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</si>
  <si>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</si>
  <si>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</si>
  <si>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</si>
  <si>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</si>
  <si>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</si>
  <si>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</si>
  <si>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</si>
  <si>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</si>
  <si>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</si>
  <si>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</si>
  <si>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</si>
  <si>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</si>
  <si>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</si>
  <si>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</si>
  <si>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</si>
  <si>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</si>
  <si>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</si>
  <si>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</si>
  <si>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</si>
  <si>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</si>
  <si>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</si>
  <si>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</si>
  <si>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</si>
  <si>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</si>
  <si>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</si>
  <si>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</si>
  <si>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</si>
  <si>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</si>
  <si>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</si>
  <si>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</si>
  <si>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</si>
  <si>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</si>
  <si>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</si>
  <si>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</si>
  <si>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</si>
  <si>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</si>
  <si>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</si>
  <si>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</si>
  <si>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</si>
  <si>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</si>
  <si>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</si>
  <si>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</si>
  <si>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</si>
  <si>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</si>
  <si>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</si>
  <si>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</si>
  <si>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</si>
  <si>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</si>
  <si>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</si>
  <si>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</si>
  <si>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</si>
  <si>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</si>
  <si>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</si>
  <si>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</si>
  <si>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85-CONSTRUCCIÓN ARENA DE BALONCESTO PROFESOR FERNANDO TERUEL, PROVINCIA LA VEGA.</t>
  </si>
  <si>
    <t>92-CONSTRUCCIÓN DEL CLUB DEPORTIVO LA FE, MUNICIPIO DAJABÓN</t>
  </si>
  <si>
    <t>12-CONSTRUCCIÓN DEL ALMACÉN DEL MINISTERIO DE EDUCACIÓN, MUNICIPIO BAJOS DE HAINA, PROVINCIA SAN CRISTÓBAL.</t>
  </si>
  <si>
    <t>Ejecución 1ero de enero - 26 de junio de 2026*</t>
  </si>
  <si>
    <t>*Fecha de imputación al 26 de junio de 2026 y fecha de registro al 29 de junio de 2026. La fecha de imputación representa los gastos o ingresos en el momento de su ejecución, mientras que la fecha de registro representa el momento de su registro en el sistema, en la medida que se van regularizando los pagos.</t>
  </si>
  <si>
    <t>31-RECONSTRUCCIÓN  CLUB DEPOTIVO LA MATICA, MUNICIPIO CONCEPCION DE LA VEGA, PROVINCIA LA VEGA</t>
  </si>
  <si>
    <t>33-REMODELACIÓN MULTIUSO PIEDRA BLANCA, MUNICIPIO PIEDRA BLANCA, PROVINCIA MONSEÑOR NOUEL</t>
  </si>
  <si>
    <t xml:space="preserve">      Ejecución 1ro de enero -  26 de junio de 2026 (fecha de imputación)</t>
  </si>
  <si>
    <t>Ejecución 1ro de enero -  29 de junio de 2026 (fecha de registro)</t>
  </si>
  <si>
    <t>Se utilizó el PIB del Panorama Macroeconómico actualizado al 9 de junio 2026, elaborado por el Ministerio de Hacienda y Economía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</si>
</sst>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49" fontId="57"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5" fillId="2" borderId="0" xfId="0" applyFont="1" applyFill="1" applyAlignment="1">
      <alignment horizontal="center"/>
    </xf>
    <xf numFmtId="0" fontId="56" fillId="0" borderId="0" xfId="0" applyFont="1" applyAlignment="1">
      <alignment horizontal="left" wrapText="1"/>
    </xf>
    <xf numFmtId="49" fontId="45" fillId="2" borderId="0" xfId="0" applyNumberFormat="1" applyFont="1" applyFill="1" applyAlignment="1">
      <alignment horizontal="center" vertical="center"/>
    </xf>
    <xf numFmtId="0" fontId="47" fillId="2" borderId="0" xfId="0" applyFont="1" applyFill="1" applyAlignment="1">
      <alignment horizont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xf numFmtId="49" fontId="50" fillId="2" borderId="0" xfId="0" applyNumberFormat="1" applyFont="1" applyFill="1" applyAlignment="1">
      <alignment horizontal="center" vertical="center"/>
    </xf>
    <xf numFmtId="0" fontId="47" fillId="2" borderId="0" xfId="0"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205740</xdr:colOff>
      <xdr:row>7</xdr:row>
      <xdr:rowOff>60628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95250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98618</xdr:colOff>
      <xdr:row>7</xdr:row>
      <xdr:rowOff>55245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1274841</xdr:colOff>
      <xdr:row>7</xdr:row>
      <xdr:rowOff>134140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476123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512841</xdr:colOff>
      <xdr:row>7</xdr:row>
      <xdr:rowOff>21745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203.38399282407" createdVersion="8" refreshedVersion="8" minRefreshableVersion="3" recordCount="9836" xr:uid="{0872DBEA-2ED9-4808-B3B1-07A51A6F3350}">
  <cacheSource type="worksheet">
    <worksheetSource ref="A1:T9837" sheet="Hoja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4.6 - Equidad de género"/>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2.3 - Riego"/>
        <s v="4.1 - Vivienda y servicios comunitarios"/>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41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55084312030.13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36">
  <r>
    <s v="2026"/>
    <x v="0"/>
    <x v="0"/>
    <x v="0"/>
    <x v="0"/>
    <s v="1 - Poder Legislativo"/>
    <s v="0101 - SENADO DE LA REPÚBLICA"/>
    <s v="0001 - SENADO DE LA REPÚBLICA DOMINICANA"/>
    <x v="0"/>
    <x v="0"/>
    <s v="1.1.01 - Órganos ejecutivos y legislativos"/>
    <s v="2.1 - REMUNERACIONES Y CONTRIBUCIONES"/>
    <s v="2.1.1 - REMUNERACIONES"/>
    <s v="N"/>
    <s v="00 - N/A"/>
    <s v="10 - FONDO GENERAL"/>
    <s v="99 - MULTIPROVINCIAL"/>
    <s v="(en blanco)"/>
    <n v="1410608528"/>
    <n v="705304176"/>
  </r>
  <r>
    <s v="2026"/>
    <x v="0"/>
    <x v="0"/>
    <x v="0"/>
    <x v="0"/>
    <s v="1 - Poder Legislativo"/>
    <s v="0101 - SENADO DE LA REPÚBLICA"/>
    <s v="0001 - SENADO DE LA REPÚBLICA DOMINICANA"/>
    <x v="0"/>
    <x v="0"/>
    <s v="1.1.01 - Órganos ejecutivos y legislativos"/>
    <s v="2.1 - REMUNERACIONES Y CONTRIBUCIONES"/>
    <s v="2.1.2 - SOBRESUELDOS"/>
    <s v="N"/>
    <s v="00 - N/A"/>
    <s v="10 - FONDO GENERAL"/>
    <s v="99 - MULTIPROVINCIAL"/>
    <s v="(en blanco)"/>
    <n v="122200000"/>
    <n v="61099998"/>
  </r>
  <r>
    <s v="2026"/>
    <x v="0"/>
    <x v="0"/>
    <x v="0"/>
    <x v="0"/>
    <s v="1 - Poder Legislativo"/>
    <s v="0101 - SENADO DE LA REPÚBLICA"/>
    <s v="0001 - SENADO DE LA REPÚBLICA DOMINICANA"/>
    <x v="0"/>
    <x v="0"/>
    <s v="1.1.01 - Órganos ejecutivos y legislativos"/>
    <s v="2.1 - REMUNERACIONES Y CONTRIBUCIONES"/>
    <s v="2.1.3 - DIETAS Y GASTOS DE REPRESENTACIÓN"/>
    <s v="N"/>
    <s v="00 - N/A"/>
    <s v="10 - FONDO GENERAL"/>
    <s v="99 - MULTIPROVINCIAL"/>
    <s v="(en blanco)"/>
    <n v="31226000"/>
    <n v="15612996"/>
  </r>
  <r>
    <s v="2026"/>
    <x v="0"/>
    <x v="0"/>
    <x v="0"/>
    <x v="0"/>
    <s v="1 - Poder Legislativo"/>
    <s v="0101 - SENADO DE LA REPÚBLICA"/>
    <s v="0001 - SENADO DE LA REPÚBLICA DOMINICANA"/>
    <x v="0"/>
    <x v="0"/>
    <s v="1.1.01 - Órganos ejecutivos y legislativos"/>
    <s v="2.1 - REMUNERACIONES Y CONTRIBUCIONES"/>
    <s v="2.1.4 - GRATIFICACIONES Y BONIFICACIONES"/>
    <s v="N"/>
    <s v="00 - N/A"/>
    <s v="10 - FONDO GENERAL"/>
    <s v="99 - MULTIPROVINCIAL"/>
    <s v="(en blanco)"/>
    <n v="3000000"/>
    <n v="1500051"/>
  </r>
  <r>
    <s v="2026"/>
    <x v="0"/>
    <x v="0"/>
    <x v="0"/>
    <x v="0"/>
    <s v="1 - Poder Legislativo"/>
    <s v="0101 - SENADO DE LA REPÚBLICA"/>
    <s v="0001 - SENADO DE LA REPÚBLICA DOMINICANA"/>
    <x v="0"/>
    <x v="0"/>
    <s v="1.1.01 - Órganos ejecutivos y legislativos"/>
    <s v="2.1 - REMUNERACIONES Y CONTRIBUCIONES"/>
    <s v="2.1.5 - CONTRIBUCIONES A LA SEGURIDAD SOCIAL"/>
    <s v="N"/>
    <s v="00 - N/A"/>
    <s v="10 - FONDO GENERAL"/>
    <s v="99 - MULTIPROVINCIAL"/>
    <s v="(en blanco)"/>
    <n v="410945786"/>
    <n v="205472880"/>
  </r>
  <r>
    <s v="2026"/>
    <x v="0"/>
    <x v="0"/>
    <x v="0"/>
    <x v="0"/>
    <s v="1 - Poder Legislativo"/>
    <s v="0101 - SENADO DE LA REPÚBLICA"/>
    <s v="0001 - SENADO DE LA REPÚBLICA DOMINICANA"/>
    <x v="0"/>
    <x v="0"/>
    <s v="1.1.01 - Órganos ejecutivos y legislativos"/>
    <s v="2.2 - CONTRATACIÓN DE SERVICIOS"/>
    <s v="2.2.1 - SERVICIOS BÁSICOS"/>
    <s v="N"/>
    <s v="00 - N/A"/>
    <s v="10 - FONDO GENERAL"/>
    <s v="99 - MULTIPROVINCIAL"/>
    <s v="(en blanco)"/>
    <n v="38190000"/>
    <n v="19095006"/>
  </r>
  <r>
    <s v="2026"/>
    <x v="0"/>
    <x v="0"/>
    <x v="0"/>
    <x v="0"/>
    <s v="1 - Poder Legislativo"/>
    <s v="0101 - SENADO DE LA REPÚBLICA"/>
    <s v="0001 - SENADO DE LA REPÚBLICA DOMINICANA"/>
    <x v="0"/>
    <x v="0"/>
    <s v="1.1.01 - Órganos ejecutivos y legislativos"/>
    <s v="2.2 - CONTRATACIÓN DE SERVICIOS"/>
    <s v="2.2.2 - PUBLICIDAD, IMPRESIÓN Y ENCUADERNACIÓN"/>
    <s v="N"/>
    <s v="00 - N/A"/>
    <s v="10 - FONDO GENERAL"/>
    <s v="99 - MULTIPROVINCIAL"/>
    <s v="(en blanco)"/>
    <n v="53000000"/>
    <n v="26500002"/>
  </r>
  <r>
    <s v="2026"/>
    <x v="0"/>
    <x v="0"/>
    <x v="0"/>
    <x v="0"/>
    <s v="1 - Poder Legislativo"/>
    <s v="0101 - SENADO DE LA REPÚBLICA"/>
    <s v="0001 - SENADO DE LA REPÚBLICA DOMINICANA"/>
    <x v="0"/>
    <x v="0"/>
    <s v="1.1.01 - Órganos ejecutivos y legislativos"/>
    <s v="2.2 - CONTRATACIÓN DE SERVICIOS"/>
    <s v="2.2.3 - VIÁTICOS"/>
    <s v="N"/>
    <s v="00 - N/A"/>
    <s v="10 - FONDO GENERAL"/>
    <s v="99 - MULTIPROVINCIAL"/>
    <s v="(en blanco)"/>
    <n v="34076000"/>
    <n v="17038002"/>
  </r>
  <r>
    <s v="2026"/>
    <x v="0"/>
    <x v="0"/>
    <x v="0"/>
    <x v="0"/>
    <s v="1 - Poder Legislativo"/>
    <s v="0101 - SENADO DE LA REPÚBLICA"/>
    <s v="0001 - SENADO DE LA REPÚBLICA DOMINICANA"/>
    <x v="0"/>
    <x v="0"/>
    <s v="1.1.01 - Órganos ejecutivos y legislativos"/>
    <s v="2.2 - CONTRATACIÓN DE SERVICIOS"/>
    <s v="2.2.4 - TRANSPORTE Y ALMACENAJE"/>
    <s v="N"/>
    <s v="00 - N/A"/>
    <s v="10 - FONDO GENERAL"/>
    <s v="99 - MULTIPROVINCIAL"/>
    <s v="(en blanco)"/>
    <n v="6700000"/>
    <n v="3349998"/>
  </r>
  <r>
    <s v="2026"/>
    <x v="0"/>
    <x v="0"/>
    <x v="0"/>
    <x v="0"/>
    <s v="1 - Poder Legislativo"/>
    <s v="0101 - SENADO DE LA REPÚBLICA"/>
    <s v="0001 - SENADO DE LA REPÚBLICA DOMINICANA"/>
    <x v="0"/>
    <x v="0"/>
    <s v="1.1.01 - Órganos ejecutivos y legislativos"/>
    <s v="2.2 - CONTRATACIÓN DE SERVICIOS"/>
    <s v="2.2.5 - ALQUILERES Y RENTAS"/>
    <s v="N"/>
    <s v="00 - N/A"/>
    <s v="10 - FONDO GENERAL"/>
    <s v="99 - MULTIPROVINCIAL"/>
    <s v="(en blanco)"/>
    <n v="47287374"/>
    <n v="23643678"/>
  </r>
  <r>
    <s v="2026"/>
    <x v="0"/>
    <x v="0"/>
    <x v="0"/>
    <x v="0"/>
    <s v="1 - Poder Legislativo"/>
    <s v="0101 - SENADO DE LA REPÚBLICA"/>
    <s v="0001 - SENADO DE LA REPÚBLICA DOMINICANA"/>
    <x v="0"/>
    <x v="0"/>
    <s v="1.1.01 - Órganos ejecutivos y legislativos"/>
    <s v="2.2 - CONTRATACIÓN DE SERVICIOS"/>
    <s v="2.2.6 - SEGUROS"/>
    <s v="N"/>
    <s v="00 - N/A"/>
    <s v="10 - FONDO GENERAL"/>
    <s v="99 - MULTIPROVINCIAL"/>
    <s v="(en blanco)"/>
    <n v="107650000"/>
    <n v="53825004"/>
  </r>
  <r>
    <s v="2026"/>
    <x v="0"/>
    <x v="0"/>
    <x v="0"/>
    <x v="0"/>
    <s v="1 - Poder Legislativo"/>
    <s v="0101 - SENADO DE LA REPÚBLICA"/>
    <s v="0001 - SENADO DE LA REPÚBLICA DOMINICANA"/>
    <x v="0"/>
    <x v="0"/>
    <s v="1.1.01 - Órganos ejecutivos y legislativos"/>
    <s v="2.2 - CONTRATACIÓN DE SERVICIOS"/>
    <s v="2.2.7 - SERVICIOS DE CONSERVACIÓN, REPARACIONES MENORES E INSTALACIONES TEMPORALES"/>
    <s v="N"/>
    <s v="00 - N/A"/>
    <s v="10 - FONDO GENERAL"/>
    <s v="99 - MULTIPROVINCIAL"/>
    <s v="(en blanco)"/>
    <n v="40900000"/>
    <n v="20450004"/>
  </r>
  <r>
    <s v="2026"/>
    <x v="0"/>
    <x v="0"/>
    <x v="0"/>
    <x v="0"/>
    <s v="1 - Poder Legislativo"/>
    <s v="0101 - SENADO DE LA REPÚBLICA"/>
    <s v="0001 - SENADO DE LA REPÚBLICA DOMINICANA"/>
    <x v="0"/>
    <x v="0"/>
    <s v="1.1.01 - Órganos ejecutivos y legislativos"/>
    <s v="2.2 - CONTRATACIÓN DE SERVICIOS"/>
    <s v="2.2.8 - OTROS SERVICIOS NO INCLUIDOS EN CONCEPTOS ANTERIORES"/>
    <s v="N"/>
    <s v="00 - N/A"/>
    <s v="10 - FONDO GENERAL"/>
    <s v="99 - MULTIPROVINCIAL"/>
    <s v="(en blanco)"/>
    <n v="28175000"/>
    <n v="14087502"/>
  </r>
  <r>
    <s v="2026"/>
    <x v="0"/>
    <x v="0"/>
    <x v="0"/>
    <x v="0"/>
    <s v="1 - Poder Legislativo"/>
    <s v="0101 - SENADO DE LA REPÚBLICA"/>
    <s v="0001 - SENADO DE LA REPÚBLICA DOMINICANA"/>
    <x v="0"/>
    <x v="0"/>
    <s v="1.1.01 - Órganos ejecutivos y legislativos"/>
    <s v="2.2 - CONTRATACIÓN DE SERVICIOS"/>
    <s v="2.2.9 - OTRAS CONTRATACIONES DE SERVICIOS"/>
    <s v="N"/>
    <s v="00 - N/A"/>
    <s v="10 - FONDO GENERAL"/>
    <s v="99 - MULTIPROVINCIAL"/>
    <s v="(en blanco)"/>
    <n v="60000000"/>
    <n v="30000000"/>
  </r>
  <r>
    <s v="2026"/>
    <x v="0"/>
    <x v="0"/>
    <x v="0"/>
    <x v="0"/>
    <s v="1 - Poder Legislativo"/>
    <s v="0101 - SENADO DE LA REPÚBLICA"/>
    <s v="0001 - SENADO DE LA REPÚBLICA DOMINICANA"/>
    <x v="0"/>
    <x v="0"/>
    <s v="1.1.01 - Órganos ejecutivos y legislativos"/>
    <s v="2.3 - MATERIALES Y SUMINISTROS"/>
    <s v="2.3.1 - ALIMENTOS Y PRODUCTOS AGROFORESTALES"/>
    <s v="N"/>
    <s v="00 - N/A"/>
    <s v="10 - FONDO GENERAL"/>
    <s v="99 - MULTIPROVINCIAL"/>
    <s v="(en blanco)"/>
    <n v="10600000"/>
    <n v="5299998"/>
  </r>
  <r>
    <s v="2026"/>
    <x v="0"/>
    <x v="0"/>
    <x v="0"/>
    <x v="0"/>
    <s v="1 - Poder Legislativo"/>
    <s v="0101 - SENADO DE LA REPÚBLICA"/>
    <s v="0001 - SENADO DE LA REPÚBLICA DOMINICANA"/>
    <x v="0"/>
    <x v="0"/>
    <s v="1.1.01 - Órganos ejecutivos y legislativos"/>
    <s v="2.3 - MATERIALES Y SUMINISTROS"/>
    <s v="2.3.2 - TEXTILES Y VESTUARIOS"/>
    <s v="N"/>
    <s v="00 - N/A"/>
    <s v="10 - FONDO GENERAL"/>
    <s v="99 - MULTIPROVINCIAL"/>
    <s v="(en blanco)"/>
    <n v="2500000"/>
    <n v="1249998"/>
  </r>
  <r>
    <s v="2026"/>
    <x v="0"/>
    <x v="0"/>
    <x v="0"/>
    <x v="0"/>
    <s v="1 - Poder Legislativo"/>
    <s v="0101 - SENADO DE LA REPÚBLICA"/>
    <s v="0001 - SENADO DE LA REPÚBLICA DOMINICANA"/>
    <x v="0"/>
    <x v="0"/>
    <s v="1.1.01 - Órganos ejecutivos y legislativos"/>
    <s v="2.3 - MATERIALES Y SUMINISTROS"/>
    <s v="2.3.3 - PAPEL, CARTÓN E IMPRESOS"/>
    <s v="N"/>
    <s v="00 - N/A"/>
    <s v="10 - FONDO GENERAL"/>
    <s v="99 - MULTIPROVINCIAL"/>
    <s v="(en blanco)"/>
    <n v="9000000"/>
    <n v="4500006"/>
  </r>
  <r>
    <s v="2026"/>
    <x v="0"/>
    <x v="0"/>
    <x v="0"/>
    <x v="0"/>
    <s v="1 - Poder Legislativo"/>
    <s v="0101 - SENADO DE LA REPÚBLICA"/>
    <s v="0001 - SENADO DE LA REPÚBLICA DOMINICANA"/>
    <x v="0"/>
    <x v="0"/>
    <s v="1.1.01 - Órganos ejecutivos y legislativos"/>
    <s v="2.3 - MATERIALES Y SUMINISTROS"/>
    <s v="2.3.4 - PRODUCTOS FARMACÉUTICOS"/>
    <s v="N"/>
    <s v="00 - N/A"/>
    <s v="10 - FONDO GENERAL"/>
    <s v="99 - MULTIPROVINCIAL"/>
    <s v="(en blanco)"/>
    <n v="600000"/>
    <n v="300000"/>
  </r>
  <r>
    <s v="2026"/>
    <x v="0"/>
    <x v="0"/>
    <x v="0"/>
    <x v="0"/>
    <s v="1 - Poder Legislativo"/>
    <s v="0101 - SENADO DE LA REPÚBLICA"/>
    <s v="0001 - SENADO DE LA REPÚBLICA DOMINICANA"/>
    <x v="0"/>
    <x v="0"/>
    <s v="1.1.01 - Órganos ejecutivos y legislativos"/>
    <s v="2.3 - MATERIALES Y SUMINISTROS"/>
    <s v="2.3.5 - CUERO, CAUCHO Y PLÁSTICO"/>
    <s v="N"/>
    <s v="00 - N/A"/>
    <s v="10 - FONDO GENERAL"/>
    <s v="99 - MULTIPROVINCIAL"/>
    <s v="(en blanco)"/>
    <n v="3850000"/>
    <n v="1925004"/>
  </r>
  <r>
    <s v="2026"/>
    <x v="0"/>
    <x v="0"/>
    <x v="0"/>
    <x v="0"/>
    <s v="1 - Poder Legislativo"/>
    <s v="0101 - SENADO DE LA REPÚBLICA"/>
    <s v="0001 - SENADO DE LA REPÚBLICA DOMINICANA"/>
    <x v="0"/>
    <x v="0"/>
    <s v="1.1.01 - Órganos ejecutivos y legislativos"/>
    <s v="2.3 - MATERIALES Y SUMINISTROS"/>
    <s v="2.3.6 - PRODUCTOS DE MINERALES, METÁLICOS Y NO METÁLICOS"/>
    <s v="N"/>
    <s v="00 - N/A"/>
    <s v="10 - FONDO GENERAL"/>
    <s v="99 - MULTIPROVINCIAL"/>
    <s v="(en blanco)"/>
    <n v="3025000"/>
    <n v="1777494"/>
  </r>
  <r>
    <s v="2026"/>
    <x v="0"/>
    <x v="0"/>
    <x v="0"/>
    <x v="0"/>
    <s v="1 - Poder Legislativo"/>
    <s v="0101 - SENADO DE LA REPÚBLICA"/>
    <s v="0001 - SENADO DE LA REPÚBLICA DOMINICANA"/>
    <x v="0"/>
    <x v="0"/>
    <s v="1.1.01 - Órganos ejecutivos y legislativos"/>
    <s v="2.3 - MATERIALES Y SUMINISTROS"/>
    <s v="2.3.7 - COMBUSTIBLES, LUBRICANTES, PRODUCTOS QUÍMICOS Y CONEXOS"/>
    <s v="N"/>
    <s v="00 - N/A"/>
    <s v="10 - FONDO GENERAL"/>
    <s v="99 - MULTIPROVINCIAL"/>
    <s v="(en blanco)"/>
    <n v="40795436"/>
    <n v="20132715"/>
  </r>
  <r>
    <s v="2026"/>
    <x v="0"/>
    <x v="0"/>
    <x v="0"/>
    <x v="0"/>
    <s v="1 - Poder Legislativo"/>
    <s v="0101 - SENADO DE LA REPÚBLICA"/>
    <s v="0001 - SENADO DE LA REPÚBLICA DOMINICANA"/>
    <x v="0"/>
    <x v="0"/>
    <s v="1.1.01 - Órganos ejecutivos y legislativos"/>
    <s v="2.3 - MATERIALES Y SUMINISTROS"/>
    <s v="2.3.9 - PRODUCTOS Y ÚTILES VARIOS"/>
    <s v="N"/>
    <s v="00 - N/A"/>
    <s v="10 - FONDO GENERAL"/>
    <s v="99 - MULTIPROVINCIAL"/>
    <s v="(en blanco)"/>
    <n v="12700000"/>
    <n v="6350010"/>
  </r>
  <r>
    <s v="2026"/>
    <x v="0"/>
    <x v="0"/>
    <x v="0"/>
    <x v="0"/>
    <s v="1 - Poder Legislativo"/>
    <s v="0102 - CÁMARA DE DIPUTADOS"/>
    <s v="0001 - CÁMARA DE DIPUTADOS"/>
    <x v="0"/>
    <x v="0"/>
    <s v="1.1.01 - Órganos ejecutivos y legislativos"/>
    <s v="2.1 - REMUNERACIONES Y CONTRIBUCIONES"/>
    <s v="2.1.1 - REMUNERACIONES"/>
    <s v="N"/>
    <s v="00 - N/A"/>
    <s v="10 - FONDO GENERAL"/>
    <s v="99 - MULTIPROVINCIAL"/>
    <s v="(en blanco)"/>
    <n v="2177324415"/>
    <n v="1071695424.02"/>
  </r>
  <r>
    <s v="2026"/>
    <x v="0"/>
    <x v="0"/>
    <x v="0"/>
    <x v="0"/>
    <s v="1 - Poder Legislativo"/>
    <s v="0102 - CÁMARA DE DIPUTADOS"/>
    <s v="0001 - CÁMARA DE DIPUTADOS"/>
    <x v="0"/>
    <x v="0"/>
    <s v="1.1.01 - Órganos ejecutivos y legislativos"/>
    <s v="2.1 - REMUNERACIONES Y CONTRIBUCIONES"/>
    <s v="2.1.2 - SOBRESUELDOS"/>
    <s v="N"/>
    <s v="00 - N/A"/>
    <s v="10 - FONDO GENERAL"/>
    <s v="99 - MULTIPROVINCIAL"/>
    <s v="(en blanco)"/>
    <n v="126380662"/>
    <n v="64425139"/>
  </r>
  <r>
    <s v="2026"/>
    <x v="0"/>
    <x v="0"/>
    <x v="0"/>
    <x v="0"/>
    <s v="1 - Poder Legislativo"/>
    <s v="0102 - CÁMARA DE DIPUTADOS"/>
    <s v="0001 - CÁMARA DE DIPUTADOS"/>
    <x v="0"/>
    <x v="0"/>
    <s v="1.1.01 - Órganos ejecutivos y legislativos"/>
    <s v="2.1 - REMUNERACIONES Y CONTRIBUCIONES"/>
    <s v="2.1.3 - DIETAS Y GASTOS DE REPRESENTACIÓN"/>
    <s v="N"/>
    <s v="00 - N/A"/>
    <s v="10 - FONDO GENERAL"/>
    <s v="99 - MULTIPROVINCIAL"/>
    <s v="(en blanco)"/>
    <n v="220723990"/>
    <n v="121692795"/>
  </r>
  <r>
    <s v="2026"/>
    <x v="0"/>
    <x v="0"/>
    <x v="0"/>
    <x v="0"/>
    <s v="1 - Poder Legislativo"/>
    <s v="0102 - CÁMARA DE DIPUTADOS"/>
    <s v="0001 - CÁMARA DE DIPUTADOS"/>
    <x v="0"/>
    <x v="0"/>
    <s v="1.1.01 - Órganos ejecutivos y legislativos"/>
    <s v="2.1 - REMUNERACIONES Y CONTRIBUCIONES"/>
    <s v="2.1.4 - GRATIFICACIONES Y BONIFICACIONES"/>
    <s v="N"/>
    <s v="00 - N/A"/>
    <s v="10 - FONDO GENERAL"/>
    <s v="99 - MULTIPROVINCIAL"/>
    <s v="(en blanco)"/>
    <n v="455748000"/>
    <n v="229401997.00999999"/>
  </r>
  <r>
    <s v="2026"/>
    <x v="0"/>
    <x v="0"/>
    <x v="0"/>
    <x v="0"/>
    <s v="1 - Poder Legislativo"/>
    <s v="0102 - CÁMARA DE DIPUTADOS"/>
    <s v="0001 - CÁMARA DE DIPUTADOS"/>
    <x v="0"/>
    <x v="0"/>
    <s v="1.1.01 - Órganos ejecutivos y legislativos"/>
    <s v="2.1 - REMUNERACIONES Y CONTRIBUCIONES"/>
    <s v="2.1.5 - CONTRIBUCIONES A LA SEGURIDAD SOCIAL"/>
    <s v="N"/>
    <s v="00 - N/A"/>
    <s v="10 - FONDO GENERAL"/>
    <s v="99 - MULTIPROVINCIAL"/>
    <s v="(en blanco)"/>
    <n v="606332744"/>
    <n v="301843122.33999997"/>
  </r>
  <r>
    <s v="2026"/>
    <x v="0"/>
    <x v="0"/>
    <x v="0"/>
    <x v="0"/>
    <s v="1 - Poder Legislativo"/>
    <s v="0102 - CÁMARA DE DIPUTADOS"/>
    <s v="0001 - CÁMARA DE DIPUTADOS"/>
    <x v="0"/>
    <x v="0"/>
    <s v="1.1.01 - Órganos ejecutivos y legislativos"/>
    <s v="2.2 - CONTRATACIÓN DE SERVICIOS"/>
    <s v="2.2.1 - SERVICIOS BÁSICOS"/>
    <s v="N"/>
    <s v="00 - N/A"/>
    <s v="10 - FONDO GENERAL"/>
    <s v="99 - MULTIPROVINCIAL"/>
    <s v="(en blanco)"/>
    <n v="75432636"/>
    <n v="36176037.739999995"/>
  </r>
  <r>
    <s v="2026"/>
    <x v="0"/>
    <x v="0"/>
    <x v="0"/>
    <x v="0"/>
    <s v="1 - Poder Legislativo"/>
    <s v="0102 - CÁMARA DE DIPUTADOS"/>
    <s v="0001 - CÁMARA DE DIPUTADOS"/>
    <x v="0"/>
    <x v="0"/>
    <s v="1.1.01 - Órganos ejecutivos y legislativos"/>
    <s v="2.2 - CONTRATACIÓN DE SERVICIOS"/>
    <s v="2.2.2 - PUBLICIDAD, IMPRESIÓN Y ENCUADERNACIÓN"/>
    <s v="N"/>
    <s v="00 - N/A"/>
    <s v="10 - FONDO GENERAL"/>
    <s v="99 - MULTIPROVINCIAL"/>
    <s v="(en blanco)"/>
    <n v="188000000"/>
    <n v="103464383"/>
  </r>
  <r>
    <s v="2026"/>
    <x v="0"/>
    <x v="0"/>
    <x v="0"/>
    <x v="0"/>
    <s v="1 - Poder Legislativo"/>
    <s v="0102 - CÁMARA DE DIPUTADOS"/>
    <s v="0001 - CÁMARA DE DIPUTADOS"/>
    <x v="0"/>
    <x v="0"/>
    <s v="1.1.01 - Órganos ejecutivos y legislativos"/>
    <s v="2.2 - CONTRATACIÓN DE SERVICIOS"/>
    <s v="2.2.3 - VIÁTICOS"/>
    <s v="N"/>
    <s v="00 - N/A"/>
    <s v="10 - FONDO GENERAL"/>
    <s v="99 - MULTIPROVINCIAL"/>
    <s v="(en blanco)"/>
    <n v="213000000"/>
    <n v="125876868"/>
  </r>
  <r>
    <s v="2026"/>
    <x v="0"/>
    <x v="0"/>
    <x v="0"/>
    <x v="0"/>
    <s v="1 - Poder Legislativo"/>
    <s v="0102 - CÁMARA DE DIPUTADOS"/>
    <s v="0001 - CÁMARA DE DIPUTADOS"/>
    <x v="0"/>
    <x v="0"/>
    <s v="1.1.01 - Órganos ejecutivos y legislativos"/>
    <s v="2.2 - CONTRATACIÓN DE SERVICIOS"/>
    <s v="2.2.4 - TRANSPORTE Y ALMACENAJE"/>
    <s v="N"/>
    <s v="00 - N/A"/>
    <s v="10 - FONDO GENERAL"/>
    <s v="99 - MULTIPROVINCIAL"/>
    <s v="(en blanco)"/>
    <n v="35120060"/>
    <n v="14715402"/>
  </r>
  <r>
    <s v="2026"/>
    <x v="0"/>
    <x v="0"/>
    <x v="0"/>
    <x v="0"/>
    <s v="1 - Poder Legislativo"/>
    <s v="0102 - CÁMARA DE DIPUTADOS"/>
    <s v="0001 - CÁMARA DE DIPUTADOS"/>
    <x v="0"/>
    <x v="0"/>
    <s v="1.1.01 - Órganos ejecutivos y legislativos"/>
    <s v="2.2 - CONTRATACIÓN DE SERVICIOS"/>
    <s v="2.2.5 - ALQUILERES Y RENTAS"/>
    <s v="N"/>
    <s v="00 - N/A"/>
    <s v="10 - FONDO GENERAL"/>
    <s v="99 - MULTIPROVINCIAL"/>
    <s v="(en blanco)"/>
    <n v="50774660"/>
    <n v="20934324.010000005"/>
  </r>
  <r>
    <s v="2026"/>
    <x v="0"/>
    <x v="0"/>
    <x v="0"/>
    <x v="0"/>
    <s v="1 - Poder Legislativo"/>
    <s v="0102 - CÁMARA DE DIPUTADOS"/>
    <s v="0001 - CÁMARA DE DIPUTADOS"/>
    <x v="0"/>
    <x v="0"/>
    <s v="1.1.01 - Órganos ejecutivos y legislativos"/>
    <s v="2.2 - CONTRATACIÓN DE SERVICIOS"/>
    <s v="2.2.6 - SEGUROS"/>
    <s v="N"/>
    <s v="00 - N/A"/>
    <s v="10 - FONDO GENERAL"/>
    <s v="99 - MULTIPROVINCIAL"/>
    <s v="(en blanco)"/>
    <n v="333125468"/>
    <n v="146928286"/>
  </r>
  <r>
    <s v="2026"/>
    <x v="0"/>
    <x v="0"/>
    <x v="0"/>
    <x v="0"/>
    <s v="1 - Poder Legislativo"/>
    <s v="0102 - CÁMARA DE DIPUTADOS"/>
    <s v="0001 - CÁMARA DE DIPUTADOS"/>
    <x v="0"/>
    <x v="0"/>
    <s v="1.1.01 - Órganos ejecutivos y legislativos"/>
    <s v="2.2 - CONTRATACIÓN DE SERVICIOS"/>
    <s v="2.2.7 - SERVICIOS DE CONSERVACIÓN, REPARACIONES MENORES E INSTALACIONES TEMPORALES"/>
    <s v="N"/>
    <s v="00 - N/A"/>
    <s v="10 - FONDO GENERAL"/>
    <s v="99 - MULTIPROVINCIAL"/>
    <s v="(en blanco)"/>
    <n v="75279002"/>
    <n v="30834319.520000003"/>
  </r>
  <r>
    <s v="2026"/>
    <x v="0"/>
    <x v="0"/>
    <x v="0"/>
    <x v="0"/>
    <s v="1 - Poder Legislativo"/>
    <s v="0102 - CÁMARA DE DIPUTADOS"/>
    <s v="0001 - CÁMARA DE DIPUTADOS"/>
    <x v="0"/>
    <x v="0"/>
    <s v="1.1.01 - Órganos ejecutivos y legislativos"/>
    <s v="2.2 - CONTRATACIÓN DE SERVICIOS"/>
    <s v="2.2.8 - OTROS SERVICIOS NO INCLUIDOS EN CONCEPTOS ANTERIORES"/>
    <s v="N"/>
    <s v="00 - N/A"/>
    <s v="10 - FONDO GENERAL"/>
    <s v="99 - MULTIPROVINCIAL"/>
    <s v="(en blanco)"/>
    <n v="159626235"/>
    <n v="139072660.58999997"/>
  </r>
  <r>
    <s v="2026"/>
    <x v="0"/>
    <x v="0"/>
    <x v="0"/>
    <x v="0"/>
    <s v="1 - Poder Legislativo"/>
    <s v="0102 - CÁMARA DE DIPUTADOS"/>
    <s v="0001 - CÁMARA DE DIPUTADOS"/>
    <x v="0"/>
    <x v="0"/>
    <s v="1.1.01 - Órganos ejecutivos y legislativos"/>
    <s v="2.3 - MATERIALES Y SUMINISTROS"/>
    <s v="2.3.1 - ALIMENTOS Y PRODUCTOS AGROFORESTALES"/>
    <s v="N"/>
    <s v="00 - N/A"/>
    <s v="10 - FONDO GENERAL"/>
    <s v="99 - MULTIPROVINCIAL"/>
    <s v="(en blanco)"/>
    <n v="68000000"/>
    <n v="32480063.41"/>
  </r>
  <r>
    <s v="2026"/>
    <x v="0"/>
    <x v="0"/>
    <x v="0"/>
    <x v="0"/>
    <s v="1 - Poder Legislativo"/>
    <s v="0102 - CÁMARA DE DIPUTADOS"/>
    <s v="0001 - CÁMARA DE DIPUTADOS"/>
    <x v="0"/>
    <x v="0"/>
    <s v="1.1.01 - Órganos ejecutivos y legislativos"/>
    <s v="2.3 - MATERIALES Y SUMINISTROS"/>
    <s v="2.3.2 - TEXTILES Y VESTUARIOS"/>
    <s v="N"/>
    <s v="00 - N/A"/>
    <s v="10 - FONDO GENERAL"/>
    <s v="99 - MULTIPROVINCIAL"/>
    <s v="(en blanco)"/>
    <n v="2300000"/>
    <n v="931520.01000000013"/>
  </r>
  <r>
    <s v="2026"/>
    <x v="0"/>
    <x v="0"/>
    <x v="0"/>
    <x v="0"/>
    <s v="1 - Poder Legislativo"/>
    <s v="0102 - CÁMARA DE DIPUTADOS"/>
    <s v="0001 - CÁMARA DE DIPUTADOS"/>
    <x v="0"/>
    <x v="0"/>
    <s v="1.1.01 - Órganos ejecutivos y legislativos"/>
    <s v="2.3 - MATERIALES Y SUMINISTROS"/>
    <s v="2.3.3 - PAPEL, CARTÓN E IMPRESOS"/>
    <s v="N"/>
    <s v="00 - N/A"/>
    <s v="10 - FONDO GENERAL"/>
    <s v="99 - MULTIPROVINCIAL"/>
    <s v="(en blanco)"/>
    <n v="13523000"/>
    <n v="5934190.0099999998"/>
  </r>
  <r>
    <s v="2026"/>
    <x v="0"/>
    <x v="0"/>
    <x v="0"/>
    <x v="0"/>
    <s v="1 - Poder Legislativo"/>
    <s v="0102 - CÁMARA DE DIPUTADOS"/>
    <s v="0001 - CÁMARA DE DIPUTADOS"/>
    <x v="0"/>
    <x v="0"/>
    <s v="1.1.01 - Órganos ejecutivos y legislativos"/>
    <s v="2.3 - MATERIALES Y SUMINISTROS"/>
    <s v="2.3.4 - PRODUCTOS FARMACÉUTICOS"/>
    <s v="N"/>
    <s v="00 - N/A"/>
    <s v="10 - FONDO GENERAL"/>
    <s v="99 - MULTIPROVINCIAL"/>
    <s v="(en blanco)"/>
    <n v="5000000"/>
    <n v="2190752"/>
  </r>
  <r>
    <s v="2026"/>
    <x v="0"/>
    <x v="0"/>
    <x v="0"/>
    <x v="0"/>
    <s v="1 - Poder Legislativo"/>
    <s v="0102 - CÁMARA DE DIPUTADOS"/>
    <s v="0001 - CÁMARA DE DIPUTADOS"/>
    <x v="0"/>
    <x v="0"/>
    <s v="1.1.01 - Órganos ejecutivos y legislativos"/>
    <s v="2.3 - MATERIALES Y SUMINISTROS"/>
    <s v="2.3.5 - CUERO, CAUCHO Y PLÁSTICO"/>
    <s v="N"/>
    <s v="00 - N/A"/>
    <s v="10 - FONDO GENERAL"/>
    <s v="99 - MULTIPROVINCIAL"/>
    <s v="(en blanco)"/>
    <n v="10600000"/>
    <n v="5586274"/>
  </r>
  <r>
    <s v="2026"/>
    <x v="0"/>
    <x v="0"/>
    <x v="0"/>
    <x v="0"/>
    <s v="1 - Poder Legislativo"/>
    <s v="0102 - CÁMARA DE DIPUTADOS"/>
    <s v="0001 - CÁMARA DE DIPUTADOS"/>
    <x v="0"/>
    <x v="0"/>
    <s v="1.1.01 - Órganos ejecutivos y legislativos"/>
    <s v="2.3 - MATERIALES Y SUMINISTROS"/>
    <s v="2.3.6 - PRODUCTOS DE MINERALES, METÁLICOS Y NO METÁLICOS"/>
    <s v="N"/>
    <s v="00 - N/A"/>
    <s v="10 - FONDO GENERAL"/>
    <s v="99 - MULTIPROVINCIAL"/>
    <s v="(en blanco)"/>
    <n v="1730747"/>
    <n v="1327995.5"/>
  </r>
  <r>
    <s v="2026"/>
    <x v="0"/>
    <x v="0"/>
    <x v="0"/>
    <x v="0"/>
    <s v="1 - Poder Legislativo"/>
    <s v="0102 - CÁMARA DE DIPUTADOS"/>
    <s v="0001 - CÁMARA DE DIPUTADOS"/>
    <x v="0"/>
    <x v="0"/>
    <s v="1.1.01 - Órganos ejecutivos y legislativos"/>
    <s v="2.3 - MATERIALES Y SUMINISTROS"/>
    <s v="2.3.7 - COMBUSTIBLES, LUBRICANTES, PRODUCTOS QUÍMICOS Y CONEXOS"/>
    <s v="N"/>
    <s v="00 - N/A"/>
    <s v="10 - FONDO GENERAL"/>
    <s v="99 - MULTIPROVINCIAL"/>
    <s v="(en blanco)"/>
    <n v="118910750"/>
    <n v="58475257.730000004"/>
  </r>
  <r>
    <s v="2026"/>
    <x v="0"/>
    <x v="0"/>
    <x v="0"/>
    <x v="0"/>
    <s v="1 - Poder Legislativo"/>
    <s v="0102 - CÁMARA DE DIPUTADOS"/>
    <s v="0001 - CÁMARA DE DIPUTADOS"/>
    <x v="0"/>
    <x v="0"/>
    <s v="1.1.01 - Órganos ejecutivos y legislativos"/>
    <s v="2.3 - MATERIALES Y SUMINISTROS"/>
    <s v="2.3.9 - PRODUCTOS Y ÚTILES VARIOS"/>
    <s v="N"/>
    <s v="00 - N/A"/>
    <s v="10 - FONDO GENERAL"/>
    <s v="99 - MULTIPROVINCIAL"/>
    <s v="(en blanco)"/>
    <n v="25600000"/>
    <n v="11217667.149999999"/>
  </r>
  <r>
    <s v="2026"/>
    <x v="0"/>
    <x v="0"/>
    <x v="0"/>
    <x v="0"/>
    <s v="17 - Oficina Nacional de Defensa Pública"/>
    <s v="0406 - OFICINA NACIONAL DE DEFENSA PUBLICA"/>
    <s v="0001 - OFICINA NACIONAL DE DEFENSA PUBLICA"/>
    <x v="0"/>
    <x v="1"/>
    <s v="1.4.03 - Administración y servicios de justicia"/>
    <s v="2.1 - REMUNERACIONES Y CONTRIBUCIONES"/>
    <s v="2.1.1 - REMUNERACIONES"/>
    <s v="N"/>
    <s v="00 - N/A"/>
    <s v="10 - FONDO GENERAL"/>
    <s v="99 - MULTIPROVINCIAL"/>
    <s v="(en blanco)"/>
    <n v="544690000"/>
    <n v="235090012.67000002"/>
  </r>
  <r>
    <s v="2026"/>
    <x v="0"/>
    <x v="0"/>
    <x v="0"/>
    <x v="0"/>
    <s v="17 - Oficina Nacional de Defensa Pública"/>
    <s v="0406 - OFICINA NACIONAL DE DEFENSA PUBLICA"/>
    <s v="0001 - OFICINA NACIONAL DE DEFENSA PUBLICA"/>
    <x v="0"/>
    <x v="1"/>
    <s v="1.4.03 - Administración y servicios de justicia"/>
    <s v="2.1 - REMUNERACIONES Y CONTRIBUCIONES"/>
    <s v="2.1.2 - SOBRESUELDOS"/>
    <s v="N"/>
    <s v="00 - N/A"/>
    <s v="10 - FONDO GENERAL"/>
    <s v="99 - MULTIPROVINCIAL"/>
    <s v="(en blanco)"/>
    <n v="17900000"/>
    <n v="7538371.9100000001"/>
  </r>
  <r>
    <s v="2026"/>
    <x v="0"/>
    <x v="0"/>
    <x v="0"/>
    <x v="0"/>
    <s v="17 - Oficina Nacional de Defensa Pública"/>
    <s v="0406 - OFICINA NACIONAL DE DEFENSA PUBLICA"/>
    <s v="0001 - OFICINA NACIONAL DE DEFENSA PUBLICA"/>
    <x v="0"/>
    <x v="1"/>
    <s v="1.4.03 - Administración y servicios de justicia"/>
    <s v="2.1 - REMUNERACIONES Y CONTRIBUCIONES"/>
    <s v="2.1.3 - DIETAS Y GASTOS DE REPRESENTACIÓN"/>
    <s v="N"/>
    <s v="00 - N/A"/>
    <s v="10 - FONDO GENERAL"/>
    <s v="99 - MULTIPROVINCIAL"/>
    <s v="(en blanco)"/>
    <n v="1800000"/>
    <n v="929357"/>
  </r>
  <r>
    <s v="2026"/>
    <x v="0"/>
    <x v="0"/>
    <x v="0"/>
    <x v="0"/>
    <s v="17 - Oficina Nacional de Defensa Pública"/>
    <s v="0406 - OFICINA NACIONAL DE DEFENSA PUBLICA"/>
    <s v="0001 - OFICINA NACIONAL DE DEFENSA PUBLICA"/>
    <x v="0"/>
    <x v="1"/>
    <s v="1.4.03 - Administración y servicios de justicia"/>
    <s v="2.1 - REMUNERACIONES Y CONTRIBUCIONES"/>
    <s v="2.1.4 - GRATIFICACIONES Y BONIFICACIONES"/>
    <s v="N"/>
    <s v="00 - N/A"/>
    <s v="10 - FONDO GENERAL"/>
    <s v="99 - MULTIPROVINCIAL"/>
    <s v="(en blanco)"/>
    <n v="42000000"/>
    <n v="15755632.550000001"/>
  </r>
  <r>
    <s v="2026"/>
    <x v="0"/>
    <x v="0"/>
    <x v="0"/>
    <x v="0"/>
    <s v="17 - Oficina Nacional de Defensa Pública"/>
    <s v="0406 - OFICINA NACIONAL DE DEFENSA PUBLICA"/>
    <s v="0001 - OFICINA NACIONAL DE DEFENSA PUBLICA"/>
    <x v="0"/>
    <x v="1"/>
    <s v="1.4.03 - Administración y servicios de justicia"/>
    <s v="2.1 - REMUNERACIONES Y CONTRIBUCIONES"/>
    <s v="2.1.5 - CONTRIBUCIONES A LA SEGURIDAD SOCIAL"/>
    <s v="N"/>
    <s v="00 - N/A"/>
    <s v="10 - FONDO GENERAL"/>
    <s v="99 - MULTIPROVINCIAL"/>
    <s v="(en blanco)"/>
    <n v="74893900"/>
    <n v="35595595.779999994"/>
  </r>
  <r>
    <s v="2026"/>
    <x v="0"/>
    <x v="0"/>
    <x v="0"/>
    <x v="0"/>
    <s v="17 - Oficina Nacional de Defensa Pública"/>
    <s v="0406 - OFICINA NACIONAL DE DEFENSA PUBLICA"/>
    <s v="0001 - OFICINA NACIONAL DE DEFENSA PUBLICA"/>
    <x v="0"/>
    <x v="1"/>
    <s v="1.4.03 - Administración y servicios de justicia"/>
    <s v="2.2 - CONTRATACIÓN DE SERVICIOS"/>
    <s v="2.2.1 - SERVICIOS BÁSICOS"/>
    <s v="N"/>
    <s v="00 - N/A"/>
    <s v="10 - FONDO GENERAL"/>
    <s v="99 - MULTIPROVINCIAL"/>
    <s v="(en blanco)"/>
    <n v="12525583"/>
    <n v="4931469.55"/>
  </r>
  <r>
    <s v="2026"/>
    <x v="0"/>
    <x v="0"/>
    <x v="0"/>
    <x v="0"/>
    <s v="17 - Oficina Nacional de Defensa Pública"/>
    <s v="0406 - OFICINA NACIONAL DE DEFENSA PUBLICA"/>
    <s v="0001 - OFICINA NACIONAL DE DEFENSA PUBLICA"/>
    <x v="0"/>
    <x v="1"/>
    <s v="1.4.03 - Administración y servicios de justicia"/>
    <s v="2.2 - CONTRATACIÓN DE SERVICIOS"/>
    <s v="2.2.2 - PUBLICIDAD, IMPRESIÓN Y ENCUADERNACIÓN"/>
    <s v="N"/>
    <s v="00 - N/A"/>
    <s v="10 - FONDO GENERAL"/>
    <s v="99 - MULTIPROVINCIAL"/>
    <s v="(en blanco)"/>
    <n v="2000000"/>
    <n v="391990.70999999996"/>
  </r>
  <r>
    <s v="2026"/>
    <x v="0"/>
    <x v="0"/>
    <x v="0"/>
    <x v="0"/>
    <s v="17 - Oficina Nacional de Defensa Pública"/>
    <s v="0406 - OFICINA NACIONAL DE DEFENSA PUBLICA"/>
    <s v="0001 - OFICINA NACIONAL DE DEFENSA PUBLICA"/>
    <x v="0"/>
    <x v="1"/>
    <s v="1.4.03 - Administración y servicios de justicia"/>
    <s v="2.2 - CONTRATACIÓN DE SERVICIOS"/>
    <s v="2.2.3 - VIÁTICOS"/>
    <s v="N"/>
    <s v="00 - N/A"/>
    <s v="10 - FONDO GENERAL"/>
    <s v="99 - MULTIPROVINCIAL"/>
    <s v="(en blanco)"/>
    <n v="4000000"/>
    <n v="872139.25000000012"/>
  </r>
  <r>
    <s v="2026"/>
    <x v="0"/>
    <x v="0"/>
    <x v="0"/>
    <x v="0"/>
    <s v="17 - Oficina Nacional de Defensa Pública"/>
    <s v="0406 - OFICINA NACIONAL DE DEFENSA PUBLICA"/>
    <s v="0001 - OFICINA NACIONAL DE DEFENSA PUBLICA"/>
    <x v="0"/>
    <x v="1"/>
    <s v="1.4.03 - Administración y servicios de justicia"/>
    <s v="2.2 - CONTRATACIÓN DE SERVICIOS"/>
    <s v="2.2.4 - TRANSPORTE Y ALMACENAJE"/>
    <s v="N"/>
    <s v="00 - N/A"/>
    <s v="10 - FONDO GENERAL"/>
    <s v="99 - MULTIPROVINCIAL"/>
    <s v="(en blanco)"/>
    <n v="40035000"/>
    <n v="16798082.970000003"/>
  </r>
  <r>
    <s v="2026"/>
    <x v="0"/>
    <x v="0"/>
    <x v="0"/>
    <x v="0"/>
    <s v="17 - Oficina Nacional de Defensa Pública"/>
    <s v="0406 - OFICINA NACIONAL DE DEFENSA PUBLICA"/>
    <s v="0001 - OFICINA NACIONAL DE DEFENSA PUBLICA"/>
    <x v="0"/>
    <x v="1"/>
    <s v="1.4.03 - Administración y servicios de justicia"/>
    <s v="2.2 - CONTRATACIÓN DE SERVICIOS"/>
    <s v="2.2.5 - ALQUILERES Y RENTAS"/>
    <s v="N"/>
    <s v="00 - N/A"/>
    <s v="10 - FONDO GENERAL"/>
    <s v="99 - MULTIPROVINCIAL"/>
    <s v="(en blanco)"/>
    <n v="15025000"/>
    <n v="9781682.8399999999"/>
  </r>
  <r>
    <s v="2026"/>
    <x v="0"/>
    <x v="0"/>
    <x v="0"/>
    <x v="0"/>
    <s v="17 - Oficina Nacional de Defensa Pública"/>
    <s v="0406 - OFICINA NACIONAL DE DEFENSA PUBLICA"/>
    <s v="0001 - OFICINA NACIONAL DE DEFENSA PUBLICA"/>
    <x v="0"/>
    <x v="1"/>
    <s v="1.4.03 - Administración y servicios de justicia"/>
    <s v="2.2 - CONTRATACIÓN DE SERVICIOS"/>
    <s v="2.2.6 - SEGUROS"/>
    <s v="N"/>
    <s v="00 - N/A"/>
    <s v="10 - FONDO GENERAL"/>
    <s v="99 - MULTIPROVINCIAL"/>
    <s v="(en blanco)"/>
    <n v="20000000"/>
    <n v="5602774.7199999997"/>
  </r>
  <r>
    <s v="2026"/>
    <x v="0"/>
    <x v="0"/>
    <x v="0"/>
    <x v="0"/>
    <s v="17 - Oficina Nacional de Defensa Pública"/>
    <s v="0406 - OFICINA NACIONAL DE DEFENSA PUBLICA"/>
    <s v="0001 - OFICINA NACIONAL DE DEFENSA PUBLICA"/>
    <x v="0"/>
    <x v="1"/>
    <s v="1.4.03 - Administración y servicios de justicia"/>
    <s v="2.2 - CONTRATACIÓN DE SERVICIOS"/>
    <s v="2.2.7 - SERVICIOS DE CONSERVACIÓN, REPARACIONES MENORES E INSTALACIONES TEMPORALES"/>
    <s v="N"/>
    <s v="00 - N/A"/>
    <s v="10 - FONDO GENERAL"/>
    <s v="99 - MULTIPROVINCIAL"/>
    <s v="(en blanco)"/>
    <n v="6105000"/>
    <n v="17044956.800000001"/>
  </r>
  <r>
    <s v="2026"/>
    <x v="0"/>
    <x v="0"/>
    <x v="0"/>
    <x v="0"/>
    <s v="17 - Oficina Nacional de Defensa Pública"/>
    <s v="0406 - OFICINA NACIONAL DE DEFENSA PUBLICA"/>
    <s v="0001 - OFICINA NACIONAL DE DEFENSA PUBLICA"/>
    <x v="0"/>
    <x v="1"/>
    <s v="1.4.03 - Administración y servicios de justicia"/>
    <s v="2.2 - CONTRATACIÓN DE SERVICIOS"/>
    <s v="2.2.8 - OTROS SERVICIOS NO INCLUIDOS EN CONCEPTOS ANTERIORES"/>
    <s v="N"/>
    <s v="00 - N/A"/>
    <s v="10 - FONDO GENERAL"/>
    <s v="99 - MULTIPROVINCIAL"/>
    <s v="(en blanco)"/>
    <n v="11000000"/>
    <n v="516460.88999999996"/>
  </r>
  <r>
    <s v="2026"/>
    <x v="0"/>
    <x v="0"/>
    <x v="0"/>
    <x v="0"/>
    <s v="17 - Oficina Nacional de Defensa Pública"/>
    <s v="0406 - OFICINA NACIONAL DE DEFENSA PUBLICA"/>
    <s v="0001 - OFICINA NACIONAL DE DEFENSA PUBLICA"/>
    <x v="0"/>
    <x v="1"/>
    <s v="1.4.03 - Administración y servicios de justicia"/>
    <s v="2.2 - CONTRATACIÓN DE SERVICIOS"/>
    <s v="2.2.9 - OTRAS CONTRATACIONES DE SERVICIOS"/>
    <s v="N"/>
    <s v="00 - N/A"/>
    <s v="10 - FONDO GENERAL"/>
    <s v="99 - MULTIPROVINCIAL"/>
    <s v="(en blanco)"/>
    <n v="27670000"/>
    <n v="1155655.6099999999"/>
  </r>
  <r>
    <s v="2026"/>
    <x v="0"/>
    <x v="0"/>
    <x v="0"/>
    <x v="0"/>
    <s v="17 - Oficina Nacional de Defensa Pública"/>
    <s v="0406 - OFICINA NACIONAL DE DEFENSA PUBLICA"/>
    <s v="0001 - OFICINA NACIONAL DE DEFENSA PUBLICA"/>
    <x v="0"/>
    <x v="1"/>
    <s v="1.4.03 - Administración y servicios de justicia"/>
    <s v="2.3 - MATERIALES Y SUMINISTROS"/>
    <s v="2.3.1 - ALIMENTOS Y PRODUCTOS AGROFORESTALES"/>
    <s v="N"/>
    <s v="00 - N/A"/>
    <s v="10 - FONDO GENERAL"/>
    <s v="99 - MULTIPROVINCIAL"/>
    <s v="(en blanco)"/>
    <n v="1860000"/>
    <n v="695848.32000000007"/>
  </r>
  <r>
    <s v="2026"/>
    <x v="0"/>
    <x v="0"/>
    <x v="0"/>
    <x v="0"/>
    <s v="17 - Oficina Nacional de Defensa Pública"/>
    <s v="0406 - OFICINA NACIONAL DE DEFENSA PUBLICA"/>
    <s v="0001 - OFICINA NACIONAL DE DEFENSA PUBLICA"/>
    <x v="0"/>
    <x v="1"/>
    <s v="1.4.03 - Administración y servicios de justicia"/>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x v="0"/>
    <x v="1"/>
    <s v="1.4.03 - Administración y servicios de justicia"/>
    <s v="2.3 - MATERIALES Y SUMINISTROS"/>
    <s v="2.3.3 - PAPEL, CARTÓN E IMPRESOS"/>
    <s v="N"/>
    <s v="00 - N/A"/>
    <s v="10 - FONDO GENERAL"/>
    <s v="99 - MULTIPROVINCIAL"/>
    <s v="(en blanco)"/>
    <n v="2550000"/>
    <n v="625386.67999999993"/>
  </r>
  <r>
    <s v="2026"/>
    <x v="0"/>
    <x v="0"/>
    <x v="0"/>
    <x v="0"/>
    <s v="17 - Oficina Nacional de Defensa Pública"/>
    <s v="0406 - OFICINA NACIONAL DE DEFENSA PUBLICA"/>
    <s v="0001 - OFICINA NACIONAL DE DEFENSA PUBLICA"/>
    <x v="0"/>
    <x v="1"/>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x v="0"/>
    <x v="1"/>
    <s v="1.4.03 - Administración y servicios de justicia"/>
    <s v="2.3 - MATERIALES Y SUMINISTROS"/>
    <s v="2.3.5 - CUERO, CAUCHO Y PLÁSTICO"/>
    <s v="N"/>
    <s v="00 - N/A"/>
    <s v="10 - FONDO GENERAL"/>
    <s v="99 - MULTIPROVINCIAL"/>
    <s v="(en blanco)"/>
    <n v="520000"/>
    <n v="57012.270000000004"/>
  </r>
  <r>
    <s v="2026"/>
    <x v="0"/>
    <x v="0"/>
    <x v="0"/>
    <x v="0"/>
    <s v="17 - Oficina Nacional de Defensa Pública"/>
    <s v="0406 - OFICINA NACIONAL DE DEFENSA PUBLICA"/>
    <s v="0001 - OFICINA NACIONAL DE DEFENSA PUBLICA"/>
    <x v="0"/>
    <x v="1"/>
    <s v="1.4.03 - Administración y servicios de justicia"/>
    <s v="2.3 - MATERIALES Y SUMINISTROS"/>
    <s v="2.3.6 - PRODUCTOS DE MINERALES, METÁLICOS Y NO METÁLICOS"/>
    <s v="N"/>
    <s v="00 - N/A"/>
    <s v="10 - FONDO GENERAL"/>
    <s v="99 - MULTIPROVINCIAL"/>
    <s v="(en blanco)"/>
    <n v="590000"/>
    <n v="15207.33"/>
  </r>
  <r>
    <s v="2026"/>
    <x v="0"/>
    <x v="0"/>
    <x v="0"/>
    <x v="0"/>
    <s v="17 - Oficina Nacional de Defensa Pública"/>
    <s v="0406 - OFICINA NACIONAL DE DEFENSA PUBLICA"/>
    <s v="0001 - OFICINA NACIONAL DE DEFENSA PUBLICA"/>
    <x v="0"/>
    <x v="1"/>
    <s v="1.4.03 - Administración y servicios de justicia"/>
    <s v="2.3 - MATERIALES Y SUMINISTROS"/>
    <s v="2.3.7 - COMBUSTIBLES, LUBRICANTES, PRODUCTOS QUÍMICOS Y CONEXOS"/>
    <s v="N"/>
    <s v="00 - N/A"/>
    <s v="10 - FONDO GENERAL"/>
    <s v="99 - MULTIPROVINCIAL"/>
    <s v="(en blanco)"/>
    <n v="4475000"/>
    <n v="1611856.81"/>
  </r>
  <r>
    <s v="2026"/>
    <x v="0"/>
    <x v="0"/>
    <x v="0"/>
    <x v="0"/>
    <s v="17 - Oficina Nacional de Defensa Pública"/>
    <s v="0406 - OFICINA NACIONAL DE DEFENSA PUBLICA"/>
    <s v="0001 - OFICINA NACIONAL DE DEFENSA PUBLICA"/>
    <x v="0"/>
    <x v="1"/>
    <s v="1.4.03 - Administración y servicios de justicia"/>
    <s v="2.3 - MATERIALES Y SUMINISTROS"/>
    <s v="2.3.9 - PRODUCTOS Y ÚTILES VARIOS"/>
    <s v="N"/>
    <s v="00 - N/A"/>
    <s v="10 - FONDO GENERAL"/>
    <s v="99 - MULTIPROVINCIAL"/>
    <s v="(en blanco)"/>
    <n v="13000000"/>
    <n v="7781394.1299999999"/>
  </r>
  <r>
    <s v="2026"/>
    <x v="0"/>
    <x v="0"/>
    <x v="0"/>
    <x v="0"/>
    <s v="2 - Poder Ejecutivo"/>
    <s v="0201 - PRESIDENCIA DE LA REPÚBLICA"/>
    <s v="0001 - CONTRALORIA GENERAL DE LA REPUBLICA"/>
    <x v="0"/>
    <x v="0"/>
    <s v="1.1.02 - Gestión administrativa, financiera, fiscal, económica y planificación"/>
    <s v="2.1 - REMUNERACIONES Y CONTRIBUCIONES"/>
    <s v="2.1.1 - REMUNERACIONES"/>
    <s v="N"/>
    <s v="00 - N/A"/>
    <s v="10 - FONDO GENERAL"/>
    <s v="99 - MULTIPROVINCIAL"/>
    <s v="(en blanco)"/>
    <n v="1705790213"/>
    <n v="802212336.2299999"/>
  </r>
  <r>
    <s v="2026"/>
    <x v="0"/>
    <x v="0"/>
    <x v="0"/>
    <x v="0"/>
    <s v="2 - Poder Ejecutivo"/>
    <s v="0201 - PRESIDENCIA DE LA REPÚBLICA"/>
    <s v="0001 - CONTRALORIA GENERAL DE LA REPUBLICA"/>
    <x v="0"/>
    <x v="0"/>
    <s v="1.1.02 - Gestión administrativa, financiera, fiscal, económica y planificación"/>
    <s v="2.1 - REMUNERACIONES Y CONTRIBUCIONES"/>
    <s v="2.1.2 - SOBRESUELDOS"/>
    <s v="N"/>
    <s v="00 - N/A"/>
    <s v="10 - FONDO GENERAL"/>
    <s v="99 - MULTIPROVINCIAL"/>
    <s v="(en blanco)"/>
    <n v="664061925"/>
    <n v="144385893.78"/>
  </r>
  <r>
    <s v="2026"/>
    <x v="0"/>
    <x v="0"/>
    <x v="0"/>
    <x v="0"/>
    <s v="2 - Poder Ejecutivo"/>
    <s v="0201 - PRESIDENCIA DE LA REPÚBLICA"/>
    <s v="0001 - CONTRALORIA GENERAL DE LA REPUBLICA"/>
    <x v="0"/>
    <x v="0"/>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x v="0"/>
    <x v="0"/>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x v="0"/>
    <x v="0"/>
    <s v="1.1.02 - Gestión administrativa, financiera, fiscal, económica y planificación"/>
    <s v="2.1 - REMUNERACIONES Y CONTRIBUCIONES"/>
    <s v="2.1.5 - CONTRIBUCIONES A LA SEGURIDAD SOCIAL"/>
    <s v="N"/>
    <s v="00 - N/A"/>
    <s v="10 - FONDO GENERAL"/>
    <s v="99 - MULTIPROVINCIAL"/>
    <s v="(en blanco)"/>
    <n v="238356141"/>
    <n v="118973178.71999995"/>
  </r>
  <r>
    <s v="2026"/>
    <x v="0"/>
    <x v="0"/>
    <x v="0"/>
    <x v="0"/>
    <s v="2 - Poder Ejecutivo"/>
    <s v="0201 - PRESIDENCIA DE LA REPÚBLICA"/>
    <s v="0001 - CONTRALORIA GENERAL DE LA REPUBLICA"/>
    <x v="0"/>
    <x v="0"/>
    <s v="1.1.02 - Gestión administrativa, financiera, fiscal, económica y planificación"/>
    <s v="2.2 - CONTRATACIÓN DE SERVICIOS"/>
    <s v="2.2.1 - SERVICIOS BÁSICOS"/>
    <s v="N"/>
    <s v="00 - N/A"/>
    <s v="10 - FONDO GENERAL"/>
    <s v="99 - MULTIPROVINCIAL"/>
    <s v="(en blanco)"/>
    <n v="28346352"/>
    <n v="9952854.5800000019"/>
  </r>
  <r>
    <s v="2026"/>
    <x v="0"/>
    <x v="0"/>
    <x v="0"/>
    <x v="0"/>
    <s v="2 - Poder Ejecutivo"/>
    <s v="0201 - PRESIDENCIA DE LA REPÚBLICA"/>
    <s v="0001 - CONTRALORIA GENERAL DE LA REPUBLICA"/>
    <x v="0"/>
    <x v="0"/>
    <s v="1.1.02 - Gestión administrativa, financiera, fiscal, económica y planificación"/>
    <s v="2.2 - CONTRATACIÓN DE SERVICIOS"/>
    <s v="2.2.2 - PUBLICIDAD, IMPRESIÓN Y ENCUADERNACIÓN"/>
    <s v="N"/>
    <s v="00 - N/A"/>
    <s v="10 - FONDO GENERAL"/>
    <s v="99 - MULTIPROVINCIAL"/>
    <s v="(en blanco)"/>
    <n v="22892565"/>
    <n v="5331527.41"/>
  </r>
  <r>
    <s v="2026"/>
    <x v="0"/>
    <x v="0"/>
    <x v="0"/>
    <x v="0"/>
    <s v="2 - Poder Ejecutivo"/>
    <s v="0201 - PRESIDENCIA DE LA REPÚBLICA"/>
    <s v="0001 - CONTRALORIA GENERAL DE LA REPUBLICA"/>
    <x v="0"/>
    <x v="0"/>
    <s v="1.1.02 - Gestión administrativa, financiera, fiscal, económica y planificación"/>
    <s v="2.2 - CONTRATACIÓN DE SERVICIOS"/>
    <s v="2.2.3 - VIÁTICOS"/>
    <s v="N"/>
    <s v="00 - N/A"/>
    <s v="10 - FONDO GENERAL"/>
    <s v="99 - MULTIPROVINCIAL"/>
    <s v="(en blanco)"/>
    <n v="27000008"/>
    <n v="2002030"/>
  </r>
  <r>
    <s v="2026"/>
    <x v="0"/>
    <x v="0"/>
    <x v="0"/>
    <x v="0"/>
    <s v="2 - Poder Ejecutivo"/>
    <s v="0201 - PRESIDENCIA DE LA REPÚBLICA"/>
    <s v="0001 - CONTRALORIA GENERAL DE LA REPUBLICA"/>
    <x v="0"/>
    <x v="0"/>
    <s v="1.1.02 - Gestión administrativa, financiera, fiscal, económica y planificación"/>
    <s v="2.2 - CONTRATACIÓN DE SERVICIOS"/>
    <s v="2.2.4 - TRANSPORTE Y ALMACENAJE"/>
    <s v="N"/>
    <s v="00 - N/A"/>
    <s v="10 - FONDO GENERAL"/>
    <s v="99 - MULTIPROVINCIAL"/>
    <s v="(en blanco)"/>
    <n v="710000"/>
    <n v="250"/>
  </r>
  <r>
    <s v="2026"/>
    <x v="0"/>
    <x v="0"/>
    <x v="0"/>
    <x v="0"/>
    <s v="2 - Poder Ejecutivo"/>
    <s v="0201 - PRESIDENCIA DE LA REPÚBLICA"/>
    <s v="0001 - CONTRALORIA GENERAL DE LA REPUBLICA"/>
    <x v="0"/>
    <x v="0"/>
    <s v="1.1.02 - Gestión administrativa, financiera, fiscal, económica y planificación"/>
    <s v="2.2 - CONTRATACIÓN DE SERVICIOS"/>
    <s v="2.2.5 - ALQUILERES Y RENTAS"/>
    <s v="N"/>
    <s v="00 - N/A"/>
    <s v="10 - FONDO GENERAL"/>
    <s v="99 - MULTIPROVINCIAL"/>
    <s v="(en blanco)"/>
    <n v="147751268"/>
    <n v="18703633.289999999"/>
  </r>
  <r>
    <s v="2026"/>
    <x v="0"/>
    <x v="0"/>
    <x v="0"/>
    <x v="0"/>
    <s v="2 - Poder Ejecutivo"/>
    <s v="0201 - PRESIDENCIA DE LA REPÚBLICA"/>
    <s v="0001 - CONTRALORIA GENERAL DE LA REPUBLICA"/>
    <x v="0"/>
    <x v="0"/>
    <s v="1.1.02 - Gestión administrativa, financiera, fiscal, económica y planificación"/>
    <s v="2.2 - CONTRATACIÓN DE SERVICIOS"/>
    <s v="2.2.6 - SEGUROS"/>
    <s v="N"/>
    <s v="00 - N/A"/>
    <s v="10 - FONDO GENERAL"/>
    <s v="99 - MULTIPROVINCIAL"/>
    <s v="(en blanco)"/>
    <n v="31015300"/>
    <n v="11919828.270000001"/>
  </r>
  <r>
    <s v="2026"/>
    <x v="0"/>
    <x v="0"/>
    <x v="0"/>
    <x v="0"/>
    <s v="2 - Poder Ejecutivo"/>
    <s v="0201 - PRESIDENCIA DE LA REPÚBLICA"/>
    <s v="0001 - CONTRALORIA GENERAL DE LA REPUBLIC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705289.0400000005"/>
  </r>
  <r>
    <s v="2026"/>
    <x v="0"/>
    <x v="0"/>
    <x v="0"/>
    <x v="0"/>
    <s v="2 - Poder Ejecutivo"/>
    <s v="0201 - PRESIDENCIA DE LA REPÚBLICA"/>
    <s v="0001 - CONTRALORIA GENERAL DE LA REPUBLICA"/>
    <x v="0"/>
    <x v="0"/>
    <s v="1.1.02 - Gestión administrativa, financiera, fiscal, económica y planificación"/>
    <s v="2.2 - CONTRATACIÓN DE SERVICIOS"/>
    <s v="2.2.8 - OTROS SERVICIOS NO INCLUIDOS EN CONCEPTOS ANTERIORES"/>
    <s v="N"/>
    <s v="00 - N/A"/>
    <s v="10 - FONDO GENERAL"/>
    <s v="99 - MULTIPROVINCIAL"/>
    <s v="(en blanco)"/>
    <n v="52019800"/>
    <n v="18766589.52"/>
  </r>
  <r>
    <s v="2026"/>
    <x v="0"/>
    <x v="0"/>
    <x v="0"/>
    <x v="0"/>
    <s v="2 - Poder Ejecutivo"/>
    <s v="0201 - PRESIDENCIA DE LA REPÚBLICA"/>
    <s v="0001 - CONTRALORIA GENERAL DE LA REPUBLICA"/>
    <x v="0"/>
    <x v="0"/>
    <s v="1.1.02 - Gestión administrativa, financiera, fiscal, económica y planificación"/>
    <s v="2.2 - CONTRATACIÓN DE SERVICIOS"/>
    <s v="2.2.9 - OTRAS CONTRATACIONES DE SERVICIOS"/>
    <s v="N"/>
    <s v="00 - N/A"/>
    <s v="10 - FONDO GENERAL"/>
    <s v="99 - MULTIPROVINCIAL"/>
    <s v="(en blanco)"/>
    <n v="42610000"/>
    <n v="24149638.300000001"/>
  </r>
  <r>
    <s v="2026"/>
    <x v="0"/>
    <x v="0"/>
    <x v="0"/>
    <x v="0"/>
    <s v="2 - Poder Ejecutivo"/>
    <s v="0201 - PRESIDENCIA DE LA REPÚBLICA"/>
    <s v="0001 - CONTRALORIA GENERAL DE LA REPUBLICA"/>
    <x v="0"/>
    <x v="0"/>
    <s v="1.1.02 - Gestión administrativa, financiera, fiscal, económica y planificación"/>
    <s v="2.3 - MATERIALES Y SUMINISTROS"/>
    <s v="2.3.1 - ALIMENTOS Y PRODUCTOS AGROFORESTALES"/>
    <s v="N"/>
    <s v="00 - N/A"/>
    <s v="10 - FONDO GENERAL"/>
    <s v="99 - MULTIPROVINCIAL"/>
    <s v="(en blanco)"/>
    <n v="4801000"/>
    <n v="1627040.7500000002"/>
  </r>
  <r>
    <s v="2026"/>
    <x v="0"/>
    <x v="0"/>
    <x v="0"/>
    <x v="0"/>
    <s v="2 - Poder Ejecutivo"/>
    <s v="0201 - PRESIDENCIA DE LA REPÚBLICA"/>
    <s v="0001 - CONTRALORIA GENERAL DE LA REPUBLICA"/>
    <x v="0"/>
    <x v="0"/>
    <s v="1.1.02 - Gestión administrativa, financiera, fiscal, económica y planificación"/>
    <s v="2.3 - MATERIALES Y SUMINISTROS"/>
    <s v="2.3.2 - TEXTILES Y VESTUARIOS"/>
    <s v="N"/>
    <s v="00 - N/A"/>
    <s v="10 - FONDO GENERAL"/>
    <s v="99 - MULTIPROVINCIAL"/>
    <s v="(en blanco)"/>
    <n v="3942600"/>
    <n v="111209.99"/>
  </r>
  <r>
    <s v="2026"/>
    <x v="0"/>
    <x v="0"/>
    <x v="0"/>
    <x v="0"/>
    <s v="2 - Poder Ejecutivo"/>
    <s v="0201 - PRESIDENCIA DE LA REPÚBLICA"/>
    <s v="0001 - CONTRALORIA GENERAL DE LA REPUBLICA"/>
    <x v="0"/>
    <x v="0"/>
    <s v="1.1.02 - Gestión administrativa, financiera, fiscal, económica y planificación"/>
    <s v="2.3 - MATERIALES Y SUMINISTROS"/>
    <s v="2.3.3 - PAPEL, CARTÓN E IMPRESOS"/>
    <s v="N"/>
    <s v="00 - N/A"/>
    <s v="10 - FONDO GENERAL"/>
    <s v="99 - MULTIPROVINCIAL"/>
    <s v="(en blanco)"/>
    <n v="3445521"/>
    <n v="849681.88"/>
  </r>
  <r>
    <s v="2026"/>
    <x v="0"/>
    <x v="0"/>
    <x v="0"/>
    <x v="0"/>
    <s v="2 - Poder Ejecutivo"/>
    <s v="0201 - PRESIDENCIA DE LA REPÚBLICA"/>
    <s v="0001 - CONTRALORIA GENERAL DE LA REPUBLICA"/>
    <x v="0"/>
    <x v="0"/>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x v="0"/>
    <x v="0"/>
    <s v="1.1.02 - Gestión administrativa, financiera, fiscal, económica y planificación"/>
    <s v="2.3 - MATERIALES Y SUMINISTROS"/>
    <s v="2.3.5 - CUERO, CAUCHO Y PLÁSTICO"/>
    <s v="N"/>
    <s v="00 - N/A"/>
    <s v="10 - FONDO GENERAL"/>
    <s v="99 - MULTIPROVINCIAL"/>
    <s v="(en blanco)"/>
    <n v="290500"/>
    <n v="14130.8"/>
  </r>
  <r>
    <s v="2026"/>
    <x v="0"/>
    <x v="0"/>
    <x v="0"/>
    <x v="0"/>
    <s v="2 - Poder Ejecutivo"/>
    <s v="0201 - PRESIDENCIA DE LA REPÚBLICA"/>
    <s v="0001 - CONTRALORIA GENERAL DE LA REPUBLICA"/>
    <x v="0"/>
    <x v="0"/>
    <s v="1.1.02 - Gestión administrativa, financiera, fiscal, económica y planificación"/>
    <s v="2.3 - MATERIALES Y SUMINISTROS"/>
    <s v="2.3.6 - PRODUCTOS DE MINERALES, METÁLICOS Y NO METÁLICOS"/>
    <s v="N"/>
    <s v="00 - N/A"/>
    <s v="10 - FONDO GENERAL"/>
    <s v="99 - MULTIPROVINCIAL"/>
    <s v="(en blanco)"/>
    <n v="298000"/>
    <n v="139028.83000000002"/>
  </r>
  <r>
    <s v="2026"/>
    <x v="0"/>
    <x v="0"/>
    <x v="0"/>
    <x v="0"/>
    <s v="2 - Poder Ejecutivo"/>
    <s v="0201 - PRESIDENCIA DE LA REPÚBLICA"/>
    <s v="0001 - CONTRALORIA GENERAL DE LA REPUBLICA"/>
    <x v="0"/>
    <x v="0"/>
    <s v="1.1.02 - Gestión administrativa, financiera, fiscal, económica y planificación"/>
    <s v="2.3 - MATERIALES Y SUMINISTROS"/>
    <s v="2.3.7 - COMBUSTIBLES, LUBRICANTES, PRODUCTOS QUÍMICOS Y CONEXOS"/>
    <s v="N"/>
    <s v="00 - N/A"/>
    <s v="10 - FONDO GENERAL"/>
    <s v="99 - MULTIPROVINCIAL"/>
    <s v="(en blanco)"/>
    <n v="29179580"/>
    <n v="12952321.859999999"/>
  </r>
  <r>
    <s v="2026"/>
    <x v="0"/>
    <x v="0"/>
    <x v="0"/>
    <x v="0"/>
    <s v="2 - Poder Ejecutivo"/>
    <s v="0201 - PRESIDENCIA DE LA REPÚBLICA"/>
    <s v="0001 - CONTRALORIA GENERAL DE LA REPUBLICA"/>
    <x v="0"/>
    <x v="0"/>
    <s v="1.1.02 - Gestión administrativa, financiera, fiscal, económica y planificación"/>
    <s v="2.3 - MATERIALES Y SUMINISTROS"/>
    <s v="2.3.9 - PRODUCTOS Y ÚTILES VARIOS"/>
    <s v="N"/>
    <s v="00 - N/A"/>
    <s v="10 - FONDO GENERAL"/>
    <s v="99 - MULTIPROVINCIAL"/>
    <s v="(en blanco)"/>
    <n v="10711427"/>
    <n v="3147959.0399999991"/>
  </r>
  <r>
    <s v="2026"/>
    <x v="0"/>
    <x v="0"/>
    <x v="0"/>
    <x v="0"/>
    <s v="2 - Poder Ejecutivo"/>
    <s v="0201 - PRESIDENCIA DE LA REPÚBLICA"/>
    <s v="0001 - GABINETE SOCIAL DE LA PRESIDENCIA"/>
    <x v="1"/>
    <x v="2"/>
    <s v="4.5.09 - Juventud"/>
    <s v="2.1 - REMUNERACIONES Y CONTRIBUCIONES"/>
    <s v="2.1.1 - REMUNERACIONES"/>
    <s v="N"/>
    <s v="00 - N/A"/>
    <s v="10 - FONDO GENERAL"/>
    <s v="99 - MULTIPROVINCIAL"/>
    <s v="(en blanco)"/>
    <n v="368294557"/>
    <n v="165533613.56999999"/>
  </r>
  <r>
    <s v="2026"/>
    <x v="0"/>
    <x v="0"/>
    <x v="0"/>
    <x v="0"/>
    <s v="2 - Poder Ejecutivo"/>
    <s v="0201 - PRESIDENCIA DE LA REPÚBLICA"/>
    <s v="0001 - GABINETE SOCIAL DE LA PRESIDENCIA"/>
    <x v="1"/>
    <x v="2"/>
    <s v="4.5.09 - Juventud"/>
    <s v="2.1 - REMUNERACIONES Y CONTRIBUCIONES"/>
    <s v="2.1.2 - SOBRESUELDOS"/>
    <s v="N"/>
    <s v="00 - N/A"/>
    <s v="10 - FONDO GENERAL"/>
    <s v="99 - MULTIPROVINCIAL"/>
    <s v="(en blanco)"/>
    <n v="88044778"/>
    <n v="39519999.530000001"/>
  </r>
  <r>
    <s v="2026"/>
    <x v="0"/>
    <x v="0"/>
    <x v="0"/>
    <x v="0"/>
    <s v="2 - Poder Ejecutivo"/>
    <s v="0201 - PRESIDENCIA DE LA REPÚBLICA"/>
    <s v="0001 - GABINETE SOCIAL DE LA PRESIDENCIA"/>
    <x v="1"/>
    <x v="2"/>
    <s v="4.5.09 - Juventud"/>
    <s v="2.1 - REMUNERACIONES Y CONTRIBUCIONES"/>
    <s v="2.1.5 - CONTRIBUCIONES A LA SEGURIDAD SOCIAL"/>
    <s v="N"/>
    <s v="00 - N/A"/>
    <s v="10 - FONDO GENERAL"/>
    <s v="99 - MULTIPROVINCIAL"/>
    <s v="(en blanco)"/>
    <n v="51095436"/>
    <n v="25008112.679999989"/>
  </r>
  <r>
    <s v="2026"/>
    <x v="0"/>
    <x v="0"/>
    <x v="0"/>
    <x v="0"/>
    <s v="2 - Poder Ejecutivo"/>
    <s v="0201 - PRESIDENCIA DE LA REPÚBLICA"/>
    <s v="0001 - GABINETE SOCIAL DE LA PRESIDENCIA"/>
    <x v="1"/>
    <x v="2"/>
    <s v="4.5.09 - Juventud"/>
    <s v="2.2 - CONTRATACIÓN DE SERVICIOS"/>
    <s v="2.2.1 - SERVICIOS BÁSICOS"/>
    <s v="N"/>
    <s v="00 - N/A"/>
    <s v="10 - FONDO GENERAL"/>
    <s v="99 - MULTIPROVINCIAL"/>
    <s v="(en blanco)"/>
    <n v="16955980"/>
    <n v="6523406.6399999997"/>
  </r>
  <r>
    <s v="2026"/>
    <x v="0"/>
    <x v="0"/>
    <x v="0"/>
    <x v="0"/>
    <s v="2 - Poder Ejecutivo"/>
    <s v="0201 - PRESIDENCIA DE LA REPÚBLICA"/>
    <s v="0001 - GABINETE SOCIAL DE LA PRESIDENCIA"/>
    <x v="1"/>
    <x v="2"/>
    <s v="4.5.09 - Juventud"/>
    <s v="2.2 - CONTRATACIÓN DE SERVICIOS"/>
    <s v="2.2.2 - PUBLICIDAD, IMPRESIÓN Y ENCUADERNACIÓN"/>
    <s v="N"/>
    <s v="00 - N/A"/>
    <s v="10 - FONDO GENERAL"/>
    <s v="99 - MULTIPROVINCIAL"/>
    <s v="(en blanco)"/>
    <n v="21963000"/>
    <n v="84039.6"/>
  </r>
  <r>
    <s v="2026"/>
    <x v="0"/>
    <x v="0"/>
    <x v="0"/>
    <x v="0"/>
    <s v="2 - Poder Ejecutivo"/>
    <s v="0201 - PRESIDENCIA DE LA REPÚBLICA"/>
    <s v="0001 - GABINETE SOCIAL DE LA PRESIDENCIA"/>
    <x v="1"/>
    <x v="2"/>
    <s v="4.5.09 - Juventud"/>
    <s v="2.2 - CONTRATACIÓN DE SERVICIOS"/>
    <s v="2.2.3 - VIÁTICOS"/>
    <s v="N"/>
    <s v="00 - N/A"/>
    <s v="10 - FONDO GENERAL"/>
    <s v="99 - MULTIPROVINCIAL"/>
    <s v="(en blanco)"/>
    <n v="5500000"/>
    <n v="758585"/>
  </r>
  <r>
    <s v="2026"/>
    <x v="0"/>
    <x v="0"/>
    <x v="0"/>
    <x v="0"/>
    <s v="2 - Poder Ejecutivo"/>
    <s v="0201 - PRESIDENCIA DE LA REPÚBLICA"/>
    <s v="0001 - GABINETE SOCIAL DE LA PRESIDENCIA"/>
    <x v="1"/>
    <x v="2"/>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x v="1"/>
    <x v="2"/>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x v="1"/>
    <x v="2"/>
    <s v="4.5.09 - Juventud"/>
    <s v="2.2 - CONTRATACIÓN DE SERVICIOS"/>
    <s v="2.2.6 - SEGUROS"/>
    <s v="N"/>
    <s v="00 - N/A"/>
    <s v="10 - FONDO GENERAL"/>
    <s v="99 - MULTIPROVINCIAL"/>
    <s v="(en blanco)"/>
    <n v="11999900"/>
    <n v="6665244.7700000005"/>
  </r>
  <r>
    <s v="2026"/>
    <x v="0"/>
    <x v="0"/>
    <x v="0"/>
    <x v="0"/>
    <s v="2 - Poder Ejecutivo"/>
    <s v="0201 - PRESIDENCIA DE LA REPÚBLICA"/>
    <s v="0001 - GABINETE SOCIAL DE LA PRESIDENCIA"/>
    <x v="1"/>
    <x v="2"/>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x v="1"/>
    <x v="2"/>
    <s v="4.5.09 - Juventud"/>
    <s v="2.2 - CONTRATACIÓN DE SERVICIOS"/>
    <s v="2.2.8 - OTROS SERVICIOS NO INCLUIDOS EN CONCEPTOS ANTERIORES"/>
    <s v="N"/>
    <s v="00 - N/A"/>
    <s v="10 - FONDO GENERAL"/>
    <s v="99 - MULTIPROVINCIAL"/>
    <s v="(en blanco)"/>
    <n v="48810403"/>
    <n v="3531288.01"/>
  </r>
  <r>
    <s v="2026"/>
    <x v="0"/>
    <x v="0"/>
    <x v="0"/>
    <x v="0"/>
    <s v="2 - Poder Ejecutivo"/>
    <s v="0201 - PRESIDENCIA DE LA REPÚBLICA"/>
    <s v="0001 - GABINETE SOCIAL DE LA PRESIDENCIA"/>
    <x v="1"/>
    <x v="2"/>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x v="1"/>
    <x v="2"/>
    <s v="4.5.09 - Juventud"/>
    <s v="2.3 - MATERIALES Y SUMINISTROS"/>
    <s v="2.3.1 - ALIMENTOS Y PRODUCTOS AGROFORESTALES"/>
    <s v="N"/>
    <s v="00 - N/A"/>
    <s v="10 - FONDO GENERAL"/>
    <s v="99 - MULTIPROVINCIAL"/>
    <s v="(en blanco)"/>
    <n v="1369254"/>
    <n v="111591.86"/>
  </r>
  <r>
    <s v="2026"/>
    <x v="0"/>
    <x v="0"/>
    <x v="0"/>
    <x v="0"/>
    <s v="2 - Poder Ejecutivo"/>
    <s v="0201 - PRESIDENCIA DE LA REPÚBLICA"/>
    <s v="0001 - GABINETE SOCIAL DE LA PRESIDENCIA"/>
    <x v="1"/>
    <x v="2"/>
    <s v="4.5.09 - Juventud"/>
    <s v="2.3 - MATERIALES Y SUMINISTROS"/>
    <s v="2.3.2 - TEXTILES Y VESTUARIOS"/>
    <s v="N"/>
    <s v="00 - N/A"/>
    <s v="10 - FONDO GENERAL"/>
    <s v="99 - MULTIPROVINCIAL"/>
    <s v="(en blanco)"/>
    <n v="11409350"/>
    <n v="3589089.77"/>
  </r>
  <r>
    <s v="2026"/>
    <x v="0"/>
    <x v="0"/>
    <x v="0"/>
    <x v="0"/>
    <s v="2 - Poder Ejecutivo"/>
    <s v="0201 - PRESIDENCIA DE LA REPÚBLICA"/>
    <s v="0001 - GABINETE SOCIAL DE LA PRESIDENCIA"/>
    <x v="1"/>
    <x v="2"/>
    <s v="4.5.09 - Juventud"/>
    <s v="2.3 - MATERIALES Y SUMINISTROS"/>
    <s v="2.3.3 - PAPEL, CARTÓN E IMPRESOS"/>
    <s v="N"/>
    <s v="00 - N/A"/>
    <s v="10 - FONDO GENERAL"/>
    <s v="99 - MULTIPROVINCIAL"/>
    <s v="(en blanco)"/>
    <n v="834312"/>
    <n v="103928.48000000001"/>
  </r>
  <r>
    <s v="2026"/>
    <x v="0"/>
    <x v="0"/>
    <x v="0"/>
    <x v="0"/>
    <s v="2 - Poder Ejecutivo"/>
    <s v="0201 - PRESIDENCIA DE LA REPÚBLICA"/>
    <s v="0001 - GABINETE SOCIAL DE LA PRESIDENCIA"/>
    <x v="1"/>
    <x v="2"/>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x v="1"/>
    <x v="2"/>
    <s v="4.5.09 - Juventud"/>
    <s v="2.3 - MATERIALES Y SUMINISTROS"/>
    <s v="2.3.6 - PRODUCTOS DE MINERALES, METÁLICOS Y NO METÁLICOS"/>
    <s v="N"/>
    <s v="00 - N/A"/>
    <s v="10 - FONDO GENERAL"/>
    <s v="99 - MULTIPROVINCIAL"/>
    <s v="(en blanco)"/>
    <n v="662710"/>
    <n v="139074.79999999999"/>
  </r>
  <r>
    <s v="2026"/>
    <x v="0"/>
    <x v="0"/>
    <x v="0"/>
    <x v="0"/>
    <s v="2 - Poder Ejecutivo"/>
    <s v="0201 - PRESIDENCIA DE LA REPÚBLICA"/>
    <s v="0001 - GABINETE SOCIAL DE LA PRESIDENCIA"/>
    <x v="1"/>
    <x v="2"/>
    <s v="4.5.09 - Juventud"/>
    <s v="2.3 - MATERIALES Y SUMINISTROS"/>
    <s v="2.3.7 - COMBUSTIBLES, LUBRICANTES, PRODUCTOS QUÍMICOS Y CONEXOS"/>
    <s v="N"/>
    <s v="00 - N/A"/>
    <s v="10 - FONDO GENERAL"/>
    <s v="99 - MULTIPROVINCIAL"/>
    <s v="(en blanco)"/>
    <n v="12151200"/>
    <n v="616275"/>
  </r>
  <r>
    <s v="2026"/>
    <x v="0"/>
    <x v="0"/>
    <x v="0"/>
    <x v="0"/>
    <s v="2 - Poder Ejecutivo"/>
    <s v="0201 - PRESIDENCIA DE LA REPÚBLICA"/>
    <s v="0001 - GABINETE SOCIAL DE LA PRESIDENCIA"/>
    <x v="1"/>
    <x v="2"/>
    <s v="4.5.09 - Juventud"/>
    <s v="2.3 - MATERIALES Y SUMINISTROS"/>
    <s v="2.3.9 - PRODUCTOS Y ÚTILES VARIOS"/>
    <s v="N"/>
    <s v="00 - N/A"/>
    <s v="10 - FONDO GENERAL"/>
    <s v="99 - MULTIPROVINCIAL"/>
    <s v="(en blanco)"/>
    <n v="5808650"/>
    <n v="1124382.1200000001"/>
  </r>
  <r>
    <s v="2026"/>
    <x v="0"/>
    <x v="0"/>
    <x v="0"/>
    <x v="0"/>
    <s v="2 - Poder Ejecutivo"/>
    <s v="0201 - PRESIDENCIA DE LA REPÚBLICA"/>
    <s v="0001 - GABINETE SOCIAL DE LA PRESIDENCIA"/>
    <x v="1"/>
    <x v="2"/>
    <s v="4.5.10 - Asistencia social"/>
    <s v="2.1 - REMUNERACIONES Y CONTRIBUCIONES"/>
    <s v="2.1.1 - REMUNERACIONES"/>
    <s v="N"/>
    <s v="00 - N/A"/>
    <s v="10 - FONDO GENERAL"/>
    <s v="99 - MULTIPROVINCIAL"/>
    <s v="(en blanco)"/>
    <n v="512565359"/>
    <n v="222117214.25000003"/>
  </r>
  <r>
    <s v="2026"/>
    <x v="0"/>
    <x v="0"/>
    <x v="0"/>
    <x v="0"/>
    <s v="2 - Poder Ejecutivo"/>
    <s v="0201 - PRESIDENCIA DE LA REPÚBLICA"/>
    <s v="0001 - GABINETE SOCIAL DE LA PRESIDENCIA"/>
    <x v="1"/>
    <x v="2"/>
    <s v="4.5.10 - Asistencia social"/>
    <s v="2.1 - REMUNERACIONES Y CONTRIBUCIONES"/>
    <s v="2.1.2 - SOBRESUELDOS"/>
    <s v="N"/>
    <s v="00 - N/A"/>
    <s v="10 - FONDO GENERAL"/>
    <s v="99 - MULTIPROVINCIAL"/>
    <s v="(en blanco)"/>
    <n v="135742000"/>
    <n v="59386744.340000011"/>
  </r>
  <r>
    <s v="2026"/>
    <x v="0"/>
    <x v="0"/>
    <x v="0"/>
    <x v="0"/>
    <s v="2 - Poder Ejecutivo"/>
    <s v="0201 - PRESIDENCIA DE LA REPÚBLICA"/>
    <s v="0001 - GABINETE SOCIAL DE LA PRESIDENCIA"/>
    <x v="1"/>
    <x v="2"/>
    <s v="4.5.10 - Asistencia social"/>
    <s v="2.1 - REMUNERACIONES Y CONTRIBUCIONES"/>
    <s v="2.1.5 - CONTRIBUCIONES A LA SEGURIDAD SOCIAL"/>
    <s v="N"/>
    <s v="00 - N/A"/>
    <s v="10 - FONDO GENERAL"/>
    <s v="99 - MULTIPROVINCIAL"/>
    <s v="(en blanco)"/>
    <n v="69834838"/>
    <n v="33746861.400000013"/>
  </r>
  <r>
    <s v="2026"/>
    <x v="0"/>
    <x v="0"/>
    <x v="0"/>
    <x v="0"/>
    <s v="2 - Poder Ejecutivo"/>
    <s v="0201 - PRESIDENCIA DE LA REPÚBLICA"/>
    <s v="0001 - GABINETE SOCIAL DE LA PRESIDENCIA"/>
    <x v="1"/>
    <x v="2"/>
    <s v="4.5.10 - Asistencia social"/>
    <s v="2.2 - CONTRATACIÓN DE SERVICIOS"/>
    <s v="2.2.1 - SERVICIOS BÁSICOS"/>
    <s v="N"/>
    <s v="00 - N/A"/>
    <s v="10 - FONDO GENERAL"/>
    <s v="99 - MULTIPROVINCIAL"/>
    <s v="(en blanco)"/>
    <n v="66228540"/>
    <n v="37886767.579999998"/>
  </r>
  <r>
    <s v="2026"/>
    <x v="0"/>
    <x v="0"/>
    <x v="0"/>
    <x v="0"/>
    <s v="2 - Poder Ejecutivo"/>
    <s v="0201 - PRESIDENCIA DE LA REPÚBLICA"/>
    <s v="0001 - GABINETE SOCIAL DE LA PRESIDENCIA"/>
    <x v="1"/>
    <x v="2"/>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x v="1"/>
    <x v="2"/>
    <s v="4.5.10 - Asistencia social"/>
    <s v="2.2 - CONTRATACIÓN DE SERVICIOS"/>
    <s v="2.2.3 - VIÁTICOS"/>
    <s v="N"/>
    <s v="00 - N/A"/>
    <s v="10 - FONDO GENERAL"/>
    <s v="99 - MULTIPROVINCIAL"/>
    <s v="(en blanco)"/>
    <n v="14816061"/>
    <n v="3579173"/>
  </r>
  <r>
    <s v="2026"/>
    <x v="0"/>
    <x v="0"/>
    <x v="0"/>
    <x v="0"/>
    <s v="2 - Poder Ejecutivo"/>
    <s v="0201 - PRESIDENCIA DE LA REPÚBLICA"/>
    <s v="0001 - GABINETE SOCIAL DE LA PRESIDENCIA"/>
    <x v="1"/>
    <x v="2"/>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x v="1"/>
    <x v="2"/>
    <s v="4.5.10 - Asistencia social"/>
    <s v="2.2 - CONTRATACIÓN DE SERVICIOS"/>
    <s v="2.2.5 - ALQUILERES Y RENTAS"/>
    <s v="N"/>
    <s v="00 - N/A"/>
    <s v="10 - FONDO GENERAL"/>
    <s v="99 - MULTIPROVINCIAL"/>
    <s v="(en blanco)"/>
    <n v="19059916"/>
    <n v="5109900"/>
  </r>
  <r>
    <s v="2026"/>
    <x v="0"/>
    <x v="0"/>
    <x v="0"/>
    <x v="0"/>
    <s v="2 - Poder Ejecutivo"/>
    <s v="0201 - PRESIDENCIA DE LA REPÚBLICA"/>
    <s v="0001 - GABINETE SOCIAL DE LA PRESIDENCIA"/>
    <x v="1"/>
    <x v="2"/>
    <s v="4.5.10 - Asistencia social"/>
    <s v="2.2 - CONTRATACIÓN DE SERVICIOS"/>
    <s v="2.2.6 - SEGUROS"/>
    <s v="N"/>
    <s v="00 - N/A"/>
    <s v="10 - FONDO GENERAL"/>
    <s v="99 - MULTIPROVINCIAL"/>
    <s v="(en blanco)"/>
    <n v="13606012"/>
    <n v="9444772.6800000016"/>
  </r>
  <r>
    <s v="2026"/>
    <x v="0"/>
    <x v="0"/>
    <x v="0"/>
    <x v="0"/>
    <s v="2 - Poder Ejecutivo"/>
    <s v="0201 - PRESIDENCIA DE LA REPÚBLICA"/>
    <s v="0001 - GABINETE SOCIAL DE LA PRESIDENCIA"/>
    <x v="1"/>
    <x v="2"/>
    <s v="4.5.10 - Asistencia social"/>
    <s v="2.2 - CONTRATACIÓN DE SERVICIOS"/>
    <s v="2.2.7 - SERVICIOS DE CONSERVACIÓN, REPARACIONES MENORES E INSTALACIONES TEMPORALES"/>
    <s v="N"/>
    <s v="00 - N/A"/>
    <s v="10 - FONDO GENERAL"/>
    <s v="99 - MULTIPROVINCIAL"/>
    <s v="(en blanco)"/>
    <n v="11526435"/>
    <n v="1405170.8199999998"/>
  </r>
  <r>
    <s v="2026"/>
    <x v="0"/>
    <x v="0"/>
    <x v="0"/>
    <x v="0"/>
    <s v="2 - Poder Ejecutivo"/>
    <s v="0201 - PRESIDENCIA DE LA REPÚBLICA"/>
    <s v="0001 - GABINETE SOCIAL DE LA PRESIDENCIA"/>
    <x v="1"/>
    <x v="2"/>
    <s v="4.5.10 - Asistencia social"/>
    <s v="2.2 - CONTRATACIÓN DE SERVICIOS"/>
    <s v="2.2.8 - OTROS SERVICIOS NO INCLUIDOS EN CONCEPTOS ANTERIORES"/>
    <s v="N"/>
    <s v="00 - N/A"/>
    <s v="10 - FONDO GENERAL"/>
    <s v="99 - MULTIPROVINCIAL"/>
    <s v="(en blanco)"/>
    <n v="33125756"/>
    <n v="3878822.8"/>
  </r>
  <r>
    <s v="2026"/>
    <x v="0"/>
    <x v="0"/>
    <x v="0"/>
    <x v="0"/>
    <s v="2 - Poder Ejecutivo"/>
    <s v="0201 - PRESIDENCIA DE LA REPÚBLICA"/>
    <s v="0001 - GABINETE SOCIAL DE LA PRESIDENCIA"/>
    <x v="1"/>
    <x v="2"/>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x v="1"/>
    <x v="2"/>
    <s v="4.5.10 - Asistencia social"/>
    <s v="2.3 - MATERIALES Y SUMINISTROS"/>
    <s v="2.3.1 - ALIMENTOS Y PRODUCTOS AGROFORESTALES"/>
    <s v="N"/>
    <s v="00 - N/A"/>
    <s v="10 - FONDO GENERAL"/>
    <s v="99 - MULTIPROVINCIAL"/>
    <s v="(en blanco)"/>
    <n v="2493575"/>
    <n v="425467.42000000004"/>
  </r>
  <r>
    <s v="2026"/>
    <x v="0"/>
    <x v="0"/>
    <x v="0"/>
    <x v="0"/>
    <s v="2 - Poder Ejecutivo"/>
    <s v="0201 - PRESIDENCIA DE LA REPÚBLICA"/>
    <s v="0001 - GABINETE SOCIAL DE LA PRESIDENCIA"/>
    <x v="1"/>
    <x v="2"/>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x v="1"/>
    <x v="2"/>
    <s v="4.5.10 - Asistencia social"/>
    <s v="2.3 - MATERIALES Y SUMINISTROS"/>
    <s v="2.3.3 - PAPEL, CARTÓN E IMPRESOS"/>
    <s v="N"/>
    <s v="00 - N/A"/>
    <s v="10 - FONDO GENERAL"/>
    <s v="99 - MULTIPROVINCIAL"/>
    <s v="(en blanco)"/>
    <n v="2382795"/>
    <n v="160891.84"/>
  </r>
  <r>
    <s v="2026"/>
    <x v="0"/>
    <x v="0"/>
    <x v="0"/>
    <x v="0"/>
    <s v="2 - Poder Ejecutivo"/>
    <s v="0201 - PRESIDENCIA DE LA REPÚBLICA"/>
    <s v="0001 - GABINETE SOCIAL DE LA PRESIDENCIA"/>
    <x v="1"/>
    <x v="2"/>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x v="1"/>
    <x v="2"/>
    <s v="4.5.10 - Asistencia social"/>
    <s v="2.3 - MATERIALES Y SUMINISTROS"/>
    <s v="2.3.5 - CUERO, CAUCHO Y PLÁSTICO"/>
    <s v="N"/>
    <s v="00 - N/A"/>
    <s v="10 - FONDO GENERAL"/>
    <s v="99 - MULTIPROVINCIAL"/>
    <s v="(en blanco)"/>
    <n v="1370655"/>
    <n v="331261.40000000002"/>
  </r>
  <r>
    <s v="2026"/>
    <x v="0"/>
    <x v="0"/>
    <x v="0"/>
    <x v="0"/>
    <s v="2 - Poder Ejecutivo"/>
    <s v="0201 - PRESIDENCIA DE LA REPÚBLICA"/>
    <s v="0001 - GABINETE SOCIAL DE LA PRESIDENCIA"/>
    <x v="1"/>
    <x v="2"/>
    <s v="4.5.10 - Asistencia social"/>
    <s v="2.3 - MATERIALES Y SUMINISTROS"/>
    <s v="2.3.6 - PRODUCTOS DE MINERALES, METÁLICOS Y NO METÁLICOS"/>
    <s v="N"/>
    <s v="00 - N/A"/>
    <s v="10 - FONDO GENERAL"/>
    <s v="99 - MULTIPROVINCIAL"/>
    <s v="(en blanco)"/>
    <n v="1537465"/>
    <n v="120055.72"/>
  </r>
  <r>
    <s v="2026"/>
    <x v="0"/>
    <x v="0"/>
    <x v="0"/>
    <x v="0"/>
    <s v="2 - Poder Ejecutivo"/>
    <s v="0201 - PRESIDENCIA DE LA REPÚBLICA"/>
    <s v="0001 - GABINETE SOCIAL DE LA PRESIDENCIA"/>
    <x v="1"/>
    <x v="2"/>
    <s v="4.5.10 - Asistencia social"/>
    <s v="2.3 - MATERIALES Y SUMINISTROS"/>
    <s v="2.3.7 - COMBUSTIBLES, LUBRICANTES, PRODUCTOS QUÍMICOS Y CONEXOS"/>
    <s v="N"/>
    <s v="00 - N/A"/>
    <s v="10 - FONDO GENERAL"/>
    <s v="99 - MULTIPROVINCIAL"/>
    <s v="(en blanco)"/>
    <n v="21731582"/>
    <n v="800231"/>
  </r>
  <r>
    <s v="2026"/>
    <x v="0"/>
    <x v="0"/>
    <x v="0"/>
    <x v="0"/>
    <s v="2 - Poder Ejecutivo"/>
    <s v="0201 - PRESIDENCIA DE LA REPÚBLICA"/>
    <s v="0001 - GABINETE SOCIAL DE LA PRESIDENCIA"/>
    <x v="1"/>
    <x v="2"/>
    <s v="4.5.10 - Asistencia social"/>
    <s v="2.3 - MATERIALES Y SUMINISTROS"/>
    <s v="2.3.9 - PRODUCTOS Y ÚTILES VARIOS"/>
    <s v="N"/>
    <s v="00 - N/A"/>
    <s v="10 - FONDO GENERAL"/>
    <s v="99 - MULTIPROVINCIAL"/>
    <s v="(en blanco)"/>
    <n v="77123723"/>
    <n v="624338.36"/>
  </r>
  <r>
    <s v="2026"/>
    <x v="0"/>
    <x v="0"/>
    <x v="0"/>
    <x v="0"/>
    <s v="2 - Poder Ejecutivo"/>
    <s v="0201 - PRESIDENCIA DE LA REPÚBLICA"/>
    <s v="0001 - GABINETE SOCIAL DE LA PRESIDENCIA"/>
    <x v="1"/>
    <x v="3"/>
    <s v="4.6.01 - Acciones focalizada en mujeres"/>
    <s v="2.1 - REMUNERACIONES Y CONTRIBUCIONES"/>
    <s v="2.1.1 - REMUNERACIONES"/>
    <s v="N"/>
    <s v="00 - N/A"/>
    <s v="10 - FONDO GENERAL"/>
    <s v="25 - SANTIAGO"/>
    <s v="(en blanco)"/>
    <n v="41917000"/>
    <n v="18297333.329999998"/>
  </r>
  <r>
    <s v="2026"/>
    <x v="0"/>
    <x v="0"/>
    <x v="0"/>
    <x v="0"/>
    <s v="2 - Poder Ejecutivo"/>
    <s v="0201 - PRESIDENCIA DE LA REPÚBLICA"/>
    <s v="0001 - GABINETE SOCIAL DE LA PRESIDENCIA"/>
    <x v="1"/>
    <x v="3"/>
    <s v="4.6.01 - Acciones focalizada en mujeres"/>
    <s v="2.1 - REMUNERACIONES Y CONTRIBUCIONES"/>
    <s v="2.1.1 - REMUNERACIONES"/>
    <s v="N"/>
    <s v="00 - N/A"/>
    <s v="10 - FONDO GENERAL"/>
    <s v="32 - SANTO DOMINGO"/>
    <s v="(en blanco)"/>
    <n v="63521328"/>
    <n v="19371333.329999998"/>
  </r>
  <r>
    <s v="2026"/>
    <x v="0"/>
    <x v="0"/>
    <x v="0"/>
    <x v="0"/>
    <s v="2 - Poder Ejecutivo"/>
    <s v="0201 - PRESIDENCIA DE LA REPÚBLICA"/>
    <s v="0001 - GABINETE SOCIAL DE LA PRESIDENCIA"/>
    <x v="1"/>
    <x v="3"/>
    <s v="4.6.01 - Acciones focalizada en mujeres"/>
    <s v="2.1 - REMUNERACIONES Y CONTRIBUCIONES"/>
    <s v="2.1.1 - REMUNERACIONES"/>
    <s v="N"/>
    <s v="00 - N/A"/>
    <s v="10 - FONDO GENERAL"/>
    <s v="99 - MULTIPROVINCIAL"/>
    <s v="(en blanco)"/>
    <n v="0"/>
    <n v="5323000"/>
  </r>
  <r>
    <s v="2026"/>
    <x v="0"/>
    <x v="0"/>
    <x v="0"/>
    <x v="0"/>
    <s v="2 - Poder Ejecutivo"/>
    <s v="0201 - PRESIDENCIA DE LA REPÚBLICA"/>
    <s v="0001 - GABINETE SOCIAL DE LA PRESIDENCIA"/>
    <x v="1"/>
    <x v="3"/>
    <s v="4.6.01 - Acciones focalizada en mujeres"/>
    <s v="2.1 - REMUNERACIONES Y CONTRIBUCIONES"/>
    <s v="2.1.2 - SOBRESUELDOS"/>
    <s v="N"/>
    <s v="00 - N/A"/>
    <s v="10 - FONDO GENERAL"/>
    <s v="25 - SANTIAGO"/>
    <s v="(en blanco)"/>
    <n v="10046000"/>
    <n v="5434059.5199999996"/>
  </r>
  <r>
    <s v="2026"/>
    <x v="0"/>
    <x v="0"/>
    <x v="0"/>
    <x v="0"/>
    <s v="2 - Poder Ejecutivo"/>
    <s v="0201 - PRESIDENCIA DE LA REPÚBLICA"/>
    <s v="0001 - GABINETE SOCIAL DE LA PRESIDENCIA"/>
    <x v="1"/>
    <x v="3"/>
    <s v="4.6.01 - Acciones focalizada en mujeres"/>
    <s v="2.1 - REMUNERACIONES Y CONTRIBUCIONES"/>
    <s v="2.1.2 - SOBRESUELDOS"/>
    <s v="N"/>
    <s v="00 - N/A"/>
    <s v="10 - FONDO GENERAL"/>
    <s v="32 - SANTO DOMINGO"/>
    <s v="(en blanco)"/>
    <n v="13375504"/>
    <n v="5338708.33"/>
  </r>
  <r>
    <s v="2026"/>
    <x v="0"/>
    <x v="0"/>
    <x v="0"/>
    <x v="0"/>
    <s v="2 - Poder Ejecutivo"/>
    <s v="0201 - PRESIDENCIA DE LA REPÚBLICA"/>
    <s v="0001 - GABINETE SOCIAL DE LA PRESIDENCIA"/>
    <x v="1"/>
    <x v="3"/>
    <s v="4.6.01 - Acciones focalizada en mujeres"/>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x v="1"/>
    <x v="3"/>
    <s v="4.6.01 - Acciones focalizada en mujeres"/>
    <s v="2.1 - REMUNERACIONES Y CONTRIBUCIONES"/>
    <s v="2.1.5 - CONTRIBUCIONES A LA SEGURIDAD SOCIAL"/>
    <s v="N"/>
    <s v="00 - N/A"/>
    <s v="10 - FONDO GENERAL"/>
    <s v="25 - SANTIAGO"/>
    <s v="(en blanco)"/>
    <n v="5718828"/>
    <n v="2791889.64"/>
  </r>
  <r>
    <s v="2026"/>
    <x v="0"/>
    <x v="0"/>
    <x v="0"/>
    <x v="0"/>
    <s v="2 - Poder Ejecutivo"/>
    <s v="0201 - PRESIDENCIA DE LA REPÚBLICA"/>
    <s v="0001 - GABINETE SOCIAL DE LA PRESIDENCIA"/>
    <x v="1"/>
    <x v="3"/>
    <s v="4.6.01 - Acciones focalizada en mujeres"/>
    <s v="2.1 - REMUNERACIONES Y CONTRIBUCIONES"/>
    <s v="2.1.5 - CONTRIBUCIONES A LA SEGURIDAD SOCIAL"/>
    <s v="N"/>
    <s v="00 - N/A"/>
    <s v="10 - FONDO GENERAL"/>
    <s v="32 - SANTO DOMINGO"/>
    <s v="(en blanco)"/>
    <n v="7560031"/>
    <n v="2950909.22"/>
  </r>
  <r>
    <s v="2026"/>
    <x v="0"/>
    <x v="0"/>
    <x v="0"/>
    <x v="0"/>
    <s v="2 - Poder Ejecutivo"/>
    <s v="0201 - PRESIDENCIA DE LA REPÚBLICA"/>
    <s v="0001 - GABINETE SOCIAL DE LA PRESIDENCIA"/>
    <x v="1"/>
    <x v="3"/>
    <s v="4.6.01 - Acciones focalizada en mujeres"/>
    <s v="2.1 - REMUNERACIONES Y CONTRIBUCIONES"/>
    <s v="2.1.5 - CONTRIBUCIONES A LA SEGURIDAD SOCIAL"/>
    <s v="N"/>
    <s v="00 - N/A"/>
    <s v="10 - FONDO GENERAL"/>
    <s v="99 - MULTIPROVINCIAL"/>
    <s v="(en blanco)"/>
    <n v="0"/>
    <n v="806370.85000000009"/>
  </r>
  <r>
    <s v="2026"/>
    <x v="0"/>
    <x v="0"/>
    <x v="0"/>
    <x v="0"/>
    <s v="2 - Poder Ejecutivo"/>
    <s v="0201 - PRESIDENCIA DE LA REPÚBLICA"/>
    <s v="0001 - GABINETE SOCIAL DE LA PRESIDENCIA"/>
    <x v="1"/>
    <x v="3"/>
    <s v="4.6.01 - Acciones focalizada en mujeres"/>
    <s v="2.2 - CONTRATACIÓN DE SERVICIOS"/>
    <s v="2.2.1 - SERVICIOS BÁSICOS"/>
    <s v="N"/>
    <s v="00 - N/A"/>
    <s v="10 - FONDO GENERAL"/>
    <s v="25 - SANTIAGO"/>
    <s v="(en blanco)"/>
    <n v="7914000"/>
    <n v="5933029.9799999995"/>
  </r>
  <r>
    <s v="2026"/>
    <x v="0"/>
    <x v="0"/>
    <x v="0"/>
    <x v="0"/>
    <s v="2 - Poder Ejecutivo"/>
    <s v="0201 - PRESIDENCIA DE LA REPÚBLICA"/>
    <s v="0001 - GABINETE SOCIAL DE LA PRESIDENCIA"/>
    <x v="1"/>
    <x v="3"/>
    <s v="4.6.01 - Acciones focalizada en mujeres"/>
    <s v="2.2 - CONTRATACIÓN DE SERVICIOS"/>
    <s v="2.2.1 - SERVICIOS BÁSICOS"/>
    <s v="N"/>
    <s v="00 - N/A"/>
    <s v="10 - FONDO GENERAL"/>
    <s v="32 - SANTO DOMINGO"/>
    <s v="(en blanco)"/>
    <n v="11356893"/>
    <n v="6123503.0700000003"/>
  </r>
  <r>
    <s v="2026"/>
    <x v="0"/>
    <x v="0"/>
    <x v="0"/>
    <x v="0"/>
    <s v="2 - Poder Ejecutivo"/>
    <s v="0201 - PRESIDENCIA DE LA REPÚBLICA"/>
    <s v="0001 - GABINETE SOCIAL DE LA PRESIDENCIA"/>
    <x v="1"/>
    <x v="3"/>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x v="1"/>
    <x v="3"/>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x v="1"/>
    <x v="3"/>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x v="1"/>
    <x v="3"/>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x v="1"/>
    <x v="3"/>
    <s v="4.6.01 - Acciones focalizada en mujeres"/>
    <s v="2.2 - CONTRATACIÓN DE SERVICIOS"/>
    <s v="2.2.3 - VIÁTICOS"/>
    <s v="N"/>
    <s v="00 - N/A"/>
    <s v="10 - FONDO GENERAL"/>
    <s v="25 - SANTIAGO"/>
    <s v="(en blanco)"/>
    <n v="100000"/>
    <n v="2145"/>
  </r>
  <r>
    <s v="2026"/>
    <x v="0"/>
    <x v="0"/>
    <x v="0"/>
    <x v="0"/>
    <s v="2 - Poder Ejecutivo"/>
    <s v="0201 - PRESIDENCIA DE LA REPÚBLICA"/>
    <s v="0001 - GABINETE SOCIAL DE LA PRESIDENCIA"/>
    <x v="1"/>
    <x v="3"/>
    <s v="4.6.01 - Acciones focalizada en mujeres"/>
    <s v="2.2 - CONTRATACIÓN DE SERVICIOS"/>
    <s v="2.2.3 - VIÁTICOS"/>
    <s v="N"/>
    <s v="00 - N/A"/>
    <s v="10 - FONDO GENERAL"/>
    <s v="32 - SANTO DOMINGO"/>
    <s v="(en blanco)"/>
    <n v="200000"/>
    <n v="39845"/>
  </r>
  <r>
    <s v="2026"/>
    <x v="0"/>
    <x v="0"/>
    <x v="0"/>
    <x v="0"/>
    <s v="2 - Poder Ejecutivo"/>
    <s v="0201 - PRESIDENCIA DE LA REPÚBLICA"/>
    <s v="0001 - GABINETE SOCIAL DE LA PRESIDENCIA"/>
    <x v="1"/>
    <x v="3"/>
    <s v="4.6.01 - Acciones focalizada en mujeres"/>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x v="1"/>
    <x v="3"/>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x v="1"/>
    <x v="3"/>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x v="1"/>
    <x v="3"/>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x v="1"/>
    <x v="3"/>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x v="1"/>
    <x v="3"/>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x v="1"/>
    <x v="3"/>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x v="1"/>
    <x v="3"/>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x v="1"/>
    <x v="3"/>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x v="1"/>
    <x v="3"/>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x v="1"/>
    <x v="3"/>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x v="1"/>
    <x v="3"/>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x v="1"/>
    <x v="3"/>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x v="1"/>
    <x v="3"/>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x v="1"/>
    <x v="3"/>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x v="1"/>
    <x v="3"/>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x v="1"/>
    <x v="3"/>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x v="1"/>
    <x v="3"/>
    <s v="4.6.01 - Acciones focalizada en mujeres"/>
    <s v="2.3 - MATERIALES Y SUMINISTROS"/>
    <s v="2.3.1 - ALIMENTOS Y PRODUCTOS AGROFORESTALES"/>
    <s v="N"/>
    <s v="00 - N/A"/>
    <s v="10 - FONDO GENERAL"/>
    <s v="32 - SANTO DOMINGO"/>
    <s v="(en blanco)"/>
    <n v="665800"/>
    <n v="43118"/>
  </r>
  <r>
    <s v="2026"/>
    <x v="0"/>
    <x v="0"/>
    <x v="0"/>
    <x v="0"/>
    <s v="2 - Poder Ejecutivo"/>
    <s v="0201 - PRESIDENCIA DE LA REPÚBLICA"/>
    <s v="0001 - GABINETE SOCIAL DE LA PRESIDENCIA"/>
    <x v="1"/>
    <x v="3"/>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x v="1"/>
    <x v="3"/>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x v="1"/>
    <x v="3"/>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x v="1"/>
    <x v="3"/>
    <s v="4.6.01 - Acciones focalizada en mujeres"/>
    <s v="2.3 - MATERIALES Y SUMINISTROS"/>
    <s v="2.3.2 - TEXTILES Y VESTUARIOS"/>
    <s v="N"/>
    <s v="00 - N/A"/>
    <s v="10 - FONDO GENERAL"/>
    <s v="99 - MULTIPROVINCIAL"/>
    <s v="(en blanco)"/>
    <n v="1680"/>
    <n v="38774.800000000003"/>
  </r>
  <r>
    <s v="2026"/>
    <x v="0"/>
    <x v="0"/>
    <x v="0"/>
    <x v="0"/>
    <s v="2 - Poder Ejecutivo"/>
    <s v="0201 - PRESIDENCIA DE LA REPÚBLICA"/>
    <s v="0001 - GABINETE SOCIAL DE LA PRESIDENCIA"/>
    <x v="1"/>
    <x v="3"/>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x v="1"/>
    <x v="3"/>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x v="1"/>
    <x v="3"/>
    <s v="4.6.01 - Acciones focalizada en mujeres"/>
    <s v="2.3 - MATERIALES Y SUMINISTROS"/>
    <s v="2.3.3 - PAPEL, CARTÓN E IMPRESOS"/>
    <s v="N"/>
    <s v="00 - N/A"/>
    <s v="10 - FONDO GENERAL"/>
    <s v="99 - MULTIPROVINCIAL"/>
    <s v="(en blanco)"/>
    <n v="111200"/>
    <n v="53404.44"/>
  </r>
  <r>
    <s v="2026"/>
    <x v="0"/>
    <x v="0"/>
    <x v="0"/>
    <x v="0"/>
    <s v="2 - Poder Ejecutivo"/>
    <s v="0201 - PRESIDENCIA DE LA REPÚBLICA"/>
    <s v="0001 - GABINETE SOCIAL DE LA PRESIDENCIA"/>
    <x v="1"/>
    <x v="3"/>
    <s v="4.6.01 - Acciones focalizada en mujeres"/>
    <s v="2.3 - MATERIALES Y SUMINISTROS"/>
    <s v="2.3.4 - PRODUCTOS FARMACÉUTICOS"/>
    <s v="N"/>
    <s v="00 - N/A"/>
    <s v="10 - FONDO GENERAL"/>
    <s v="99 - MULTIPROVINCIAL"/>
    <s v="(en blanco)"/>
    <n v="99440"/>
    <n v="7024.41"/>
  </r>
  <r>
    <s v="2026"/>
    <x v="0"/>
    <x v="0"/>
    <x v="0"/>
    <x v="0"/>
    <s v="2 - Poder Ejecutivo"/>
    <s v="0201 - PRESIDENCIA DE LA REPÚBLICA"/>
    <s v="0001 - GABINETE SOCIAL DE LA PRESIDENCIA"/>
    <x v="1"/>
    <x v="3"/>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x v="1"/>
    <x v="3"/>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x v="1"/>
    <x v="3"/>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x v="1"/>
    <x v="3"/>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x v="1"/>
    <x v="3"/>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x v="1"/>
    <x v="3"/>
    <s v="4.6.01 - Acciones focalizada en mujeres"/>
    <s v="2.3 - MATERIALES Y SUMINISTROS"/>
    <s v="2.3.7 - COMBUSTIBLES, LUBRICANTES, PRODUCTOS QUÍMICOS Y CONEXOS"/>
    <s v="N"/>
    <s v="00 - N/A"/>
    <s v="10 - FONDO GENERAL"/>
    <s v="32 - SANTO DOMINGO"/>
    <s v="(en blanco)"/>
    <n v="2782691"/>
    <n v="120701.18"/>
  </r>
  <r>
    <s v="2026"/>
    <x v="0"/>
    <x v="0"/>
    <x v="0"/>
    <x v="0"/>
    <s v="2 - Poder Ejecutivo"/>
    <s v="0201 - PRESIDENCIA DE LA REPÚBLICA"/>
    <s v="0001 - GABINETE SOCIAL DE LA PRESIDENCIA"/>
    <x v="1"/>
    <x v="3"/>
    <s v="4.6.01 - Acciones focalizada en mujeres"/>
    <s v="2.3 - MATERIALES Y SUMINISTROS"/>
    <s v="2.3.7 - COMBUSTIBLES, LUBRICANTES, PRODUCTOS QUÍMICOS Y CONEXOS"/>
    <s v="N"/>
    <s v="00 - N/A"/>
    <s v="10 - FONDO GENERAL"/>
    <s v="99 - MULTIPROVINCIAL"/>
    <s v="(en blanco)"/>
    <n v="13978154"/>
    <n v="53441.880000000005"/>
  </r>
  <r>
    <s v="2026"/>
    <x v="0"/>
    <x v="0"/>
    <x v="0"/>
    <x v="0"/>
    <s v="2 - Poder Ejecutivo"/>
    <s v="0201 - PRESIDENCIA DE LA REPÚBLICA"/>
    <s v="0001 - GABINETE SOCIAL DE LA PRESIDENCIA"/>
    <x v="1"/>
    <x v="3"/>
    <s v="4.6.01 - Acciones focalizada en mujeres"/>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x v="1"/>
    <x v="3"/>
    <s v="4.6.01 - Acciones focalizada en mujeres"/>
    <s v="2.3 - MATERIALES Y SUMINISTROS"/>
    <s v="2.3.9 - PRODUCTOS Y ÚTILES VARIOS"/>
    <s v="N"/>
    <s v="00 - N/A"/>
    <s v="10 - FONDO GENERAL"/>
    <s v="32 - SANTO DOMINGO"/>
    <s v="(en blanco)"/>
    <n v="5794260"/>
    <n v="51670.5"/>
  </r>
  <r>
    <s v="2026"/>
    <x v="0"/>
    <x v="0"/>
    <x v="0"/>
    <x v="0"/>
    <s v="2 - Poder Ejecutivo"/>
    <s v="0201 - PRESIDENCIA DE LA REPÚBLICA"/>
    <s v="0001 - GABINETE SOCIAL DE LA PRESIDENCIA"/>
    <x v="1"/>
    <x v="3"/>
    <s v="4.6.01 - Acciones focalizada en mujeres"/>
    <s v="2.3 - MATERIALES Y SUMINISTROS"/>
    <s v="2.3.9 - PRODUCTOS Y ÚTILES VARIOS"/>
    <s v="N"/>
    <s v="00 - N/A"/>
    <s v="10 - FONDO GENERAL"/>
    <s v="99 - MULTIPROVINCIAL"/>
    <s v="(en blanco)"/>
    <n v="2440545"/>
    <n v="1096221.48"/>
  </r>
  <r>
    <s v="2026"/>
    <x v="0"/>
    <x v="0"/>
    <x v="0"/>
    <x v="0"/>
    <s v="2 - Poder Ejecutivo"/>
    <s v="0201 - PRESIDENCIA DE LA REPÚBLICA"/>
    <s v="0001 - GABINETE SOCIAL DE LA PRESIDENCIA"/>
    <x v="1"/>
    <x v="3"/>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x v="0"/>
    <x v="0"/>
    <s v="1.1.02 - Gestión administrativa, financiera, fiscal, económica y planificación"/>
    <s v="2.1 - REMUNERACIONES Y CONTRIBUCIONES"/>
    <s v="2.1.1 - REMUNERACIONES"/>
    <s v="N"/>
    <s v="00 - N/A"/>
    <s v="10 - FONDO GENERAL"/>
    <s v="99 - MULTIPROVINCIAL"/>
    <s v="(en blanco)"/>
    <n v="437781466"/>
    <n v="267082795.91999999"/>
  </r>
  <r>
    <s v="2026"/>
    <x v="0"/>
    <x v="0"/>
    <x v="0"/>
    <x v="0"/>
    <s v="2 - Poder Ejecutivo"/>
    <s v="0201 - PRESIDENCIA DE LA REPÚBLICA"/>
    <s v="0001 - MINISTERIO DE LA PRESIDENCIA"/>
    <x v="0"/>
    <x v="0"/>
    <s v="1.1.02 - Gestión administrativa, financiera, fiscal, económica y planificación"/>
    <s v="2.1 - REMUNERACIONES Y CONTRIBUCIONES"/>
    <s v="2.1.2 - SOBRESUELDOS"/>
    <s v="N"/>
    <s v="00 - N/A"/>
    <s v="10 - FONDO GENERAL"/>
    <s v="99 - MULTIPROVINCIAL"/>
    <s v="(en blanco)"/>
    <n v="81704400"/>
    <n v="58024172.779999994"/>
  </r>
  <r>
    <s v="2026"/>
    <x v="0"/>
    <x v="0"/>
    <x v="0"/>
    <x v="0"/>
    <s v="2 - Poder Ejecutivo"/>
    <s v="0201 - PRESIDENCIA DE LA REPÚBLICA"/>
    <s v="0001 - MINISTERIO DE LA PRESIDENCIA"/>
    <x v="0"/>
    <x v="0"/>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x v="0"/>
    <x v="0"/>
    <s v="1.1.02 - Gestión administrativa, financiera, fiscal, económica y planificación"/>
    <s v="2.1 - REMUNERACIONES Y CONTRIBUCIONES"/>
    <s v="2.1.5 - CONTRIBUCIONES A LA SEGURIDAD SOCIAL"/>
    <s v="N"/>
    <s v="00 - N/A"/>
    <s v="10 - FONDO GENERAL"/>
    <s v="99 - MULTIPROVINCIAL"/>
    <s v="(en blanco)"/>
    <n v="46369162"/>
    <n v="39436050.740000002"/>
  </r>
  <r>
    <s v="2026"/>
    <x v="0"/>
    <x v="0"/>
    <x v="0"/>
    <x v="0"/>
    <s v="2 - Poder Ejecutivo"/>
    <s v="0201 - PRESIDENCIA DE LA REPÚBLICA"/>
    <s v="0001 - MINISTERIO DE LA PRESIDENCIA"/>
    <x v="0"/>
    <x v="0"/>
    <s v="1.1.02 - Gestión administrativa, financiera, fiscal, económica y planificación"/>
    <s v="2.2 - CONTRATACIÓN DE SERVICIOS"/>
    <s v="2.2.1 - SERVICIOS BÁSICOS"/>
    <s v="N"/>
    <s v="00 - N/A"/>
    <s v="10 - FONDO GENERAL"/>
    <s v="99 - MULTIPROVINCIAL"/>
    <s v="(en blanco)"/>
    <n v="67270000"/>
    <n v="10632002.16"/>
  </r>
  <r>
    <s v="2026"/>
    <x v="0"/>
    <x v="0"/>
    <x v="0"/>
    <x v="0"/>
    <s v="2 - Poder Ejecutivo"/>
    <s v="0201 - PRESIDENCIA DE LA REPÚBLICA"/>
    <s v="0001 - MINISTERIO DE LA PRESIDENCIA"/>
    <x v="0"/>
    <x v="0"/>
    <s v="1.1.02 - Gestión administrativa, financiera, fiscal, económica y planificación"/>
    <s v="2.2 - CONTRATACIÓN DE SERVICIOS"/>
    <s v="2.2.2 - PUBLICIDAD, IMPRESIÓN Y ENCUADERNACIÓN"/>
    <s v="N"/>
    <s v="00 - N/A"/>
    <s v="10 - FONDO GENERAL"/>
    <s v="99 - MULTIPROVINCIAL"/>
    <s v="(en blanco)"/>
    <n v="0"/>
    <n v="155760"/>
  </r>
  <r>
    <s v="2026"/>
    <x v="0"/>
    <x v="0"/>
    <x v="0"/>
    <x v="0"/>
    <s v="2 - Poder Ejecutivo"/>
    <s v="0201 - PRESIDENCIA DE LA REPÚBLICA"/>
    <s v="0001 - MINISTERIO DE LA PRESIDENCIA"/>
    <x v="0"/>
    <x v="0"/>
    <s v="1.1.02 - Gestión administrativa, financiera, fiscal, económica y planificación"/>
    <s v="2.2 - CONTRATACIÓN DE SERVICIOS"/>
    <s v="2.2.3 - VIÁTICOS"/>
    <s v="N"/>
    <s v="00 - N/A"/>
    <s v="10 - FONDO GENERAL"/>
    <s v="99 - MULTIPROVINCIAL"/>
    <s v="(en blanco)"/>
    <n v="6750000"/>
    <n v="5487732.2299999995"/>
  </r>
  <r>
    <s v="2026"/>
    <x v="0"/>
    <x v="0"/>
    <x v="0"/>
    <x v="0"/>
    <s v="2 - Poder Ejecutivo"/>
    <s v="0201 - PRESIDENCIA DE LA REPÚBLICA"/>
    <s v="0001 - MINISTERIO DE LA PRESIDENCIA"/>
    <x v="0"/>
    <x v="0"/>
    <s v="1.1.02 - Gestión administrativa, financiera, fiscal, económica y planificación"/>
    <s v="2.2 - CONTRATACIÓN DE SERVICIOS"/>
    <s v="2.2.4 - TRANSPORTE Y ALMACENAJE"/>
    <s v="N"/>
    <s v="00 - N/A"/>
    <s v="10 - FONDO GENERAL"/>
    <s v="99 - MULTIPROVINCIAL"/>
    <s v="(en blanco)"/>
    <n v="2000000"/>
    <n v="2963278.11"/>
  </r>
  <r>
    <s v="2026"/>
    <x v="0"/>
    <x v="0"/>
    <x v="0"/>
    <x v="0"/>
    <s v="2 - Poder Ejecutivo"/>
    <s v="0201 - PRESIDENCIA DE LA REPÚBLICA"/>
    <s v="0001 - MINISTERIO DE LA PRESIDENCIA"/>
    <x v="0"/>
    <x v="0"/>
    <s v="1.1.02 - Gestión administrativa, financiera, fiscal, económica y planificación"/>
    <s v="2.2 - CONTRATACIÓN DE SERVICIOS"/>
    <s v="2.2.5 - ALQUILERES Y RENTAS"/>
    <s v="N"/>
    <s v="00 - N/A"/>
    <s v="10 - FONDO GENERAL"/>
    <s v="99 - MULTIPROVINCIAL"/>
    <s v="(en blanco)"/>
    <n v="29500000"/>
    <n v="16227403.859999999"/>
  </r>
  <r>
    <s v="2026"/>
    <x v="0"/>
    <x v="0"/>
    <x v="0"/>
    <x v="0"/>
    <s v="2 - Poder Ejecutivo"/>
    <s v="0201 - PRESIDENCIA DE LA REPÚBLICA"/>
    <s v="0001 - MINISTERIO DE LA PRESIDENCIA"/>
    <x v="0"/>
    <x v="0"/>
    <s v="1.1.02 - Gestión administrativa, financiera, fiscal, económica y planificación"/>
    <s v="2.2 - CONTRATACIÓN DE SERVICIOS"/>
    <s v="2.2.6 - SEGUROS"/>
    <s v="N"/>
    <s v="00 - N/A"/>
    <s v="10 - FONDO GENERAL"/>
    <s v="99 - MULTIPROVINCIAL"/>
    <s v="(en blanco)"/>
    <n v="35400000"/>
    <n v="14766601.059999999"/>
  </r>
  <r>
    <s v="2026"/>
    <x v="0"/>
    <x v="0"/>
    <x v="0"/>
    <x v="0"/>
    <s v="2 - Poder Ejecutivo"/>
    <s v="0201 - PRESIDENCIA DE LA REPÚBLICA"/>
    <s v="0001 - MINISTERIO DE LA PRESIDENCI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3520089.1700000004"/>
  </r>
  <r>
    <s v="2026"/>
    <x v="0"/>
    <x v="0"/>
    <x v="0"/>
    <x v="0"/>
    <s v="2 - Poder Ejecutivo"/>
    <s v="0201 - PRESIDENCIA DE LA REPÚBLICA"/>
    <s v="0001 - MINISTERIO DE LA PRESIDENCIA"/>
    <x v="0"/>
    <x v="0"/>
    <s v="1.1.02 - Gestión administrativa, financiera, fiscal, económica y planificación"/>
    <s v="2.2 - CONTRATACIÓN DE SERVICIOS"/>
    <s v="2.2.8 - OTROS SERVICIOS NO INCLUIDOS EN CONCEPTOS ANTERIORES"/>
    <s v="N"/>
    <s v="00 - N/A"/>
    <s v="10 - FONDO GENERAL"/>
    <s v="99 - MULTIPROVINCIAL"/>
    <s v="(en blanco)"/>
    <n v="37640920"/>
    <n v="46417537.429999992"/>
  </r>
  <r>
    <s v="2026"/>
    <x v="0"/>
    <x v="0"/>
    <x v="0"/>
    <x v="0"/>
    <s v="2 - Poder Ejecutivo"/>
    <s v="0201 - PRESIDENCIA DE LA REPÚBLICA"/>
    <s v="0001 - MINISTERIO DE LA PRESIDENCIA"/>
    <x v="0"/>
    <x v="0"/>
    <s v="1.1.02 - Gestión administrativa, financiera, fiscal, económica y planificación"/>
    <s v="2.2 - CONTRATACIÓN DE SERVICIOS"/>
    <s v="2.2.9 - OTRAS CONTRATACIONES DE SERVICIOS"/>
    <s v="N"/>
    <s v="00 - N/A"/>
    <s v="10 - FONDO GENERAL"/>
    <s v="99 - MULTIPROVINCIAL"/>
    <s v="(en blanco)"/>
    <n v="24155355"/>
    <n v="12690682.220000001"/>
  </r>
  <r>
    <s v="2026"/>
    <x v="0"/>
    <x v="0"/>
    <x v="0"/>
    <x v="0"/>
    <s v="2 - Poder Ejecutivo"/>
    <s v="0201 - PRESIDENCIA DE LA REPÚBLICA"/>
    <s v="0001 - MINISTERIO DE LA PRESIDENCIA"/>
    <x v="0"/>
    <x v="0"/>
    <s v="1.1.02 - Gestión administrativa, financiera, fiscal, económica y planificación"/>
    <s v="2.3 - MATERIALES Y SUMINISTROS"/>
    <s v="2.3.1 - ALIMENTOS Y PRODUCTOS AGROFORESTALES"/>
    <s v="N"/>
    <s v="00 - N/A"/>
    <s v="10 - FONDO GENERAL"/>
    <s v="99 - MULTIPROVINCIAL"/>
    <s v="(en blanco)"/>
    <n v="52524000"/>
    <n v="1424725.49"/>
  </r>
  <r>
    <s v="2026"/>
    <x v="0"/>
    <x v="0"/>
    <x v="0"/>
    <x v="0"/>
    <s v="2 - Poder Ejecutivo"/>
    <s v="0201 - PRESIDENCIA DE LA REPÚBLICA"/>
    <s v="0001 - MINISTERIO DE LA PRESIDENCIA"/>
    <x v="0"/>
    <x v="0"/>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x v="0"/>
    <x v="0"/>
    <s v="1.1.02 - Gestión administrativa, financiera, fiscal, económica y planificación"/>
    <s v="2.3 - MATERIALES Y SUMINISTROS"/>
    <s v="2.3.3 - PAPEL, CARTÓN E IMPRESOS"/>
    <s v="N"/>
    <s v="00 - N/A"/>
    <s v="10 - FONDO GENERAL"/>
    <s v="99 - MULTIPROVINCIAL"/>
    <s v="(en blanco)"/>
    <n v="3400000"/>
    <n v="163861.88"/>
  </r>
  <r>
    <s v="2026"/>
    <x v="0"/>
    <x v="0"/>
    <x v="0"/>
    <x v="0"/>
    <s v="2 - Poder Ejecutivo"/>
    <s v="0201 - PRESIDENCIA DE LA REPÚBLICA"/>
    <s v="0001 - MINISTERIO DE LA PRESIDENCIA"/>
    <x v="0"/>
    <x v="0"/>
    <s v="1.1.02 - Gestión administrativa, financiera, fiscal, económica y planificación"/>
    <s v="2.3 - MATERIALES Y SUMINISTROS"/>
    <s v="2.3.4 - PRODUCTOS FARMACÉUTICOS"/>
    <s v="N"/>
    <s v="00 - N/A"/>
    <s v="10 - FONDO GENERAL"/>
    <s v="99 - MULTIPROVINCIAL"/>
    <s v="(en blanco)"/>
    <n v="145000"/>
    <n v="12744"/>
  </r>
  <r>
    <s v="2026"/>
    <x v="0"/>
    <x v="0"/>
    <x v="0"/>
    <x v="0"/>
    <s v="2 - Poder Ejecutivo"/>
    <s v="0201 - PRESIDENCIA DE LA REPÚBLICA"/>
    <s v="0001 - MINISTERIO DE LA PRESIDENCIA"/>
    <x v="0"/>
    <x v="0"/>
    <s v="1.1.02 - Gestión administrativa, financiera, fiscal, económica y planificación"/>
    <s v="2.3 - MATERIALES Y SUMINISTROS"/>
    <s v="2.3.5 - CUERO, CAUCHO Y PLÁSTICO"/>
    <s v="N"/>
    <s v="00 - N/A"/>
    <s v="10 - FONDO GENERAL"/>
    <s v="99 - MULTIPROVINCIAL"/>
    <s v="(en blanco)"/>
    <n v="1050000"/>
    <n v="734714.16"/>
  </r>
  <r>
    <s v="2026"/>
    <x v="0"/>
    <x v="0"/>
    <x v="0"/>
    <x v="0"/>
    <s v="2 - Poder Ejecutivo"/>
    <s v="0201 - PRESIDENCIA DE LA REPÚBLICA"/>
    <s v="0001 - MINISTERIO DE LA PRESIDENCIA"/>
    <x v="0"/>
    <x v="0"/>
    <s v="1.1.02 - Gestión administrativa, financiera, fiscal, económica y planificación"/>
    <s v="2.3 - MATERIALES Y SUMINISTROS"/>
    <s v="2.3.6 - PRODUCTOS DE MINERALES, METÁLICOS Y NO METÁLICOS"/>
    <s v="N"/>
    <s v="00 - N/A"/>
    <s v="10 - FONDO GENERAL"/>
    <s v="99 - MULTIPROVINCIAL"/>
    <s v="(en blanco)"/>
    <n v="0"/>
    <n v="20261.93"/>
  </r>
  <r>
    <s v="2026"/>
    <x v="0"/>
    <x v="0"/>
    <x v="0"/>
    <x v="0"/>
    <s v="2 - Poder Ejecutivo"/>
    <s v="0201 - PRESIDENCIA DE LA REPÚBLICA"/>
    <s v="0001 - MINISTERIO DE LA PRESIDENCIA"/>
    <x v="0"/>
    <x v="0"/>
    <s v="1.1.02 - Gestión administrativa, financiera, fiscal, económica y planificación"/>
    <s v="2.3 - MATERIALES Y SUMINISTROS"/>
    <s v="2.3.7 - COMBUSTIBLES, LUBRICANTES, PRODUCTOS QUÍMICOS Y CONEXOS"/>
    <s v="N"/>
    <s v="00 - N/A"/>
    <s v="10 - FONDO GENERAL"/>
    <s v="99 - MULTIPROVINCIAL"/>
    <s v="(en blanco)"/>
    <n v="24724080"/>
    <n v="14125348.939999999"/>
  </r>
  <r>
    <s v="2026"/>
    <x v="0"/>
    <x v="0"/>
    <x v="0"/>
    <x v="0"/>
    <s v="2 - Poder Ejecutivo"/>
    <s v="0201 - PRESIDENCIA DE LA REPÚBLICA"/>
    <s v="0001 - MINISTERIO DE LA PRESIDENCIA"/>
    <x v="0"/>
    <x v="0"/>
    <s v="1.1.02 - Gestión administrativa, financiera, fiscal, económica y planificación"/>
    <s v="2.3 - MATERIALES Y SUMINISTROS"/>
    <s v="2.3.9 - PRODUCTOS Y ÚTILES VARIOS"/>
    <s v="N"/>
    <s v="00 - N/A"/>
    <s v="10 - FONDO GENERAL"/>
    <s v="99 - MULTIPROVINCIAL"/>
    <s v="(en blanco)"/>
    <n v="7310230"/>
    <n v="1568932.43"/>
  </r>
  <r>
    <s v="2026"/>
    <x v="0"/>
    <x v="0"/>
    <x v="0"/>
    <x v="0"/>
    <s v="2 - Poder Ejecutivo"/>
    <s v="0201 - PRESIDENCIA DE LA REPÚBLICA"/>
    <s v="0001 - MINISTERIO DE LA PRESIDENCIA"/>
    <x v="2"/>
    <x v="4"/>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x v="2"/>
    <x v="4"/>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x v="2"/>
    <x v="4"/>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x v="2"/>
    <x v="4"/>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x v="2"/>
    <x v="4"/>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x v="2"/>
    <x v="4"/>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x v="2"/>
    <x v="4"/>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x v="2"/>
    <x v="4"/>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x v="2"/>
    <x v="4"/>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x v="2"/>
    <x v="4"/>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x v="2"/>
    <x v="4"/>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x v="2"/>
    <x v="4"/>
    <s v="3.3.04 - Gobernanza del riesgo de desastres climáticos"/>
    <s v="2.2 - CONTRATACIÓN DE SERVICIOS"/>
    <s v="2.2.8 - OTROS SERVICIOS NO INCLUIDOS EN CONCEPTOS ANTERIORES"/>
    <s v="N"/>
    <s v="00 - N/A"/>
    <s v="10 - FONDO GENERAL"/>
    <s v="99 - MULTIPROVINCIAL"/>
    <s v="(en blanco)"/>
    <n v="3000000"/>
    <n v="1313654"/>
  </r>
  <r>
    <s v="2026"/>
    <x v="0"/>
    <x v="0"/>
    <x v="0"/>
    <x v="0"/>
    <s v="2 - Poder Ejecutivo"/>
    <s v="0201 - PRESIDENCIA DE LA REPÚBLICA"/>
    <s v="0001 - MINISTERIO DE LA PRESIDENCIA"/>
    <x v="2"/>
    <x v="4"/>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x v="2"/>
    <x v="4"/>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x v="2"/>
    <x v="4"/>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x v="2"/>
    <x v="4"/>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x v="2"/>
    <x v="4"/>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x v="2"/>
    <x v="4"/>
    <s v="3.3.04 - Gobernanza del riesgo de desastres climáticos"/>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x v="0"/>
    <x v="0"/>
    <s v="1.1.02 - Gestión administrativa, financiera, fiscal, económica y planificación"/>
    <s v="2.1 - REMUNERACIONES Y CONTRIBUCIONES"/>
    <s v="2.1.1 - REMUNERACIONES"/>
    <s v="N"/>
    <s v="00 - N/A"/>
    <s v="10 - FONDO GENERAL"/>
    <s v="99 - MULTIPROVINCIAL"/>
    <s v="(en blanco)"/>
    <n v="728301743"/>
    <n v="375907391.10000002"/>
  </r>
  <r>
    <s v="2026"/>
    <x v="0"/>
    <x v="0"/>
    <x v="0"/>
    <x v="0"/>
    <s v="2 - Poder Ejecutivo"/>
    <s v="0201 - PRESIDENCIA DE LA REPÚBLICA"/>
    <s v="0001 - SECRETARIADO ADMINISTRATIVO DE LA PRESIDENCIA"/>
    <x v="0"/>
    <x v="0"/>
    <s v="1.1.02 - Gestión administrativa, financiera, fiscal, económica y planificación"/>
    <s v="2.1 - REMUNERACIONES Y CONTRIBUCIONES"/>
    <s v="2.1.2 - SOBRESUELDOS"/>
    <s v="N"/>
    <s v="00 - N/A"/>
    <s v="10 - FONDO GENERAL"/>
    <s v="99 - MULTIPROVINCIAL"/>
    <s v="(en blanco)"/>
    <n v="138022420"/>
    <n v="62181712.00999999"/>
  </r>
  <r>
    <s v="2026"/>
    <x v="0"/>
    <x v="0"/>
    <x v="0"/>
    <x v="0"/>
    <s v="2 - Poder Ejecutivo"/>
    <s v="0201 - PRESIDENCIA DE LA REPÚBLICA"/>
    <s v="0001 - SECRETARIADO ADMINISTRATIVO DE LA PRESIDENCIA"/>
    <x v="0"/>
    <x v="0"/>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x v="0"/>
    <x v="0"/>
    <s v="1.1.02 - Gestión administrativa, financiera, fiscal, económica y planificación"/>
    <s v="2.1 - REMUNERACIONES Y CONTRIBUCIONES"/>
    <s v="2.1.5 - CONTRIBUCIONES A LA SEGURIDAD SOCIAL"/>
    <s v="N"/>
    <s v="00 - N/A"/>
    <s v="10 - FONDO GENERAL"/>
    <s v="99 - MULTIPROVINCIAL"/>
    <s v="(en blanco)"/>
    <n v="98556846"/>
    <n v="55005699.359999992"/>
  </r>
  <r>
    <s v="2026"/>
    <x v="0"/>
    <x v="0"/>
    <x v="0"/>
    <x v="0"/>
    <s v="2 - Poder Ejecutivo"/>
    <s v="0201 - PRESIDENCIA DE LA REPÚBLICA"/>
    <s v="0001 - SECRETARIADO ADMINISTRATIVO DE LA PRESIDENCIA"/>
    <x v="0"/>
    <x v="0"/>
    <s v="1.1.02 - Gestión administrativa, financiera, fiscal, económica y planificación"/>
    <s v="2.2 - CONTRATACIÓN DE SERVICIOS"/>
    <s v="2.2.1 - SERVICIOS BÁSICOS"/>
    <s v="N"/>
    <s v="00 - N/A"/>
    <s v="10 - FONDO GENERAL"/>
    <s v="99 - MULTIPROVINCIAL"/>
    <s v="(en blanco)"/>
    <n v="103520180"/>
    <n v="46040934.970000006"/>
  </r>
  <r>
    <s v="2026"/>
    <x v="0"/>
    <x v="0"/>
    <x v="0"/>
    <x v="0"/>
    <s v="2 - Poder Ejecutivo"/>
    <s v="0201 - PRESIDENCIA DE LA REPÚBLICA"/>
    <s v="0001 - SECRETARIADO ADMINISTRATIVO DE LA PRESIDENCIA"/>
    <x v="0"/>
    <x v="0"/>
    <s v="1.1.02 - Gestión administrativa, financiera, fiscal, económica y planificación"/>
    <s v="2.2 - CONTRATACIÓN DE SERVICIOS"/>
    <s v="2.2.2 - PUBLICIDAD, IMPRESIÓN Y ENCUADERNACIÓN"/>
    <s v="N"/>
    <s v="00 - N/A"/>
    <s v="10 - FONDO GENERAL"/>
    <s v="99 - MULTIPROVINCIAL"/>
    <s v="(en blanco)"/>
    <n v="14088480"/>
    <n v="8138161.5900000008"/>
  </r>
  <r>
    <s v="2026"/>
    <x v="0"/>
    <x v="0"/>
    <x v="0"/>
    <x v="0"/>
    <s v="2 - Poder Ejecutivo"/>
    <s v="0201 - PRESIDENCIA DE LA REPÚBLICA"/>
    <s v="0001 - SECRETARIADO ADMINISTRATIVO DE LA PRESIDENCIA"/>
    <x v="0"/>
    <x v="0"/>
    <s v="1.1.02 - Gestión administrativa, financiera, fiscal, económica y planificación"/>
    <s v="2.2 - CONTRATACIÓN DE SERVICIOS"/>
    <s v="2.2.3 - VIÁTICOS"/>
    <s v="N"/>
    <s v="00 - N/A"/>
    <s v="10 - FONDO GENERAL"/>
    <s v="99 - MULTIPROVINCIAL"/>
    <s v="(en blanco)"/>
    <n v="204000000"/>
    <n v="96580611.129999995"/>
  </r>
  <r>
    <s v="2026"/>
    <x v="0"/>
    <x v="0"/>
    <x v="0"/>
    <x v="0"/>
    <s v="2 - Poder Ejecutivo"/>
    <s v="0201 - PRESIDENCIA DE LA REPÚBLICA"/>
    <s v="0001 - SECRETARIADO ADMINISTRATIVO DE LA PRESIDENCIA"/>
    <x v="0"/>
    <x v="0"/>
    <s v="1.1.02 - Gestión administrativa, financiera, fiscal, económica y planificación"/>
    <s v="2.2 - CONTRATACIÓN DE SERVICIOS"/>
    <s v="2.2.4 - TRANSPORTE Y ALMACENAJE"/>
    <s v="N"/>
    <s v="00 - N/A"/>
    <s v="10 - FONDO GENERAL"/>
    <s v="99 - MULTIPROVINCIAL"/>
    <s v="(en blanco)"/>
    <n v="181750000"/>
    <n v="91223270"/>
  </r>
  <r>
    <s v="2026"/>
    <x v="0"/>
    <x v="0"/>
    <x v="0"/>
    <x v="0"/>
    <s v="2 - Poder Ejecutivo"/>
    <s v="0201 - PRESIDENCIA DE LA REPÚBLICA"/>
    <s v="0001 - SECRETARIADO ADMINISTRATIVO DE LA PRESIDENCIA"/>
    <x v="0"/>
    <x v="0"/>
    <s v="1.1.02 - Gestión administrativa, financiera, fiscal, económica y planificación"/>
    <s v="2.2 - CONTRATACIÓN DE SERVICIOS"/>
    <s v="2.2.5 - ALQUILERES Y RENTAS"/>
    <s v="N"/>
    <s v="00 - N/A"/>
    <s v="10 - FONDO GENERAL"/>
    <s v="99 - MULTIPROVINCIAL"/>
    <s v="(en blanco)"/>
    <n v="50435000"/>
    <n v="48917756.690000005"/>
  </r>
  <r>
    <s v="2026"/>
    <x v="0"/>
    <x v="0"/>
    <x v="0"/>
    <x v="0"/>
    <s v="2 - Poder Ejecutivo"/>
    <s v="0201 - PRESIDENCIA DE LA REPÚBLICA"/>
    <s v="0001 - SECRETARIADO ADMINISTRATIVO DE LA PRESIDENCIA"/>
    <x v="0"/>
    <x v="0"/>
    <s v="1.1.02 - Gestión administrativa, financiera, fiscal, económica y planificación"/>
    <s v="2.2 - CONTRATACIÓN DE SERVICIOS"/>
    <s v="2.2.6 - SEGUROS"/>
    <s v="N"/>
    <s v="00 - N/A"/>
    <s v="10 - FONDO GENERAL"/>
    <s v="99 - MULTIPROVINCIAL"/>
    <s v="(en blanco)"/>
    <n v="64500000"/>
    <n v="50561197.449999996"/>
  </r>
  <r>
    <s v="2026"/>
    <x v="0"/>
    <x v="0"/>
    <x v="0"/>
    <x v="0"/>
    <s v="2 - Poder Ejecutivo"/>
    <s v="0201 - PRESIDENCIA DE LA REPÚBLICA"/>
    <s v="0001 - SECRETARIADO ADMINISTRATIVO DE LA PRESIDENCI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11474444.509999998"/>
  </r>
  <r>
    <s v="2026"/>
    <x v="0"/>
    <x v="0"/>
    <x v="0"/>
    <x v="0"/>
    <s v="2 - Poder Ejecutivo"/>
    <s v="0201 - PRESIDENCIA DE LA REPÚBLICA"/>
    <s v="0001 - SECRETARIADO ADMINISTRATIVO DE LA PRESIDENCIA"/>
    <x v="0"/>
    <x v="0"/>
    <s v="1.1.02 - Gestión administrativa, financiera, fiscal, económica y planificación"/>
    <s v="2.2 - CONTRATACIÓN DE SERVICIOS"/>
    <s v="2.2.8 - OTROS SERVICIOS NO INCLUIDOS EN CONCEPTOS ANTERIORES"/>
    <s v="N"/>
    <s v="00 - N/A"/>
    <s v="10 - FONDO GENERAL"/>
    <s v="99 - MULTIPROVINCIAL"/>
    <s v="(en blanco)"/>
    <n v="158922587"/>
    <n v="131538060.69000001"/>
  </r>
  <r>
    <s v="2026"/>
    <x v="0"/>
    <x v="0"/>
    <x v="0"/>
    <x v="0"/>
    <s v="2 - Poder Ejecutivo"/>
    <s v="0201 - PRESIDENCIA DE LA REPÚBLICA"/>
    <s v="0001 - SECRETARIADO ADMINISTRATIVO DE LA PRESIDENCIA"/>
    <x v="0"/>
    <x v="0"/>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x v="0"/>
    <x v="0"/>
    <s v="1.1.02 - Gestión administrativa, financiera, fiscal, económica y planificación"/>
    <s v="2.2 - CONTRATACIÓN DE SERVICIOS"/>
    <s v="2.2.9 - OTRAS CONTRATACIONES DE SERVICIOS"/>
    <s v="N"/>
    <s v="00 - N/A"/>
    <s v="10 - FONDO GENERAL"/>
    <s v="99 - MULTIPROVINCIAL"/>
    <s v="(en blanco)"/>
    <n v="50500000"/>
    <n v="37327023.290000007"/>
  </r>
  <r>
    <s v="2026"/>
    <x v="0"/>
    <x v="0"/>
    <x v="0"/>
    <x v="0"/>
    <s v="2 - Poder Ejecutivo"/>
    <s v="0201 - PRESIDENCIA DE LA REPÚBLICA"/>
    <s v="0001 - SECRETARIADO ADMINISTRATIVO DE LA PRESIDENCIA"/>
    <x v="0"/>
    <x v="0"/>
    <s v="1.1.02 - Gestión administrativa, financiera, fiscal, económica y planificación"/>
    <s v="2.3 - MATERIALES Y SUMINISTROS"/>
    <s v="2.3.1 - ALIMENTOS Y PRODUCTOS AGROFORESTALES"/>
    <s v="N"/>
    <s v="00 - N/A"/>
    <s v="10 - FONDO GENERAL"/>
    <s v="99 - MULTIPROVINCIAL"/>
    <s v="(en blanco)"/>
    <n v="3910000"/>
    <n v="14041915.620000001"/>
  </r>
  <r>
    <s v="2026"/>
    <x v="0"/>
    <x v="0"/>
    <x v="0"/>
    <x v="0"/>
    <s v="2 - Poder Ejecutivo"/>
    <s v="0201 - PRESIDENCIA DE LA REPÚBLICA"/>
    <s v="0001 - SECRETARIADO ADMINISTRATIVO DE LA PRESIDENCIA"/>
    <x v="0"/>
    <x v="0"/>
    <s v="1.1.02 - Gestión administrativa, financiera, fiscal, económica y planificación"/>
    <s v="2.3 - MATERIALES Y SUMINISTROS"/>
    <s v="2.3.2 - TEXTILES Y VESTUARIOS"/>
    <s v="N"/>
    <s v="00 - N/A"/>
    <s v="10 - FONDO GENERAL"/>
    <s v="99 - MULTIPROVINCIAL"/>
    <s v="(en blanco)"/>
    <n v="3560000"/>
    <n v="1102681"/>
  </r>
  <r>
    <s v="2026"/>
    <x v="0"/>
    <x v="0"/>
    <x v="0"/>
    <x v="0"/>
    <s v="2 - Poder Ejecutivo"/>
    <s v="0201 - PRESIDENCIA DE LA REPÚBLICA"/>
    <s v="0001 - SECRETARIADO ADMINISTRATIVO DE LA PRESIDENCIA"/>
    <x v="0"/>
    <x v="0"/>
    <s v="1.1.02 - Gestión administrativa, financiera, fiscal, económica y planificación"/>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x v="0"/>
    <x v="0"/>
    <s v="1.1.02 - Gestión administrativa, financiera, fiscal, económica y planificación"/>
    <s v="2.3 - MATERIALES Y SUMINISTROS"/>
    <s v="2.3.4 - PRODUCTOS FARMACÉUTICOS"/>
    <s v="N"/>
    <s v="00 - N/A"/>
    <s v="10 - FONDO GENERAL"/>
    <s v="99 - MULTIPROVINCIAL"/>
    <s v="(en blanco)"/>
    <n v="2000000"/>
    <n v="31589366.009999998"/>
  </r>
  <r>
    <s v="2026"/>
    <x v="0"/>
    <x v="0"/>
    <x v="0"/>
    <x v="0"/>
    <s v="2 - Poder Ejecutivo"/>
    <s v="0201 - PRESIDENCIA DE LA REPÚBLICA"/>
    <s v="0001 - SECRETARIADO ADMINISTRATIVO DE LA PRESIDENCIA"/>
    <x v="0"/>
    <x v="0"/>
    <s v="1.1.02 - Gestión administrativa, financiera, fiscal, económica y planificación"/>
    <s v="2.3 - MATERIALES Y SUMINISTROS"/>
    <s v="2.3.5 - CUERO, CAUCHO Y PLÁSTICO"/>
    <s v="N"/>
    <s v="00 - N/A"/>
    <s v="10 - FONDO GENERAL"/>
    <s v="99 - MULTIPROVINCIAL"/>
    <s v="(en blanco)"/>
    <n v="1450000"/>
    <n v="5427362.7200000007"/>
  </r>
  <r>
    <s v="2026"/>
    <x v="0"/>
    <x v="0"/>
    <x v="0"/>
    <x v="0"/>
    <s v="2 - Poder Ejecutivo"/>
    <s v="0201 - PRESIDENCIA DE LA REPÚBLICA"/>
    <s v="0001 - SECRETARIADO ADMINISTRATIVO DE LA PRESIDENCIA"/>
    <x v="0"/>
    <x v="0"/>
    <s v="1.1.02 - Gestión administrativa, financiera, fiscal, económica y planificación"/>
    <s v="2.3 - MATERIALES Y SUMINISTROS"/>
    <s v="2.3.6 - PRODUCTOS DE MINERALES, METÁLICOS Y NO METÁLICOS"/>
    <s v="N"/>
    <s v="00 - N/A"/>
    <s v="10 - FONDO GENERAL"/>
    <s v="99 - MULTIPROVINCIAL"/>
    <s v="(en blanco)"/>
    <n v="1987000"/>
    <n v="5902755.7199999997"/>
  </r>
  <r>
    <s v="2026"/>
    <x v="0"/>
    <x v="0"/>
    <x v="0"/>
    <x v="0"/>
    <s v="2 - Poder Ejecutivo"/>
    <s v="0201 - PRESIDENCIA DE LA REPÚBLICA"/>
    <s v="0001 - SECRETARIADO ADMINISTRATIVO DE LA PRESIDENCIA"/>
    <x v="0"/>
    <x v="0"/>
    <s v="1.1.02 - Gestión administrativa, financiera, fiscal, económica y planificación"/>
    <s v="2.3 - MATERIALES Y SUMINISTROS"/>
    <s v="2.3.7 - COMBUSTIBLES, LUBRICANTES, PRODUCTOS QUÍMICOS Y CONEXOS"/>
    <s v="N"/>
    <s v="00 - N/A"/>
    <s v="10 - FONDO GENERAL"/>
    <s v="99 - MULTIPROVINCIAL"/>
    <s v="(en blanco)"/>
    <n v="77475000"/>
    <n v="44842990.729999997"/>
  </r>
  <r>
    <s v="2026"/>
    <x v="0"/>
    <x v="0"/>
    <x v="0"/>
    <x v="0"/>
    <s v="2 - Poder Ejecutivo"/>
    <s v="0201 - PRESIDENCIA DE LA REPÚBLICA"/>
    <s v="0001 - SECRETARIADO ADMINISTRATIVO DE LA PRESIDENCIA"/>
    <x v="0"/>
    <x v="0"/>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x v="0"/>
    <x v="0"/>
    <s v="1.1.02 - Gestión administrativa, financiera, fiscal, económica y planificación"/>
    <s v="2.3 - MATERIALES Y SUMINISTROS"/>
    <s v="2.3.9 - PRODUCTOS Y ÚTILES VARIOS"/>
    <s v="N"/>
    <s v="00 - N/A"/>
    <s v="10 - FONDO GENERAL"/>
    <s v="99 - MULTIPROVINCIAL"/>
    <s v="(en blanco)"/>
    <n v="123864124"/>
    <n v="111389373.34000002"/>
  </r>
  <r>
    <s v="2026"/>
    <x v="0"/>
    <x v="0"/>
    <x v="0"/>
    <x v="0"/>
    <s v="2 - Poder Ejecutivo"/>
    <s v="0201 - PRESIDENCIA DE LA REPÚBLICA"/>
    <s v="0001 - SECRETARIADO ADMINISTRATIVO DE LA PRESIDENCIA"/>
    <x v="1"/>
    <x v="2"/>
    <s v="4.5.10 - Asistencia social"/>
    <s v="2.1 - REMUNERACIONES Y CONTRIBUCIONES"/>
    <s v="2.1.1 - REMUNERACIONES"/>
    <s v="N"/>
    <s v="00 - N/A"/>
    <s v="10 - FONDO GENERAL"/>
    <s v="99 - MULTIPROVINCIAL"/>
    <s v="(en blanco)"/>
    <n v="32544301"/>
    <n v="12972000"/>
  </r>
  <r>
    <s v="2026"/>
    <x v="0"/>
    <x v="0"/>
    <x v="0"/>
    <x v="0"/>
    <s v="2 - Poder Ejecutivo"/>
    <s v="0201 - PRESIDENCIA DE LA REPÚBLICA"/>
    <s v="0001 - SECRETARIADO ADMINISTRATIVO DE LA PRESIDENCIA"/>
    <x v="1"/>
    <x v="2"/>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x v="1"/>
    <x v="2"/>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x v="1"/>
    <x v="2"/>
    <s v="4.5.10 - Asistencia social"/>
    <s v="2.1 - REMUNERACIONES Y CONTRIBUCIONES"/>
    <s v="2.1.5 - CONTRIBUCIONES A LA SEGURIDAD SOCIAL"/>
    <s v="N"/>
    <s v="00 - N/A"/>
    <s v="10 - FONDO GENERAL"/>
    <s v="99 - MULTIPROVINCIAL"/>
    <s v="(en blanco)"/>
    <n v="4130700"/>
    <n v="1949367.9599999997"/>
  </r>
  <r>
    <s v="2026"/>
    <x v="0"/>
    <x v="0"/>
    <x v="0"/>
    <x v="0"/>
    <s v="2 - Poder Ejecutivo"/>
    <s v="0201 - PRESIDENCIA DE LA REPÚBLICA"/>
    <s v="0001 - SECRETARIADO ADMINISTRATIVO DE LA PRESIDENCIA"/>
    <x v="1"/>
    <x v="2"/>
    <s v="4.5.10 - Asistencia social"/>
    <s v="2.2 - CONTRATACIÓN DE SERVICIOS"/>
    <s v="2.2.1 - SERVICIOS BÁSICOS"/>
    <s v="N"/>
    <s v="00 - N/A"/>
    <s v="10 - FONDO GENERAL"/>
    <s v="99 - MULTIPROVINCIAL"/>
    <s v="(en blanco)"/>
    <n v="10016000"/>
    <n v="4715251.459999999"/>
  </r>
  <r>
    <s v="2026"/>
    <x v="0"/>
    <x v="0"/>
    <x v="0"/>
    <x v="0"/>
    <s v="2 - Poder Ejecutivo"/>
    <s v="0201 - PRESIDENCIA DE LA REPÚBLICA"/>
    <s v="0001 - SECRETARIADO ADMINISTRATIVO DE LA PRESIDENCIA"/>
    <x v="1"/>
    <x v="2"/>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x v="1"/>
    <x v="2"/>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x v="1"/>
    <x v="2"/>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x v="1"/>
    <x v="2"/>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x v="1"/>
    <x v="2"/>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x v="1"/>
    <x v="2"/>
    <s v="4.5.10 - Asistencia social"/>
    <s v="2.2 - CONTRATACIÓN DE SERVICIOS"/>
    <s v="2.2.9 - OTRAS CONTRATACIONES DE SERVICIOS"/>
    <s v="N"/>
    <s v="00 - N/A"/>
    <s v="10 - FONDO GENERAL"/>
    <s v="99 - MULTIPROVINCIAL"/>
    <s v="(en blanco)"/>
    <n v="1700000"/>
    <n v="625093.19999999995"/>
  </r>
  <r>
    <s v="2026"/>
    <x v="0"/>
    <x v="0"/>
    <x v="0"/>
    <x v="0"/>
    <s v="2 - Poder Ejecutivo"/>
    <s v="0201 - PRESIDENCIA DE LA REPÚBLICA"/>
    <s v="0001 - SECRETARIADO ADMINISTRATIVO DE LA PRESIDENCIA"/>
    <x v="1"/>
    <x v="2"/>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x v="1"/>
    <x v="2"/>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x v="1"/>
    <x v="2"/>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x v="1"/>
    <x v="2"/>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x v="1"/>
    <x v="2"/>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x v="1"/>
    <x v="2"/>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x v="1"/>
    <x v="2"/>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x v="1"/>
    <x v="2"/>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x v="1"/>
    <x v="2"/>
    <s v="4.5.10 - Asistencia social"/>
    <s v="2.1 - REMUNERACIONES Y CONTRIBUCIONES"/>
    <s v="2.1.1 - REMUNERACIONES"/>
    <s v="N"/>
    <s v="00 - N/A"/>
    <s v="10 - FONDO GENERAL"/>
    <s v="99 - MULTIPROVINCIAL"/>
    <s v="(en blanco)"/>
    <n v="355331797"/>
    <n v="158375033.43000001"/>
  </r>
  <r>
    <s v="2026"/>
    <x v="0"/>
    <x v="0"/>
    <x v="0"/>
    <x v="0"/>
    <s v="2 - Poder Ejecutivo"/>
    <s v="0201 - PRESIDENCIA DE LA REPÚBLICA"/>
    <s v="0004 - COMISION PRESIDENCIAL DE APOYO AL DESARROLLO BARRIAL"/>
    <x v="1"/>
    <x v="2"/>
    <s v="4.5.10 - Asistencia social"/>
    <s v="2.1 - REMUNERACIONES Y CONTRIBUCIONES"/>
    <s v="2.1.2 - SOBRESUELDOS"/>
    <s v="N"/>
    <s v="00 - N/A"/>
    <s v="10 - FONDO GENERAL"/>
    <s v="99 - MULTIPROVINCIAL"/>
    <s v="(en blanco)"/>
    <n v="49296598"/>
    <n v="22880333.920000002"/>
  </r>
  <r>
    <s v="2026"/>
    <x v="0"/>
    <x v="0"/>
    <x v="0"/>
    <x v="0"/>
    <s v="2 - Poder Ejecutivo"/>
    <s v="0201 - PRESIDENCIA DE LA REPÚBLICA"/>
    <s v="0004 - COMISION PRESIDENCIAL DE APOYO AL DESARROLLO BARRIAL"/>
    <x v="1"/>
    <x v="2"/>
    <s v="4.5.10 - Asistencia social"/>
    <s v="2.1 - REMUNERACIONES Y CONTRIBUCIONES"/>
    <s v="2.1.5 - CONTRIBUCIONES A LA SEGURIDAD SOCIAL"/>
    <s v="N"/>
    <s v="00 - N/A"/>
    <s v="10 - FONDO GENERAL"/>
    <s v="99 - MULTIPROVINCIAL"/>
    <s v="(en blanco)"/>
    <n v="37871163"/>
    <n v="17916662.589999996"/>
  </r>
  <r>
    <s v="2026"/>
    <x v="0"/>
    <x v="0"/>
    <x v="0"/>
    <x v="0"/>
    <s v="2 - Poder Ejecutivo"/>
    <s v="0201 - PRESIDENCIA DE LA REPÚBLICA"/>
    <s v="0004 - COMISION PRESIDENCIAL DE APOYO AL DESARROLLO BARRIAL"/>
    <x v="1"/>
    <x v="2"/>
    <s v="4.5.10 - Asistencia social"/>
    <s v="2.2 - CONTRATACIÓN DE SERVICIOS"/>
    <s v="2.2.1 - SERVICIOS BÁSICOS"/>
    <s v="N"/>
    <s v="00 - N/A"/>
    <s v="10 - FONDO GENERAL"/>
    <s v="99 - MULTIPROVINCIAL"/>
    <s v="(en blanco)"/>
    <n v="10391004"/>
    <n v="3749586.4900000007"/>
  </r>
  <r>
    <s v="2026"/>
    <x v="0"/>
    <x v="0"/>
    <x v="0"/>
    <x v="0"/>
    <s v="2 - Poder Ejecutivo"/>
    <s v="0201 - PRESIDENCIA DE LA REPÚBLICA"/>
    <s v="0004 - COMISION PRESIDENCIAL DE APOYO AL DESARROLLO BARRIAL"/>
    <x v="1"/>
    <x v="2"/>
    <s v="4.5.10 - Asistencia social"/>
    <s v="2.2 - CONTRATACIÓN DE SERVICIOS"/>
    <s v="2.2.2 - PUBLICIDAD, IMPRESIÓN Y ENCUADERNACIÓN"/>
    <s v="N"/>
    <s v="00 - N/A"/>
    <s v="10 - FONDO GENERAL"/>
    <s v="99 - MULTIPROVINCIAL"/>
    <s v="(en blanco)"/>
    <n v="605000"/>
    <n v="181347.12"/>
  </r>
  <r>
    <s v="2026"/>
    <x v="0"/>
    <x v="0"/>
    <x v="0"/>
    <x v="0"/>
    <s v="2 - Poder Ejecutivo"/>
    <s v="0201 - PRESIDENCIA DE LA REPÚBLICA"/>
    <s v="0004 - COMISION PRESIDENCIAL DE APOYO AL DESARROLLO BARRIAL"/>
    <x v="1"/>
    <x v="2"/>
    <s v="4.5.10 - Asistencia social"/>
    <s v="2.2 - CONTRATACIÓN DE SERVICIOS"/>
    <s v="2.2.3 - VIÁTICOS"/>
    <s v="N"/>
    <s v="00 - N/A"/>
    <s v="10 - FONDO GENERAL"/>
    <s v="99 - MULTIPROVINCIAL"/>
    <s v="(en blanco)"/>
    <n v="2160000"/>
    <n v="216462.5"/>
  </r>
  <r>
    <s v="2026"/>
    <x v="0"/>
    <x v="0"/>
    <x v="0"/>
    <x v="0"/>
    <s v="2 - Poder Ejecutivo"/>
    <s v="0201 - PRESIDENCIA DE LA REPÚBLICA"/>
    <s v="0004 - COMISION PRESIDENCIAL DE APOYO AL DESARROLLO BARRIAL"/>
    <x v="1"/>
    <x v="2"/>
    <s v="4.5.10 - Asistencia social"/>
    <s v="2.2 - CONTRATACIÓN DE SERVICIOS"/>
    <s v="2.2.4 - TRANSPORTE Y ALMACENAJE"/>
    <s v="N"/>
    <s v="00 - N/A"/>
    <s v="10 - FONDO GENERAL"/>
    <s v="99 - MULTIPROVINCIAL"/>
    <s v="(en blanco)"/>
    <n v="700000"/>
    <n v="131993.59"/>
  </r>
  <r>
    <s v="2026"/>
    <x v="0"/>
    <x v="0"/>
    <x v="0"/>
    <x v="0"/>
    <s v="2 - Poder Ejecutivo"/>
    <s v="0201 - PRESIDENCIA DE LA REPÚBLICA"/>
    <s v="0004 - COMISION PRESIDENCIAL DE APOYO AL DESARROLLO BARRIAL"/>
    <x v="1"/>
    <x v="2"/>
    <s v="4.5.10 - Asistencia social"/>
    <s v="2.2 - CONTRATACIÓN DE SERVICIOS"/>
    <s v="2.2.5 - ALQUILERES Y RENTAS"/>
    <s v="N"/>
    <s v="00 - N/A"/>
    <s v="10 - FONDO GENERAL"/>
    <s v="99 - MULTIPROVINCIAL"/>
    <s v="(en blanco)"/>
    <n v="23872142"/>
    <n v="12421153.139999999"/>
  </r>
  <r>
    <s v="2026"/>
    <x v="0"/>
    <x v="0"/>
    <x v="0"/>
    <x v="0"/>
    <s v="2 - Poder Ejecutivo"/>
    <s v="0201 - PRESIDENCIA DE LA REPÚBLICA"/>
    <s v="0004 - COMISION PRESIDENCIAL DE APOYO AL DESARROLLO BARRIAL"/>
    <x v="1"/>
    <x v="2"/>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x v="1"/>
    <x v="2"/>
    <s v="4.5.10 - Asistencia social"/>
    <s v="2.2 - CONTRATACIÓN DE SERVICIOS"/>
    <s v="2.2.7 - SERVICIOS DE CONSERVACIÓN, REPARACIONES MENORES E INSTALACIONES TEMPORALES"/>
    <s v="N"/>
    <s v="00 - N/A"/>
    <s v="10 - FONDO GENERAL"/>
    <s v="99 - MULTIPROVINCIAL"/>
    <s v="(en blanco)"/>
    <n v="6971340"/>
    <n v="931549.37"/>
  </r>
  <r>
    <s v="2026"/>
    <x v="0"/>
    <x v="0"/>
    <x v="0"/>
    <x v="0"/>
    <s v="2 - Poder Ejecutivo"/>
    <s v="0201 - PRESIDENCIA DE LA REPÚBLICA"/>
    <s v="0004 - COMISION PRESIDENCIAL DE APOYO AL DESARROLLO BARRIAL"/>
    <x v="1"/>
    <x v="2"/>
    <s v="4.5.10 - Asistencia social"/>
    <s v="2.2 - CONTRATACIÓN DE SERVICIOS"/>
    <s v="2.2.8 - OTROS SERVICIOS NO INCLUIDOS EN CONCEPTOS ANTERIORES"/>
    <s v="N"/>
    <s v="00 - N/A"/>
    <s v="10 - FONDO GENERAL"/>
    <s v="99 - MULTIPROVINCIAL"/>
    <s v="(en blanco)"/>
    <n v="27523822"/>
    <n v="4384950.33"/>
  </r>
  <r>
    <s v="2026"/>
    <x v="0"/>
    <x v="0"/>
    <x v="0"/>
    <x v="0"/>
    <s v="2 - Poder Ejecutivo"/>
    <s v="0201 - PRESIDENCIA DE LA REPÚBLICA"/>
    <s v="0004 - COMISION PRESIDENCIAL DE APOYO AL DESARROLLO BARRIAL"/>
    <x v="1"/>
    <x v="2"/>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x v="1"/>
    <x v="2"/>
    <s v="4.5.10 - Asistencia social"/>
    <s v="2.3 - MATERIALES Y SUMINISTROS"/>
    <s v="2.3.1 - ALIMENTOS Y PRODUCTOS AGROFORESTALES"/>
    <s v="N"/>
    <s v="00 - N/A"/>
    <s v="10 - FONDO GENERAL"/>
    <s v="99 - MULTIPROVINCIAL"/>
    <s v="(en blanco)"/>
    <n v="27469744"/>
    <n v="824754"/>
  </r>
  <r>
    <s v="2026"/>
    <x v="0"/>
    <x v="0"/>
    <x v="0"/>
    <x v="0"/>
    <s v="2 - Poder Ejecutivo"/>
    <s v="0201 - PRESIDENCIA DE LA REPÚBLICA"/>
    <s v="0004 - COMISION PRESIDENCIAL DE APOYO AL DESARROLLO BARRIAL"/>
    <x v="1"/>
    <x v="2"/>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x v="1"/>
    <x v="2"/>
    <s v="4.5.10 - Asistencia social"/>
    <s v="2.3 - MATERIALES Y SUMINISTROS"/>
    <s v="2.3.2 - TEXTILES Y VESTUARIOS"/>
    <s v="N"/>
    <s v="00 - N/A"/>
    <s v="10 - FONDO GENERAL"/>
    <s v="99 - MULTIPROVINCIAL"/>
    <s v="(en blanco)"/>
    <n v="6344520"/>
    <n v="2736460.12"/>
  </r>
  <r>
    <s v="2026"/>
    <x v="0"/>
    <x v="0"/>
    <x v="0"/>
    <x v="0"/>
    <s v="2 - Poder Ejecutivo"/>
    <s v="0201 - PRESIDENCIA DE LA REPÚBLICA"/>
    <s v="0004 - COMISION PRESIDENCIAL DE APOYO AL DESARROLLO BARRIAL"/>
    <x v="1"/>
    <x v="2"/>
    <s v="4.5.10 - Asistencia social"/>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x v="1"/>
    <x v="2"/>
    <s v="4.5.10 - Asistencia social"/>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x v="1"/>
    <x v="2"/>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x v="1"/>
    <x v="2"/>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x v="1"/>
    <x v="2"/>
    <s v="4.5.10 - Asistencia social"/>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x v="1"/>
    <x v="2"/>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x v="1"/>
    <x v="2"/>
    <s v="4.5.10 - Asistencia social"/>
    <s v="2.3 - MATERIALES Y SUMINISTROS"/>
    <s v="2.3.9 - PRODUCTOS Y ÚTILES VARIOS"/>
    <s v="N"/>
    <s v="00 - N/A"/>
    <s v="10 - FONDO GENERAL"/>
    <s v="99 - MULTIPROVINCIAL"/>
    <s v="(en blanco)"/>
    <n v="103530905"/>
    <n v="5621731.3399999999"/>
  </r>
  <r>
    <s v="2026"/>
    <x v="0"/>
    <x v="0"/>
    <x v="0"/>
    <x v="0"/>
    <s v="2 - Poder Ejecutivo"/>
    <s v="0201 - PRESIDENCIA DE LA REPÚBLICA"/>
    <s v="0004 - COMISION PRESIDENCIAL DE APOYO AL DESARROLLO BARRIAL"/>
    <x v="1"/>
    <x v="2"/>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x v="0"/>
    <x v="5"/>
    <s v="1.3.03 - Defensa civil"/>
    <s v="2.1 - REMUNERACIONES Y CONTRIBUCIONES"/>
    <s v="2.1.1 - REMUNERACIONES"/>
    <s v="N"/>
    <s v="00 - N/A"/>
    <s v="10 - FONDO GENERAL"/>
    <s v="99 - MULTIPROVINCIAL"/>
    <s v="(en blanco)"/>
    <n v="859334004"/>
    <n v="387487788.51999986"/>
  </r>
  <r>
    <s v="2026"/>
    <x v="0"/>
    <x v="0"/>
    <x v="0"/>
    <x v="0"/>
    <s v="2 - Poder Ejecutivo"/>
    <s v="0201 - PRESIDENCIA DE LA REPÚBLICA"/>
    <s v="0004 - SERVICIO INTEGRAL DE EMERGENCIAS"/>
    <x v="0"/>
    <x v="5"/>
    <s v="1.3.03 - Defensa civil"/>
    <s v="2.1 - REMUNERACIONES Y CONTRIBUCIONES"/>
    <s v="2.1.2 - SOBRESUELDOS"/>
    <s v="N"/>
    <s v="00 - N/A"/>
    <s v="10 - FONDO GENERAL"/>
    <s v="99 - MULTIPROVINCIAL"/>
    <s v="(en blanco)"/>
    <n v="493445000"/>
    <n v="245634727.50999999"/>
  </r>
  <r>
    <s v="2026"/>
    <x v="0"/>
    <x v="0"/>
    <x v="0"/>
    <x v="0"/>
    <s v="2 - Poder Ejecutivo"/>
    <s v="0201 - PRESIDENCIA DE LA REPÚBLICA"/>
    <s v="0004 - SERVICIO INTEGRAL DE EMERGENCIAS"/>
    <x v="0"/>
    <x v="5"/>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x v="0"/>
    <x v="5"/>
    <s v="1.3.03 - Defensa civil"/>
    <s v="2.1 - REMUNERACIONES Y CONTRIBUCIONES"/>
    <s v="2.1.5 - CONTRIBUCIONES A LA SEGURIDAD SOCIAL"/>
    <s v="N"/>
    <s v="00 - N/A"/>
    <s v="10 - FONDO GENERAL"/>
    <s v="99 - MULTIPROVINCIAL"/>
    <s v="(en blanco)"/>
    <n v="117360000"/>
    <n v="58819052.37000002"/>
  </r>
  <r>
    <s v="2026"/>
    <x v="0"/>
    <x v="0"/>
    <x v="0"/>
    <x v="0"/>
    <s v="2 - Poder Ejecutivo"/>
    <s v="0201 - PRESIDENCIA DE LA REPÚBLICA"/>
    <s v="0004 - SERVICIO INTEGRAL DE EMERGENCIAS"/>
    <x v="0"/>
    <x v="5"/>
    <s v="1.3.03 - Defensa civil"/>
    <s v="2.2 - CONTRATACIÓN DE SERVICIOS"/>
    <s v="2.2.1 - SERVICIOS BÁSICOS"/>
    <s v="N"/>
    <s v="00 - N/A"/>
    <s v="10 - FONDO GENERAL"/>
    <s v="99 - MULTIPROVINCIAL"/>
    <s v="(en blanco)"/>
    <n v="257961000"/>
    <n v="122272578.64"/>
  </r>
  <r>
    <s v="2026"/>
    <x v="0"/>
    <x v="0"/>
    <x v="0"/>
    <x v="0"/>
    <s v="2 - Poder Ejecutivo"/>
    <s v="0201 - PRESIDENCIA DE LA REPÚBLICA"/>
    <s v="0004 - SERVICIO INTEGRAL DE EMERGENCIAS"/>
    <x v="0"/>
    <x v="5"/>
    <s v="1.3.03 - Defensa civil"/>
    <s v="2.2 - CONTRATACIÓN DE SERVICIOS"/>
    <s v="2.2.2 - PUBLICIDAD, IMPRESIÓN Y ENCUADERNACIÓN"/>
    <s v="N"/>
    <s v="00 - N/A"/>
    <s v="10 - FONDO GENERAL"/>
    <s v="99 - MULTIPROVINCIAL"/>
    <s v="(en blanco)"/>
    <n v="32500000"/>
    <n v="4956168.32"/>
  </r>
  <r>
    <s v="2026"/>
    <x v="0"/>
    <x v="0"/>
    <x v="0"/>
    <x v="0"/>
    <s v="2 - Poder Ejecutivo"/>
    <s v="0201 - PRESIDENCIA DE LA REPÚBLICA"/>
    <s v="0004 - SERVICIO INTEGRAL DE EMERGENCIAS"/>
    <x v="0"/>
    <x v="5"/>
    <s v="1.3.03 - Defensa civil"/>
    <s v="2.2 - CONTRATACIÓN DE SERVICIOS"/>
    <s v="2.2.3 - VIÁTICOS"/>
    <s v="N"/>
    <s v="00 - N/A"/>
    <s v="10 - FONDO GENERAL"/>
    <s v="99 - MULTIPROVINCIAL"/>
    <s v="(en blanco)"/>
    <n v="15500000"/>
    <n v="6389099.2699999996"/>
  </r>
  <r>
    <s v="2026"/>
    <x v="0"/>
    <x v="0"/>
    <x v="0"/>
    <x v="0"/>
    <s v="2 - Poder Ejecutivo"/>
    <s v="0201 - PRESIDENCIA DE LA REPÚBLICA"/>
    <s v="0004 - SERVICIO INTEGRAL DE EMERGENCIAS"/>
    <x v="0"/>
    <x v="5"/>
    <s v="1.3.03 - Defensa civil"/>
    <s v="2.2 - CONTRATACIÓN DE SERVICIOS"/>
    <s v="2.2.4 - TRANSPORTE Y ALMACENAJE"/>
    <s v="N"/>
    <s v="00 - N/A"/>
    <s v="10 - FONDO GENERAL"/>
    <s v="99 - MULTIPROVINCIAL"/>
    <s v="(en blanco)"/>
    <n v="240000"/>
    <n v="45700"/>
  </r>
  <r>
    <s v="2026"/>
    <x v="0"/>
    <x v="0"/>
    <x v="0"/>
    <x v="0"/>
    <s v="2 - Poder Ejecutivo"/>
    <s v="0201 - PRESIDENCIA DE LA REPÚBLICA"/>
    <s v="0004 - SERVICIO INTEGRAL DE EMERGENCIAS"/>
    <x v="0"/>
    <x v="5"/>
    <s v="1.3.03 - Defensa civil"/>
    <s v="2.2 - CONTRATACIÓN DE SERVICIOS"/>
    <s v="2.2.5 - ALQUILERES Y RENTAS"/>
    <s v="N"/>
    <s v="00 - N/A"/>
    <s v="10 - FONDO GENERAL"/>
    <s v="99 - MULTIPROVINCIAL"/>
    <s v="(en blanco)"/>
    <n v="21100000"/>
    <n v="1682342.9999999998"/>
  </r>
  <r>
    <s v="2026"/>
    <x v="0"/>
    <x v="0"/>
    <x v="0"/>
    <x v="0"/>
    <s v="2 - Poder Ejecutivo"/>
    <s v="0201 - PRESIDENCIA DE LA REPÚBLICA"/>
    <s v="0004 - SERVICIO INTEGRAL DE EMERGENCIAS"/>
    <x v="0"/>
    <x v="5"/>
    <s v="1.3.03 - Defensa civil"/>
    <s v="2.2 - CONTRATACIÓN DE SERVICIOS"/>
    <s v="2.2.5 - ALQUILERES Y RENTAS"/>
    <s v="N"/>
    <s v="00 - N/A"/>
    <s v="20 - FONDOS CON DESTINO ESPECÍFICO"/>
    <s v="99 - MULTIPROVINCIAL"/>
    <s v="(en blanco)"/>
    <n v="140100000"/>
    <n v="50871777.759999998"/>
  </r>
  <r>
    <s v="2026"/>
    <x v="0"/>
    <x v="0"/>
    <x v="0"/>
    <x v="0"/>
    <s v="2 - Poder Ejecutivo"/>
    <s v="0201 - PRESIDENCIA DE LA REPÚBLICA"/>
    <s v="0004 - SERVICIO INTEGRAL DE EMERGENCIAS"/>
    <x v="0"/>
    <x v="5"/>
    <s v="1.3.03 - Defensa civil"/>
    <s v="2.2 - CONTRATACIÓN DE SERVICIOS"/>
    <s v="2.2.6 - SEGUROS"/>
    <s v="N"/>
    <s v="00 - N/A"/>
    <s v="10 - FONDO GENERAL"/>
    <s v="99 - MULTIPROVINCIAL"/>
    <s v="(en blanco)"/>
    <n v="115000000"/>
    <n v="47934655.519999996"/>
  </r>
  <r>
    <s v="2026"/>
    <x v="0"/>
    <x v="0"/>
    <x v="0"/>
    <x v="0"/>
    <s v="2 - Poder Ejecutivo"/>
    <s v="0201 - PRESIDENCIA DE LA REPÚBLICA"/>
    <s v="0004 - SERVICIO INTEGRAL DE EMERGENCIAS"/>
    <x v="0"/>
    <x v="5"/>
    <s v="1.3.03 - Defensa civil"/>
    <s v="2.2 - CONTRATACIÓN DE SERVICIOS"/>
    <s v="2.2.7 - SERVICIOS DE CONSERVACIÓN, REPARACIONES MENORES E INSTALACIONES TEMPORALES"/>
    <s v="N"/>
    <s v="00 - N/A"/>
    <s v="10 - FONDO GENERAL"/>
    <s v="99 - MULTIPROVINCIAL"/>
    <s v="(en blanco)"/>
    <n v="8950000"/>
    <n v="13089701.890000004"/>
  </r>
  <r>
    <s v="2026"/>
    <x v="0"/>
    <x v="0"/>
    <x v="0"/>
    <x v="0"/>
    <s v="2 - Poder Ejecutivo"/>
    <s v="0201 - PRESIDENCIA DE LA REPÚBLICA"/>
    <s v="0004 - SERVICIO INTEGRAL DE EMERGENCIAS"/>
    <x v="0"/>
    <x v="5"/>
    <s v="1.3.03 - Defensa civil"/>
    <s v="2.2 - CONTRATACIÓN DE SERVICIOS"/>
    <s v="2.2.7 - SERVICIOS DE CONSERVACIÓN, REPARACIONES MENORES E INSTALACIONES TEMPORALES"/>
    <s v="N"/>
    <s v="00 - N/A"/>
    <s v="20 - FONDOS CON DESTINO ESPECÍFICO"/>
    <s v="99 - MULTIPROVINCIAL"/>
    <s v="(en blanco)"/>
    <n v="69700000"/>
    <n v="1183884.97"/>
  </r>
  <r>
    <s v="2026"/>
    <x v="0"/>
    <x v="0"/>
    <x v="0"/>
    <x v="0"/>
    <s v="2 - Poder Ejecutivo"/>
    <s v="0201 - PRESIDENCIA DE LA REPÚBLICA"/>
    <s v="0004 - SERVICIO INTEGRAL DE EMERGENCIAS"/>
    <x v="0"/>
    <x v="5"/>
    <s v="1.3.03 - Defensa civil"/>
    <s v="2.2 - CONTRATACIÓN DE SERVICIOS"/>
    <s v="2.2.8 - OTROS SERVICIOS NO INCLUIDOS EN CONCEPTOS ANTERIORES"/>
    <s v="N"/>
    <s v="00 - N/A"/>
    <s v="10 - FONDO GENERAL"/>
    <s v="99 - MULTIPROVINCIAL"/>
    <s v="(en blanco)"/>
    <n v="12950000"/>
    <n v="7636714.4699999997"/>
  </r>
  <r>
    <s v="2026"/>
    <x v="0"/>
    <x v="0"/>
    <x v="0"/>
    <x v="0"/>
    <s v="2 - Poder Ejecutivo"/>
    <s v="0201 - PRESIDENCIA DE LA REPÚBLICA"/>
    <s v="0004 - SERVICIO INTEGRAL DE EMERGENCIAS"/>
    <x v="0"/>
    <x v="5"/>
    <s v="1.3.03 - Defensa civil"/>
    <s v="2.2 - CONTRATACIÓN DE SERVICIOS"/>
    <s v="2.2.8 - OTROS SERVICIOS NO INCLUIDOS EN CONCEPTOS ANTERIORES"/>
    <s v="N"/>
    <s v="00 - N/A"/>
    <s v="20 - FONDOS CON DESTINO ESPECÍFICO"/>
    <s v="99 - MULTIPROVINCIAL"/>
    <s v="(en blanco)"/>
    <n v="33850000"/>
    <n v="1981394.96"/>
  </r>
  <r>
    <s v="2026"/>
    <x v="0"/>
    <x v="0"/>
    <x v="0"/>
    <x v="0"/>
    <s v="2 - Poder Ejecutivo"/>
    <s v="0201 - PRESIDENCIA DE LA REPÚBLICA"/>
    <s v="0004 - SERVICIO INTEGRAL DE EMERGENCIAS"/>
    <x v="0"/>
    <x v="5"/>
    <s v="1.3.03 - Defensa civil"/>
    <s v="2.2 - CONTRATACIÓN DE SERVICIOS"/>
    <s v="2.2.9 - OTRAS CONTRATACIONES DE SERVICIOS"/>
    <s v="N"/>
    <s v="00 - N/A"/>
    <s v="10 - FONDO GENERAL"/>
    <s v="99 - MULTIPROVINCIAL"/>
    <s v="(en blanco)"/>
    <n v="9000000"/>
    <n v="13111038.590000002"/>
  </r>
  <r>
    <s v="2026"/>
    <x v="0"/>
    <x v="0"/>
    <x v="0"/>
    <x v="0"/>
    <s v="2 - Poder Ejecutivo"/>
    <s v="0201 - PRESIDENCIA DE LA REPÚBLICA"/>
    <s v="0004 - SERVICIO INTEGRAL DE EMERGENCIAS"/>
    <x v="0"/>
    <x v="5"/>
    <s v="1.3.03 - Defensa civil"/>
    <s v="2.2 - CONTRATACIÓN DE SERVICIOS"/>
    <s v="2.2.9 - OTRAS CONTRATACIONES DE SERVICIOS"/>
    <s v="N"/>
    <s v="00 - N/A"/>
    <s v="20 - FONDOS CON DESTINO ESPECÍFICO"/>
    <s v="99 - MULTIPROVINCIAL"/>
    <s v="(en blanco)"/>
    <n v="15000000"/>
    <n v="4570798.58"/>
  </r>
  <r>
    <s v="2026"/>
    <x v="0"/>
    <x v="0"/>
    <x v="0"/>
    <x v="0"/>
    <s v="2 - Poder Ejecutivo"/>
    <s v="0201 - PRESIDENCIA DE LA REPÚBLICA"/>
    <s v="0004 - SERVICIO INTEGRAL DE EMERGENCIAS"/>
    <x v="0"/>
    <x v="5"/>
    <s v="1.3.03 - Defensa civil"/>
    <s v="2.3 - MATERIALES Y SUMINISTROS"/>
    <s v="2.3.1 - ALIMENTOS Y PRODUCTOS AGROFORESTALES"/>
    <s v="N"/>
    <s v="00 - N/A"/>
    <s v="10 - FONDO GENERAL"/>
    <s v="99 - MULTIPROVINCIAL"/>
    <s v="(en blanco)"/>
    <n v="340000"/>
    <n v="1245833.42"/>
  </r>
  <r>
    <s v="2026"/>
    <x v="0"/>
    <x v="0"/>
    <x v="0"/>
    <x v="0"/>
    <s v="2 - Poder Ejecutivo"/>
    <s v="0201 - PRESIDENCIA DE LA REPÚBLICA"/>
    <s v="0004 - SERVICIO INTEGRAL DE EMERGENCIAS"/>
    <x v="0"/>
    <x v="5"/>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x v="0"/>
    <x v="5"/>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x v="0"/>
    <x v="5"/>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x v="0"/>
    <x v="5"/>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x v="0"/>
    <x v="5"/>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x v="0"/>
    <x v="5"/>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x v="0"/>
    <x v="5"/>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x v="0"/>
    <x v="5"/>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x v="0"/>
    <x v="5"/>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x v="0"/>
    <x v="5"/>
    <s v="1.3.03 - Defensa civil"/>
    <s v="2.3 - MATERIALES Y SUMINISTROS"/>
    <s v="2.3.6 - PRODUCTOS DE MINERALES, METÁLICOS Y NO METÁLICOS"/>
    <s v="N"/>
    <s v="00 - N/A"/>
    <s v="20 - FONDOS CON DESTINO ESPECÍFICO"/>
    <s v="99 - MULTIPROVINCIAL"/>
    <s v="(en blanco)"/>
    <n v="8000000"/>
    <n v="514557.37"/>
  </r>
  <r>
    <s v="2026"/>
    <x v="0"/>
    <x v="0"/>
    <x v="0"/>
    <x v="0"/>
    <s v="2 - Poder Ejecutivo"/>
    <s v="0201 - PRESIDENCIA DE LA REPÚBLICA"/>
    <s v="0004 - SERVICIO INTEGRAL DE EMERGENCIAS"/>
    <x v="0"/>
    <x v="5"/>
    <s v="1.3.03 - Defensa civil"/>
    <s v="2.3 - MATERIALES Y SUMINISTROS"/>
    <s v="2.3.7 - COMBUSTIBLES, LUBRICANTES, PRODUCTOS QUÍMICOS Y CONEXOS"/>
    <s v="N"/>
    <s v="00 - N/A"/>
    <s v="10 - FONDO GENERAL"/>
    <s v="99 - MULTIPROVINCIAL"/>
    <s v="(en blanco)"/>
    <n v="58730000"/>
    <n v="24011852.270000003"/>
  </r>
  <r>
    <s v="2026"/>
    <x v="0"/>
    <x v="0"/>
    <x v="0"/>
    <x v="0"/>
    <s v="2 - Poder Ejecutivo"/>
    <s v="0201 - PRESIDENCIA DE LA REPÚBLICA"/>
    <s v="0004 - SERVICIO INTEGRAL DE EMERGENCIAS"/>
    <x v="0"/>
    <x v="5"/>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x v="0"/>
    <x v="5"/>
    <s v="1.3.03 - Defensa civil"/>
    <s v="2.3 - MATERIALES Y SUMINISTROS"/>
    <s v="2.3.9 - PRODUCTOS Y ÚTILES VARIOS"/>
    <s v="N"/>
    <s v="00 - N/A"/>
    <s v="10 - FONDO GENERAL"/>
    <s v="99 - MULTIPROVINCIAL"/>
    <s v="(en blanco)"/>
    <n v="4100000"/>
    <n v="5173550.3599999994"/>
  </r>
  <r>
    <s v="2026"/>
    <x v="0"/>
    <x v="0"/>
    <x v="0"/>
    <x v="0"/>
    <s v="2 - Poder Ejecutivo"/>
    <s v="0201 - PRESIDENCIA DE LA REPÚBLICA"/>
    <s v="0004 - SERVICIO INTEGRAL DE EMERGENCIAS"/>
    <x v="0"/>
    <x v="5"/>
    <s v="1.3.03 - Defensa civil"/>
    <s v="2.3 - MATERIALES Y SUMINISTROS"/>
    <s v="2.3.9 - PRODUCTOS Y ÚTILES VARIOS"/>
    <s v="N"/>
    <s v="00 - N/A"/>
    <s v="20 - FONDOS CON DESTINO ESPECÍFICO"/>
    <s v="99 - MULTIPROVINCIAL"/>
    <s v="(en blanco)"/>
    <n v="51750000"/>
    <n v="18370787.640000001"/>
  </r>
  <r>
    <s v="2026"/>
    <x v="0"/>
    <x v="0"/>
    <x v="0"/>
    <x v="0"/>
    <s v="2 - Poder Ejecutivo"/>
    <s v="0201 - PRESIDENCIA DE LA REPÚBLICA"/>
    <s v="0005 - GOBERNACIÓN  DEL EDIFICIO GUBERNAMENTAL JUAN PABLO DUARTE"/>
    <x v="0"/>
    <x v="0"/>
    <s v="1.1.02 - Gestión administrativa, financiera, fiscal, económica y planificación"/>
    <s v="2.1 - REMUNERACIONES Y CONTRIBUCIONES"/>
    <s v="2.1.1 - REMUNERACIONES"/>
    <s v="N"/>
    <s v="00 - N/A"/>
    <s v="10 - FONDO GENERAL"/>
    <s v="99 - MULTIPROVINCIAL"/>
    <s v="(en blanco)"/>
    <n v="47433588"/>
    <n v="21710646.999999996"/>
  </r>
  <r>
    <s v="2026"/>
    <x v="0"/>
    <x v="0"/>
    <x v="0"/>
    <x v="0"/>
    <s v="2 - Poder Ejecutivo"/>
    <s v="0201 - PRESIDENCIA DE LA REPÚBLICA"/>
    <s v="0005 - GOBERNACIÓN  DEL EDIFICIO GUBERNAMENTAL JUAN PABLO DUARTE"/>
    <x v="0"/>
    <x v="0"/>
    <s v="1.1.02 - Gestión administrativa, financiera, fiscal, económica y planificación"/>
    <s v="2.1 - REMUNERACIONES Y CONTRIBUCIONES"/>
    <s v="2.1.2 - SOBRESUELDOS"/>
    <s v="N"/>
    <s v="00 - N/A"/>
    <s v="10 - FONDO GENERAL"/>
    <s v="99 - MULTIPROVINCIAL"/>
    <s v="(en blanco)"/>
    <n v="6795000"/>
    <n v="1485392"/>
  </r>
  <r>
    <s v="2026"/>
    <x v="0"/>
    <x v="0"/>
    <x v="0"/>
    <x v="0"/>
    <s v="2 - Poder Ejecutivo"/>
    <s v="0201 - PRESIDENCIA DE LA REPÚBLICA"/>
    <s v="0005 - GOBERNACIÓN  DEL EDIFICIO GUBERNAMENTAL JUAN PABLO DUARTE"/>
    <x v="0"/>
    <x v="0"/>
    <s v="1.1.02 - Gestión administrativa, financiera, fiscal, económica y planificación"/>
    <s v="2.1 - REMUNERACIONES Y CONTRIBUCIONES"/>
    <s v="2.1.5 - CONTRIBUCIONES A LA SEGURIDAD SOCIAL"/>
    <s v="N"/>
    <s v="00 - N/A"/>
    <s v="10 - FONDO GENERAL"/>
    <s v="99 - MULTIPROVINCIAL"/>
    <s v="(en blanco)"/>
    <n v="7273420"/>
    <n v="3302086.9199999995"/>
  </r>
  <r>
    <s v="2026"/>
    <x v="0"/>
    <x v="0"/>
    <x v="0"/>
    <x v="0"/>
    <s v="2 - Poder Ejecutivo"/>
    <s v="0201 - PRESIDENCIA DE LA REPÚBLICA"/>
    <s v="0005 - GOBERNACIÓN  DEL EDIFICIO GUBERNAMENTAL JUAN PABLO DUARTE"/>
    <x v="0"/>
    <x v="0"/>
    <s v="1.1.02 - Gestión administrativa, financiera, fiscal, económica y planificación"/>
    <s v="2.2 - CONTRATACIÓN DE SERVICIOS"/>
    <s v="2.2.1 - SERVICIOS BÁSICOS"/>
    <s v="N"/>
    <s v="00 - N/A"/>
    <s v="10 - FONDO GENERAL"/>
    <s v="99 - MULTIPROVINCIAL"/>
    <s v="(en blanco)"/>
    <n v="1940000"/>
    <n v="1528127.8399999999"/>
  </r>
  <r>
    <s v="2026"/>
    <x v="0"/>
    <x v="0"/>
    <x v="0"/>
    <x v="0"/>
    <s v="2 - Poder Ejecutivo"/>
    <s v="0201 - PRESIDENCIA DE LA REPÚBLICA"/>
    <s v="0005 - GOBERNACIÓN  DEL EDIFICIO GUBERNAMENTAL JUAN PABLO DUARTE"/>
    <x v="0"/>
    <x v="0"/>
    <s v="1.1.02 - Gestión administrativa, financiera, fiscal, económica y planificación"/>
    <s v="2.2 - CONTRATACIÓN DE SERVICIOS"/>
    <s v="2.2.2 - PUBLICIDAD, IMPRESIÓN Y ENCUADERNACIÓN"/>
    <s v="N"/>
    <s v="00 - N/A"/>
    <s v="10 - FONDO GENERAL"/>
    <s v="99 - MULTIPROVINCIAL"/>
    <s v="(en blanco)"/>
    <n v="110000"/>
    <n v="204848"/>
  </r>
  <r>
    <s v="2026"/>
    <x v="0"/>
    <x v="0"/>
    <x v="0"/>
    <x v="0"/>
    <s v="2 - Poder Ejecutivo"/>
    <s v="0201 - PRESIDENCIA DE LA REPÚBLICA"/>
    <s v="0005 - GOBERNACIÓN  DEL EDIFICIO GUBERNAMENTAL JUAN PABLO DUARTE"/>
    <x v="0"/>
    <x v="0"/>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x v="0"/>
    <x v="0"/>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x v="0"/>
    <x v="0"/>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x v="0"/>
    <x v="0"/>
    <s v="1.1.02 - Gestión administrativa, financiera, fiscal, económica y planificación"/>
    <s v="2.3 - MATERIALES Y SUMINISTROS"/>
    <s v="2.3.9 - PRODUCTOS Y ÚTILES VARIOS"/>
    <s v="N"/>
    <s v="00 - N/A"/>
    <s v="10 - FONDO GENERAL"/>
    <s v="99 - MULTIPROVINCIAL"/>
    <s v="(en blanco)"/>
    <n v="5976091"/>
    <n v="730942.65999999992"/>
  </r>
  <r>
    <s v="2026"/>
    <x v="0"/>
    <x v="0"/>
    <x v="0"/>
    <x v="0"/>
    <s v="2 - Poder Ejecutivo"/>
    <s v="0201 - PRESIDENCIA DE LA REPÚBLICA"/>
    <s v="0005 - UNIDAD EJECUTORA PARA LA READECUACION DE BARRIOS  Y ENTORNOS (URBE)"/>
    <x v="0"/>
    <x v="0"/>
    <s v="1.1.02 - Gestión administrativa, financiera, fiscal, económica y planificación"/>
    <s v="2.1 - REMUNERACIONES Y CONTRIBUCIONES"/>
    <s v="2.1.1 - REMUNERACIONES"/>
    <s v="N"/>
    <s v="00 - N/A"/>
    <s v="10 - FONDO GENERAL"/>
    <s v="99 - MULTIPROVINCIAL"/>
    <s v="(en blanco)"/>
    <n v="112846406"/>
    <n v="49105837.630000003"/>
  </r>
  <r>
    <s v="2026"/>
    <x v="0"/>
    <x v="0"/>
    <x v="0"/>
    <x v="0"/>
    <s v="2 - Poder Ejecutivo"/>
    <s v="0201 - PRESIDENCIA DE LA REPÚBLICA"/>
    <s v="0005 - UNIDAD EJECUTORA PARA LA READECUACION DE BARRIOS  Y ENTORNOS (URBE)"/>
    <x v="0"/>
    <x v="0"/>
    <s v="1.1.02 - Gestión administrativa, financiera, fiscal, económica y planificación"/>
    <s v="2.1 - REMUNERACIONES Y CONTRIBUCIONES"/>
    <s v="2.1.2 - SOBRESUELDOS"/>
    <s v="N"/>
    <s v="00 - N/A"/>
    <s v="10 - FONDO GENERAL"/>
    <s v="99 - MULTIPROVINCIAL"/>
    <s v="(en blanco)"/>
    <n v="20504902"/>
    <n v="8535625.0099999998"/>
  </r>
  <r>
    <s v="2026"/>
    <x v="0"/>
    <x v="0"/>
    <x v="0"/>
    <x v="0"/>
    <s v="2 - Poder Ejecutivo"/>
    <s v="0201 - PRESIDENCIA DE LA REPÚBLICA"/>
    <s v="0005 - UNIDAD EJECUTORA PARA LA READECUACION DE BARRIOS  Y ENTORNOS (URBE)"/>
    <x v="0"/>
    <x v="0"/>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x v="0"/>
    <x v="0"/>
    <s v="1.1.02 - Gestión administrativa, financiera, fiscal, económica y planificación"/>
    <s v="2.1 - REMUNERACIONES Y CONTRIBUCIONES"/>
    <s v="2.1.5 - CONTRIBUCIONES A LA SEGURIDAD SOCIAL"/>
    <s v="N"/>
    <s v="00 - N/A"/>
    <s v="10 - FONDO GENERAL"/>
    <s v="99 - MULTIPROVINCIAL"/>
    <s v="(en blanco)"/>
    <n v="16137163"/>
    <n v="7316999.8500000006"/>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1 - SERVICIOS BÁSICOS"/>
    <s v="N"/>
    <s v="00 - N/A"/>
    <s v="10 - FONDO GENERAL"/>
    <s v="99 - MULTIPROVINCIAL"/>
    <s v="(en blanco)"/>
    <n v="9960000"/>
    <n v="5681856.3099999996"/>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2 - PUBLICIDAD, IMPRESIÓN Y ENCUADERNACIÓN"/>
    <s v="N"/>
    <s v="00 - N/A"/>
    <s v="10 - FONDO GENERAL"/>
    <s v="99 - MULTIPROVINCIAL"/>
    <s v="(en blanco)"/>
    <n v="900000"/>
    <n v="1051226.6000000001"/>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3 - VIÁTICOS"/>
    <s v="N"/>
    <s v="00 - N/A"/>
    <s v="10 - FONDO GENERAL"/>
    <s v="99 - MULTIPROVINCIAL"/>
    <s v="(en blanco)"/>
    <n v="2460000"/>
    <n v="222207.5"/>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503945.17"/>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8 - OTROS SERVICIOS NO INCLUIDOS EN CONCEPTOS ANTERIORES"/>
    <s v="N"/>
    <s v="00 - N/A"/>
    <s v="10 - FONDO GENERAL"/>
    <s v="99 - MULTIPROVINCIAL"/>
    <s v="(en blanco)"/>
    <n v="5184000"/>
    <n v="9594648.0799999982"/>
  </r>
  <r>
    <s v="2026"/>
    <x v="0"/>
    <x v="0"/>
    <x v="0"/>
    <x v="0"/>
    <s v="2 - Poder Ejecutivo"/>
    <s v="0201 - PRESIDENCIA DE LA REPÚBLICA"/>
    <s v="0005 - UNIDAD EJECUTORA PARA LA READECUACION DE BARRIOS  Y ENTORNOS (URBE)"/>
    <x v="0"/>
    <x v="0"/>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1 - ALIMENTOS Y PRODUCTOS AGROFORESTALES"/>
    <s v="N"/>
    <s v="00 - N/A"/>
    <s v="10 - FONDO GENERAL"/>
    <s v="99 - MULTIPROVINCIAL"/>
    <s v="(en blanco)"/>
    <n v="1500000"/>
    <n v="519956.88"/>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3 - PAPEL, CARTÓN E IMPRESOS"/>
    <s v="N"/>
    <s v="00 - N/A"/>
    <s v="10 - FONDO GENERAL"/>
    <s v="99 - MULTIPROVINCIAL"/>
    <s v="(en blanco)"/>
    <n v="550000"/>
    <n v="191985.40999999997"/>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4 - PRODUCTOS FARMACÉUTICOS"/>
    <s v="N"/>
    <s v="00 - N/A"/>
    <s v="10 - FONDO GENERAL"/>
    <s v="99 - MULTIPROVINCIAL"/>
    <s v="(en blanco)"/>
    <n v="0"/>
    <n v="18201.22"/>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7 - COMBUSTIBLES, LUBRICANTES, PRODUCTOS QUÍMICOS Y CONEXOS"/>
    <s v="N"/>
    <s v="00 - N/A"/>
    <s v="10 - FONDO GENERAL"/>
    <s v="99 - MULTIPROVINCIAL"/>
    <s v="(en blanco)"/>
    <n v="6304000"/>
    <n v="3076584.05"/>
  </r>
  <r>
    <s v="2026"/>
    <x v="0"/>
    <x v="0"/>
    <x v="0"/>
    <x v="0"/>
    <s v="2 - Poder Ejecutivo"/>
    <s v="0201 - PRESIDENCIA DE LA REPÚBLICA"/>
    <s v="0005 - UNIDAD EJECUTORA PARA LA READECUACION DE BARRIOS  Y ENTORNOS (URBE)"/>
    <x v="0"/>
    <x v="0"/>
    <s v="1.1.02 - Gestión administrativa, financiera, fiscal, económica y planificación"/>
    <s v="2.3 - MATERIALES Y SUMINISTROS"/>
    <s v="2.3.9 - PRODUCTOS Y ÚTILES VARIOS"/>
    <s v="N"/>
    <s v="00 - N/A"/>
    <s v="10 - FONDO GENERAL"/>
    <s v="99 - MULTIPROVINCIAL"/>
    <s v="(en blanco)"/>
    <n v="21080000"/>
    <n v="2059737.59"/>
  </r>
  <r>
    <s v="2026"/>
    <x v="0"/>
    <x v="0"/>
    <x v="0"/>
    <x v="0"/>
    <s v="2 - Poder Ejecutivo"/>
    <s v="0201 - PRESIDENCIA DE LA REPÚBLICA"/>
    <s v="0006 - CENTRO DE OPERACIONES DE EMERGENCIAS (COE)"/>
    <x v="2"/>
    <x v="4"/>
    <s v="3.3.03 - Conocimiento del riesgo de desastres climáticos"/>
    <s v="2.1 - REMUNERACIONES Y CONTRIBUCIONES"/>
    <s v="2.1.1 - REMUNERACIONES"/>
    <s v="N"/>
    <s v="00 - N/A"/>
    <s v="10 - FONDO GENERAL"/>
    <s v="99 - MULTIPROVINCIAL"/>
    <s v="(en blanco)"/>
    <n v="48385808"/>
    <n v="22286206.890000004"/>
  </r>
  <r>
    <s v="2026"/>
    <x v="0"/>
    <x v="0"/>
    <x v="0"/>
    <x v="0"/>
    <s v="2 - Poder Ejecutivo"/>
    <s v="0201 - PRESIDENCIA DE LA REPÚBLICA"/>
    <s v="0006 - CENTRO DE OPERACIONES DE EMERGENCIAS (COE)"/>
    <x v="2"/>
    <x v="4"/>
    <s v="3.3.03 - Conocimiento del riesgo de desastres climáticos"/>
    <s v="2.1 - REMUNERACIONES Y CONTRIBUCIONES"/>
    <s v="2.1.2 - SOBRESUELDOS"/>
    <s v="N"/>
    <s v="00 - N/A"/>
    <s v="10 - FONDO GENERAL"/>
    <s v="99 - MULTIPROVINCIAL"/>
    <s v="(en blanco)"/>
    <n v="17581573"/>
    <n v="7646163.3700000001"/>
  </r>
  <r>
    <s v="2026"/>
    <x v="0"/>
    <x v="0"/>
    <x v="0"/>
    <x v="0"/>
    <s v="2 - Poder Ejecutivo"/>
    <s v="0201 - PRESIDENCIA DE LA REPÚBLICA"/>
    <s v="0006 - CENTRO DE OPERACIONES DE EMERGENCIAS (COE)"/>
    <x v="2"/>
    <x v="4"/>
    <s v="3.3.03 - Conocimiento del riesgo de desastres climáticos"/>
    <s v="2.1 - REMUNERACIONES Y CONTRIBUCIONES"/>
    <s v="2.1.5 - CONTRIBUCIONES A LA SEGURIDAD SOCIAL"/>
    <s v="N"/>
    <s v="00 - N/A"/>
    <s v="10 - FONDO GENERAL"/>
    <s v="99 - MULTIPROVINCIAL"/>
    <s v="(en blanco)"/>
    <n v="6404699"/>
    <n v="3337094.4799999995"/>
  </r>
  <r>
    <s v="2026"/>
    <x v="0"/>
    <x v="0"/>
    <x v="0"/>
    <x v="0"/>
    <s v="2 - Poder Ejecutivo"/>
    <s v="0201 - PRESIDENCIA DE LA REPÚBLICA"/>
    <s v="0006 - CENTRO DE OPERACIONES DE EMERGENCIAS (COE)"/>
    <x v="2"/>
    <x v="4"/>
    <s v="3.3.03 - Conocimiento del riesgo de desastres climáticos"/>
    <s v="2.2 - CONTRATACIÓN DE SERVICIOS"/>
    <s v="2.2.1 - SERVICIOS BÁSICOS"/>
    <s v="N"/>
    <s v="00 - N/A"/>
    <s v="10 - FONDO GENERAL"/>
    <s v="99 - MULTIPROVINCIAL"/>
    <s v="(en blanco)"/>
    <n v="6960000"/>
    <n v="4516965.9600000009"/>
  </r>
  <r>
    <s v="2026"/>
    <x v="0"/>
    <x v="0"/>
    <x v="0"/>
    <x v="0"/>
    <s v="2 - Poder Ejecutivo"/>
    <s v="0201 - PRESIDENCIA DE LA REPÚBLICA"/>
    <s v="0006 - CENTRO DE OPERACIONES DE EMERGENCIAS (COE)"/>
    <x v="2"/>
    <x v="4"/>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x v="2"/>
    <x v="4"/>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x v="2"/>
    <x v="4"/>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x v="2"/>
    <x v="4"/>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x v="2"/>
    <x v="4"/>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x v="2"/>
    <x v="4"/>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x v="2"/>
    <x v="4"/>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x v="2"/>
    <x v="4"/>
    <s v="3.3.03 - Conocimiento del riesgo de desastres climáticos"/>
    <s v="2.3 - MATERIALES Y SUMINISTROS"/>
    <s v="2.3.1 - ALIMENTOS Y PRODUCTOS AGROFORESTALES"/>
    <s v="N"/>
    <s v="00 - N/A"/>
    <s v="10 - FONDO GENERAL"/>
    <s v="99 - MULTIPROVINCIAL"/>
    <s v="(en blanco)"/>
    <n v="10620000"/>
    <n v="3270110.3"/>
  </r>
  <r>
    <s v="2026"/>
    <x v="0"/>
    <x v="0"/>
    <x v="0"/>
    <x v="0"/>
    <s v="2 - Poder Ejecutivo"/>
    <s v="0201 - PRESIDENCIA DE LA REPÚBLICA"/>
    <s v="0006 - CENTRO DE OPERACIONES DE EMERGENCIAS (COE)"/>
    <x v="2"/>
    <x v="4"/>
    <s v="3.3.03 - Conocimiento del riesgo de desastres climáticos"/>
    <s v="2.3 - MATERIALES Y SUMINISTROS"/>
    <s v="2.3.2 - TEXTILES Y VESTUARIOS"/>
    <s v="N"/>
    <s v="00 - N/A"/>
    <s v="10 - FONDO GENERAL"/>
    <s v="99 - MULTIPROVINCIAL"/>
    <s v="(en blanco)"/>
    <n v="4162809"/>
    <n v="4217910"/>
  </r>
  <r>
    <s v="2026"/>
    <x v="0"/>
    <x v="0"/>
    <x v="0"/>
    <x v="0"/>
    <s v="2 - Poder Ejecutivo"/>
    <s v="0201 - PRESIDENCIA DE LA REPÚBLICA"/>
    <s v="0006 - CENTRO DE OPERACIONES DE EMERGENCIAS (COE)"/>
    <x v="2"/>
    <x v="4"/>
    <s v="3.3.03 - Conocimiento del riesgo de desastres climáticos"/>
    <s v="2.3 - MATERIALES Y SUMINISTROS"/>
    <s v="2.3.3 - PAPEL, CARTÓN E IMPRESOS"/>
    <s v="N"/>
    <s v="00 - N/A"/>
    <s v="10 - FONDO GENERAL"/>
    <s v="99 - MULTIPROVINCIAL"/>
    <s v="(en blanco)"/>
    <n v="300000"/>
    <n v="386450"/>
  </r>
  <r>
    <s v="2026"/>
    <x v="0"/>
    <x v="0"/>
    <x v="0"/>
    <x v="0"/>
    <s v="2 - Poder Ejecutivo"/>
    <s v="0201 - PRESIDENCIA DE LA REPÚBLICA"/>
    <s v="0006 - CENTRO DE OPERACIONES DE EMERGENCIAS (COE)"/>
    <x v="2"/>
    <x v="4"/>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x v="2"/>
    <x v="4"/>
    <s v="3.3.03 - Conocimiento del riesgo de desastres climáticos"/>
    <s v="2.3 - MATERIALES Y SUMINISTROS"/>
    <s v="2.3.7 - COMBUSTIBLES, LUBRICANTES, PRODUCTOS QUÍMICOS Y CONEXOS"/>
    <s v="N"/>
    <s v="00 - N/A"/>
    <s v="10 - FONDO GENERAL"/>
    <s v="99 - MULTIPROVINCIAL"/>
    <s v="(en blanco)"/>
    <n v="3050000"/>
    <n v="1452440"/>
  </r>
  <r>
    <s v="2026"/>
    <x v="0"/>
    <x v="0"/>
    <x v="0"/>
    <x v="0"/>
    <s v="2 - Poder Ejecutivo"/>
    <s v="0201 - PRESIDENCIA DE LA REPÚBLICA"/>
    <s v="0006 - CENTRO DE OPERACIONES DE EMERGENCIAS (COE)"/>
    <x v="2"/>
    <x v="4"/>
    <s v="3.3.03 - Conocimiento del riesgo de desastres climáticos"/>
    <s v="2.3 - MATERIALES Y SUMINISTROS"/>
    <s v="2.3.9 - PRODUCTOS Y ÚTILES VARIOS"/>
    <s v="N"/>
    <s v="00 - N/A"/>
    <s v="10 - FONDO GENERAL"/>
    <s v="99 - MULTIPROVINCIAL"/>
    <s v="(en blanco)"/>
    <n v="16368752"/>
    <n v="5073348.07"/>
  </r>
  <r>
    <s v="2026"/>
    <x v="0"/>
    <x v="0"/>
    <x v="0"/>
    <x v="0"/>
    <s v="2 - Poder Ejecutivo"/>
    <s v="0201 - PRESIDENCIA DE LA REPÚBLICA"/>
    <s v="0008 - DIRECCION GENERAL DE ETICA E INTEGRIDAD GUBERNAMENTAL"/>
    <x v="0"/>
    <x v="0"/>
    <s v="1.1.02 - Gestión administrativa, financiera, fiscal, económica y planificación"/>
    <s v="2.1 - REMUNERACIONES Y CONTRIBUCIONES"/>
    <s v="2.1.1 - REMUNERACIONES"/>
    <s v="N"/>
    <s v="00 - N/A"/>
    <s v="10 - FONDO GENERAL"/>
    <s v="99 - MULTIPROVINCIAL"/>
    <s v="(en blanco)"/>
    <n v="178727228"/>
    <n v="74176114.810000002"/>
  </r>
  <r>
    <s v="2026"/>
    <x v="0"/>
    <x v="0"/>
    <x v="0"/>
    <x v="0"/>
    <s v="2 - Poder Ejecutivo"/>
    <s v="0201 - PRESIDENCIA DE LA REPÚBLICA"/>
    <s v="0008 - DIRECCION GENERAL DE ETICA E INTEGRIDAD GUBERNAMENTAL"/>
    <x v="0"/>
    <x v="0"/>
    <s v="1.1.02 - Gestión administrativa, financiera, fiscal, económica y planificación"/>
    <s v="2.1 - REMUNERACIONES Y CONTRIBUCIONES"/>
    <s v="2.1.2 - SOBRESUELDOS"/>
    <s v="N"/>
    <s v="00 - N/A"/>
    <s v="10 - FONDO GENERAL"/>
    <s v="99 - MULTIPROVINCIAL"/>
    <s v="(en blanco)"/>
    <n v="31601760"/>
    <n v="13417842.570000002"/>
  </r>
  <r>
    <s v="2026"/>
    <x v="0"/>
    <x v="0"/>
    <x v="0"/>
    <x v="0"/>
    <s v="2 - Poder Ejecutivo"/>
    <s v="0201 - PRESIDENCIA DE LA REPÚBLICA"/>
    <s v="0008 - DIRECCION GENERAL DE ETICA E INTEGRIDAD GUBERNAMENTAL"/>
    <x v="0"/>
    <x v="0"/>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x v="0"/>
    <x v="0"/>
    <s v="1.1.02 - Gestión administrativa, financiera, fiscal, económica y planificación"/>
    <s v="2.1 - REMUNERACIONES Y CONTRIBUCIONES"/>
    <s v="2.1.5 - CONTRIBUCIONES A LA SEGURIDAD SOCIAL"/>
    <s v="N"/>
    <s v="00 - N/A"/>
    <s v="10 - FONDO GENERAL"/>
    <s v="99 - MULTIPROVINCIAL"/>
    <s v="(en blanco)"/>
    <n v="28339697"/>
    <n v="11081735.82"/>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1 - SERVICIOS BÁSICOS"/>
    <s v="N"/>
    <s v="00 - N/A"/>
    <s v="10 - FONDO GENERAL"/>
    <s v="99 - MULTIPROVINCIAL"/>
    <s v="(en blanco)"/>
    <n v="12122000"/>
    <n v="3533281.2399999998"/>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2 - PUBLICIDAD, IMPRESIÓN Y ENCUADERNACIÓN"/>
    <s v="N"/>
    <s v="00 - N/A"/>
    <s v="10 - FONDO GENERAL"/>
    <s v="99 - MULTIPROVINCIAL"/>
    <s v="(en blanco)"/>
    <n v="2267160"/>
    <n v="285712.53000000003"/>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3 - VIÁTICOS"/>
    <s v="N"/>
    <s v="00 - N/A"/>
    <s v="10 - FONDO GENERAL"/>
    <s v="99 - MULTIPROVINCIAL"/>
    <s v="(en blanco)"/>
    <n v="9000369"/>
    <n v="2144579.0399999996"/>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5 - ALQUILERES Y RENTAS"/>
    <s v="N"/>
    <s v="00 - N/A"/>
    <s v="10 - FONDO GENERAL"/>
    <s v="99 - MULTIPROVINCIAL"/>
    <s v="(en blanco)"/>
    <n v="8633724"/>
    <n v="1906052.3900000001"/>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6 - SEGUROS"/>
    <s v="N"/>
    <s v="00 - N/A"/>
    <s v="10 - FONDO GENERAL"/>
    <s v="99 - MULTIPROVINCIAL"/>
    <s v="(en blanco)"/>
    <n v="3695000"/>
    <n v="1122483.75"/>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289777.01"/>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8 - OTROS SERVICIOS NO INCLUIDOS EN CONCEPTOS ANTERIORES"/>
    <s v="N"/>
    <s v="00 - N/A"/>
    <s v="10 - FONDO GENERAL"/>
    <s v="99 - MULTIPROVINCIAL"/>
    <s v="(en blanco)"/>
    <n v="21551910"/>
    <n v="2084482.29"/>
  </r>
  <r>
    <s v="2026"/>
    <x v="0"/>
    <x v="0"/>
    <x v="0"/>
    <x v="0"/>
    <s v="2 - Poder Ejecutivo"/>
    <s v="0201 - PRESIDENCIA DE LA REPÚBLICA"/>
    <s v="0008 - DIRECCION GENERAL DE ETICA E INTEGRIDAD GUBERNAMENTAL"/>
    <x v="0"/>
    <x v="0"/>
    <s v="1.1.02 - Gestión administrativa, financiera, fiscal, económica y planificación"/>
    <s v="2.2 - CONTRATACIÓN DE SERVICIOS"/>
    <s v="2.2.9 - OTRAS CONTRATACIONES DE SERVICIOS"/>
    <s v="N"/>
    <s v="00 - N/A"/>
    <s v="10 - FONDO GENERAL"/>
    <s v="99 - MULTIPROVINCIAL"/>
    <s v="(en blanco)"/>
    <n v="9527876"/>
    <n v="3655350.9599999995"/>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6 - PRODUCTOS DE MINERALES, METÁLICOS Y NO METÁLICOS"/>
    <s v="N"/>
    <s v="00 - N/A"/>
    <s v="10 - FONDO GENERAL"/>
    <s v="99 - MULTIPROVINCIAL"/>
    <s v="(en blanco)"/>
    <n v="0"/>
    <n v="16031.19"/>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7 - COMBUSTIBLES, LUBRICANTES, PRODUCTOS QUÍMICOS Y CONEXOS"/>
    <s v="N"/>
    <s v="00 - N/A"/>
    <s v="10 - FONDO GENERAL"/>
    <s v="99 - MULTIPROVINCIAL"/>
    <s v="(en blanco)"/>
    <n v="5904000"/>
    <n v="3014282.7199999997"/>
  </r>
  <r>
    <s v="2026"/>
    <x v="0"/>
    <x v="0"/>
    <x v="0"/>
    <x v="0"/>
    <s v="2 - Poder Ejecutivo"/>
    <s v="0201 - PRESIDENCIA DE LA REPÚBLICA"/>
    <s v="0008 - DIRECCION GENERAL DE ETICA E INTEGRIDAD GUBERNAMENTAL"/>
    <x v="0"/>
    <x v="0"/>
    <s v="1.1.02 - Gestión administrativa, financiera, fiscal, económica y planificación"/>
    <s v="2.3 - MATERIALES Y SUMINISTROS"/>
    <s v="2.3.9 - PRODUCTOS Y ÚTILES VARIOS"/>
    <s v="N"/>
    <s v="00 - N/A"/>
    <s v="10 - FONDO GENERAL"/>
    <s v="99 - MULTIPROVINCIAL"/>
    <s v="(en blanco)"/>
    <n v="62117500"/>
    <n v="162496.64000000001"/>
  </r>
  <r>
    <s v="2026"/>
    <x v="0"/>
    <x v="0"/>
    <x v="0"/>
    <x v="0"/>
    <s v="2 - Poder Ejecutivo"/>
    <s v="0201 - PRESIDENCIA DE LA REPÚBLICA"/>
    <s v="0009 - COMISIÓN PRESIDENCIAL DE APOYO AL DESARROLLO PROVINCIAL"/>
    <x v="0"/>
    <x v="0"/>
    <s v="1.1.02 - Gestión administrativa, financiera, fiscal, económica y planificación"/>
    <s v="2.1 - REMUNERACIONES Y CONTRIBUCIONES"/>
    <s v="2.1.1 - REMUNERACIONES"/>
    <s v="N"/>
    <s v="00 - N/A"/>
    <s v="10 - FONDO GENERAL"/>
    <s v="99 - MULTIPROVINCIAL"/>
    <s v="(en blanco)"/>
    <n v="338921523"/>
    <n v="156691282.13999999"/>
  </r>
  <r>
    <s v="2026"/>
    <x v="0"/>
    <x v="0"/>
    <x v="0"/>
    <x v="0"/>
    <s v="2 - Poder Ejecutivo"/>
    <s v="0201 - PRESIDENCIA DE LA REPÚBLICA"/>
    <s v="0009 - COMISIÓN PRESIDENCIAL DE APOYO AL DESARROLLO PROVINCIAL"/>
    <x v="0"/>
    <x v="0"/>
    <s v="1.1.02 - Gestión administrativa, financiera, fiscal, económica y planificación"/>
    <s v="2.1 - REMUNERACIONES Y CONTRIBUCIONES"/>
    <s v="2.1.2 - SOBRESUELDOS"/>
    <s v="N"/>
    <s v="00 - N/A"/>
    <s v="10 - FONDO GENERAL"/>
    <s v="99 - MULTIPROVINCIAL"/>
    <s v="(en blanco)"/>
    <n v="55211552"/>
    <n v="21743536"/>
  </r>
  <r>
    <s v="2026"/>
    <x v="0"/>
    <x v="0"/>
    <x v="0"/>
    <x v="0"/>
    <s v="2 - Poder Ejecutivo"/>
    <s v="0201 - PRESIDENCIA DE LA REPÚBLICA"/>
    <s v="0009 - COMISIÓN PRESIDENCIAL DE APOYO AL DESARROLLO PROVINCIAL"/>
    <x v="0"/>
    <x v="0"/>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x v="0"/>
    <x v="0"/>
    <s v="1.1.02 - Gestión administrativa, financiera, fiscal, económica y planificación"/>
    <s v="2.1 - REMUNERACIONES Y CONTRIBUCIONES"/>
    <s v="2.1.5 - CONTRIBUCIONES A LA SEGURIDAD SOCIAL"/>
    <s v="N"/>
    <s v="00 - N/A"/>
    <s v="10 - FONDO GENERAL"/>
    <s v="99 - MULTIPROVINCIAL"/>
    <s v="(en blanco)"/>
    <n v="46880122"/>
    <n v="23778892.620000001"/>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1 - SERVICIOS BÁSICOS"/>
    <s v="N"/>
    <s v="00 - N/A"/>
    <s v="10 - FONDO GENERAL"/>
    <s v="99 - MULTIPROVINCIAL"/>
    <s v="(en blanco)"/>
    <n v="7439154"/>
    <n v="4012736.7600000007"/>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2 - PUBLICIDAD, IMPRESIÓN Y ENCUADERNACIÓN"/>
    <s v="N"/>
    <s v="00 - N/A"/>
    <s v="10 - FONDO GENERAL"/>
    <s v="99 - MULTIPROVINCIAL"/>
    <s v="(en blanco)"/>
    <n v="800000"/>
    <n v="168740"/>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5 - ALQUILERES Y RENTAS"/>
    <s v="N"/>
    <s v="00 - N/A"/>
    <s v="10 - FONDO GENERAL"/>
    <s v="99 - MULTIPROVINCIAL"/>
    <s v="(en blanco)"/>
    <n v="15502937"/>
    <n v="2717843.4400000004"/>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x v="0"/>
    <x v="0"/>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x v="0"/>
    <x v="0"/>
    <s v="1.1.02 - Gestión administrativa, financiera, fiscal, económica y planificación"/>
    <s v="2.3 - MATERIALES Y SUMINISTROS"/>
    <s v="2.3.9 - PRODUCTOS Y ÚTILES VARIOS"/>
    <s v="N"/>
    <s v="00 - N/A"/>
    <s v="10 - FONDO GENERAL"/>
    <s v="99 - MULTIPROVINCIAL"/>
    <s v="(en blanco)"/>
    <n v="3900000"/>
    <n v="1532490.46"/>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1 - REMUNERACIONES Y CONTRIBUCIONES"/>
    <s v="2.1.1 - REMUNERACIONES"/>
    <s v="N"/>
    <s v="00 - N/A"/>
    <s v="10 - FONDO GENERAL"/>
    <s v="99 - MULTIPROVINCIAL"/>
    <s v="(en blanco)"/>
    <n v="723858546"/>
    <n v="349026956.06999999"/>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1 - REMUNERACIONES Y CONTRIBUCIONES"/>
    <s v="2.1.2 - SOBRESUELDOS"/>
    <s v="N"/>
    <s v="00 - N/A"/>
    <s v="10 - FONDO GENERAL"/>
    <s v="99 - MULTIPROVINCIAL"/>
    <s v="(en blanco)"/>
    <n v="157639348"/>
    <n v="45563131.129999995"/>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1 - REMUNERACIONES Y CONTRIBUCIONES"/>
    <s v="2.1.3 - DIETAS Y GASTOS DE REPRESENTACIÓN"/>
    <s v="N"/>
    <s v="00 - N/A"/>
    <s v="10 - FONDO GENERAL"/>
    <s v="99 - MULTIPROVINCIAL"/>
    <s v="(en blanco)"/>
    <n v="828000"/>
    <n v="245618.75"/>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1 - REMUNERACIONES Y CONTRIBUCIONES"/>
    <s v="2.1.5 - CONTRIBUCIONES A LA SEGURIDAD SOCIAL"/>
    <s v="N"/>
    <s v="00 - N/A"/>
    <s v="10 - FONDO GENERAL"/>
    <s v="99 - MULTIPROVINCIAL"/>
    <s v="(en blanco)"/>
    <n v="99427530"/>
    <n v="51482512.549999997"/>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1 - SERVICIOS BÁSICOS"/>
    <s v="N"/>
    <s v="00 - N/A"/>
    <s v="10 - FONDO GENERAL"/>
    <s v="99 - MULTIPROVINCIAL"/>
    <s v="(en blanco)"/>
    <n v="13938480"/>
    <n v="7405579.5100000016"/>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2 - PUBLICIDAD, IMPRESIÓN Y ENCUADERNACIÓN"/>
    <s v="N"/>
    <s v="00 - N/A"/>
    <s v="10 - FONDO GENERAL"/>
    <s v="99 - MULTIPROVINCIAL"/>
    <s v="(en blanco)"/>
    <n v="14500000"/>
    <n v="1183234.6400000001"/>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3 - VIÁTICOS"/>
    <s v="N"/>
    <s v="00 - N/A"/>
    <s v="10 - FONDO GENERAL"/>
    <s v="99 - MULTIPROVINCIAL"/>
    <s v="(en blanco)"/>
    <n v="54000100"/>
    <n v="26998445.379999995"/>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3 - VIÁTICOS"/>
    <s v="N"/>
    <s v="00 - N/A"/>
    <s v="50 - CRÉDITO INTERNO"/>
    <s v="99 - MULTIPROVINCIAL"/>
    <s v="(en blanco)"/>
    <n v="0"/>
    <n v="1998077.27"/>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5 - ALQUILERES Y RENTAS"/>
    <s v="N"/>
    <s v="00 - N/A"/>
    <s v="10 - FONDO GENERAL"/>
    <s v="99 - MULTIPROVINCIAL"/>
    <s v="(en blanco)"/>
    <n v="51750100"/>
    <n v="25992909.030000005"/>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6 - SEGUROS"/>
    <s v="N"/>
    <s v="00 - N/A"/>
    <s v="10 - FONDO GENERAL"/>
    <s v="99 - MULTIPROVINCIAL"/>
    <s v="(en blanco)"/>
    <n v="22200000"/>
    <n v="5168904.9999999991"/>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7378150.8299999991"/>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8 - OTROS SERVICIOS NO INCLUIDOS EN CONCEPTOS ANTERIORES"/>
    <s v="N"/>
    <s v="00 - N/A"/>
    <s v="10 - FONDO GENERAL"/>
    <s v="99 - MULTIPROVINCIAL"/>
    <s v="(en blanco)"/>
    <n v="81659900"/>
    <n v="70915094.299999997"/>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2 - CONTRATACIÓN DE SERVICIOS"/>
    <s v="2.2.9 - OTRAS CONTRATACIONES DE SERVICIOS"/>
    <s v="N"/>
    <s v="00 - N/A"/>
    <s v="10 - FONDO GENERAL"/>
    <s v="99 - MULTIPROVINCIAL"/>
    <s v="(en blanco)"/>
    <n v="30100000"/>
    <n v="20639945.210000001"/>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1 - ALIMENTOS Y PRODUCTOS AGROFORESTALES"/>
    <s v="N"/>
    <s v="00 - N/A"/>
    <s v="10 - FONDO GENERAL"/>
    <s v="99 - MULTIPROVINCIAL"/>
    <s v="(en blanco)"/>
    <n v="116408531"/>
    <n v="18519840.569999997"/>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1 - ALIMENTOS Y PRODUCTOS AGROFORESTALES"/>
    <s v="N"/>
    <s v="00 - N/A"/>
    <s v="50 - CRÉDITO INTERNO"/>
    <s v="99 - MULTIPROVINCIAL"/>
    <s v="(en blanco)"/>
    <n v="0"/>
    <n v="2217591.94"/>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2 - TEXTILES Y VESTUARIOS"/>
    <s v="N"/>
    <s v="00 - N/A"/>
    <s v="10 - FONDO GENERAL"/>
    <s v="99 - MULTIPROVINCIAL"/>
    <s v="(en blanco)"/>
    <n v="1500200"/>
    <n v="1273353.0999999999"/>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4 - PRODUCTOS FARMACÉUTICOS"/>
    <s v="N"/>
    <s v="00 - N/A"/>
    <s v="10 - FONDO GENERAL"/>
    <s v="99 - MULTIPROVINCIAL"/>
    <s v="(en blanco)"/>
    <n v="20000000"/>
    <n v="12724315.08"/>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6 - PRODUCTOS DE MINERALES, METÁLICOS Y NO METÁLICOS"/>
    <s v="N"/>
    <s v="00 - N/A"/>
    <s v="10 - FONDO GENERAL"/>
    <s v="99 - MULTIPROVINCIAL"/>
    <s v="(en blanco)"/>
    <n v="1850000"/>
    <n v="3082133.7800000003"/>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7 - COMBUSTIBLES, LUBRICANTES, PRODUCTOS QUÍMICOS Y CONEXOS"/>
    <s v="N"/>
    <s v="00 - N/A"/>
    <s v="10 - FONDO GENERAL"/>
    <s v="99 - MULTIPROVINCIAL"/>
    <s v="(en blanco)"/>
    <n v="47250100"/>
    <n v="11360186.060000001"/>
  </r>
  <r>
    <s v="2026"/>
    <x v="0"/>
    <x v="0"/>
    <x v="0"/>
    <x v="0"/>
    <s v="2 - Poder Ejecutivo"/>
    <s v="0201 - PRESIDENCIA DE LA REPÚBLICA"/>
    <s v="0009 - DIRECCIÓN GENERAL DE PROYECTOS ESTRATÉGICOS Y ESPECIALES DE LA PRESIDENCIA DE LA REPÚBLICA (PROPEEP)"/>
    <x v="0"/>
    <x v="0"/>
    <s v="1.1.02 - Gestión administrativa, financiera, fiscal, económica y planificación"/>
    <s v="2.3 - MATERIALES Y SUMINISTROS"/>
    <s v="2.3.9 - PRODUCTOS Y ÚTILES VARIOS"/>
    <s v="N"/>
    <s v="00 - N/A"/>
    <s v="10 - FONDO GENERAL"/>
    <s v="99 - MULTIPROVINCIAL"/>
    <s v="(en blanco)"/>
    <n v="135850000"/>
    <n v="11983323.77"/>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01 - DISTRITO NACIONAL"/>
    <s v="(en blanco)"/>
    <n v="74888675"/>
    <n v="21979708.779999997"/>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02 - AZUA"/>
    <s v="(en blanco)"/>
    <n v="21578689"/>
    <n v="7709220.8200000003"/>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10 - INDEPENDENCIA"/>
    <s v="(en blanco)"/>
    <n v="22796552"/>
    <n v="4836224.8400000008"/>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11 - LA ALTAGRACIA"/>
    <s v="(en blanco)"/>
    <n v="13012862"/>
    <n v="7215044.7000000002"/>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13 - LA VEGA"/>
    <s v="(en blanco)"/>
    <n v="20588777"/>
    <n v="8389422.9399999995"/>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16 - PEDERNALES"/>
    <s v="(en blanco)"/>
    <n v="26733494"/>
    <n v="330000"/>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17 - PERAVIA"/>
    <s v="(en blanco)"/>
    <n v="16106850"/>
    <n v="10632126.939999999"/>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21 - SAN CRISTOBAL"/>
    <s v="(en blanco)"/>
    <n v="31120995"/>
    <n v="1409776.2499999998"/>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22 - SAN JUAN"/>
    <s v="(en blanco)"/>
    <n v="13730450"/>
    <n v="6266608.5600000005"/>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25 - SANTIAGO"/>
    <s v="(en blanco)"/>
    <n v="26733494"/>
    <n v="1564974.19"/>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27 - VALVERDE"/>
    <s v="(en blanco)"/>
    <n v="12345902"/>
    <n v="6122462.2199999997"/>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30 - HATO MAYOR"/>
    <s v="(en blanco)"/>
    <n v="17909138"/>
    <n v="7897125.0599999996"/>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32 - SANTO DOMINGO"/>
    <s v="(en blanco)"/>
    <n v="72904391"/>
    <n v="32692900.070000011"/>
  </r>
  <r>
    <s v="2026"/>
    <x v="0"/>
    <x v="0"/>
    <x v="0"/>
    <x v="0"/>
    <s v="2 - Poder Ejecutivo"/>
    <s v="0201 - PRESIDENCIA DE LA REPÚBLICA"/>
    <s v="0010 - CONSEJO NACIONAL DE LA PERSONA ENVEJECIENTE"/>
    <x v="1"/>
    <x v="2"/>
    <s v="4.5.10 - Asistencia social"/>
    <s v="2.1 - REMUNERACIONES Y CONTRIBUCIONES"/>
    <s v="2.1.1 - REMUNERACIONES"/>
    <s v="N"/>
    <s v="00 - N/A"/>
    <s v="10 - FONDO GENERAL"/>
    <s v="99 - MULTIPROVINCIAL"/>
    <s v="(en blanco)"/>
    <n v="478613423"/>
    <n v="236290950.93999991"/>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01 - DISTRITO NACIONAL"/>
    <s v="(en blanco)"/>
    <n v="5411087"/>
    <n v="3337213.4699999988"/>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13 - LA VEGA"/>
    <s v="(en blanco)"/>
    <n v="2669210"/>
    <n v="1368599.8999999997"/>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22 - SAN JUAN"/>
    <s v="(en blanco)"/>
    <n v="2086277"/>
    <n v="935474.24999999977"/>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32 - SANTO DOMINGO"/>
    <s v="(en blanco)"/>
    <n v="41522204"/>
    <n v="5067254.63"/>
  </r>
  <r>
    <s v="2026"/>
    <x v="0"/>
    <x v="0"/>
    <x v="0"/>
    <x v="0"/>
    <s v="2 - Poder Ejecutivo"/>
    <s v="0201 - PRESIDENCIA DE LA REPÚBLICA"/>
    <s v="0010 - CONSEJO NACIONAL DE LA PERSONA ENVEJECIENTE"/>
    <x v="1"/>
    <x v="2"/>
    <s v="4.5.10 - Asistencia social"/>
    <s v="2.1 - REMUNERACIONES Y CONTRIBUCIONES"/>
    <s v="2.1.2 - SOBRESUELDOS"/>
    <s v="N"/>
    <s v="00 - N/A"/>
    <s v="10 - FONDO GENERAL"/>
    <s v="99 - MULTIPROVINCIAL"/>
    <s v="(en blanco)"/>
    <n v="85954947"/>
    <n v="40266574.07"/>
  </r>
  <r>
    <s v="2026"/>
    <x v="0"/>
    <x v="0"/>
    <x v="0"/>
    <x v="0"/>
    <s v="2 - Poder Ejecutivo"/>
    <s v="0201 - PRESIDENCIA DE LA REPÚBLICA"/>
    <s v="0010 - CONSEJO NACIONAL DE LA PERSONA ENVEJECIENTE"/>
    <x v="1"/>
    <x v="2"/>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01 - DISTRITO NACIONAL"/>
    <s v="(en blanco)"/>
    <n v="11124734"/>
    <n v="3360598.3299999987"/>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02 - AZUA"/>
    <s v="(en blanco)"/>
    <n v="2739169"/>
    <n v="1178739.9199999995"/>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10 - INDEPENDENCIA"/>
    <s v="(en blanco)"/>
    <n v="1787697"/>
    <n v="725725.89"/>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11 - LA ALTAGRACIA"/>
    <s v="(en blanco)"/>
    <n v="2071047"/>
    <n v="1103140.5000000002"/>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13 - LA VEGA"/>
    <s v="(en blanco)"/>
    <n v="2932654"/>
    <n v="1282723.18"/>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16 - PEDERNALES"/>
    <s v="(en blanco)"/>
    <n v="3797800"/>
    <n v="50457"/>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17 - PERAVIA"/>
    <s v="(en blanco)"/>
    <n v="2823967"/>
    <n v="1625632.4499999997"/>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21 - SAN CRISTOBAL"/>
    <s v="(en blanco)"/>
    <n v="4421096"/>
    <n v="215554.80000000002"/>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22 - SAN JUAN"/>
    <s v="(en blanco)"/>
    <n v="1760041"/>
    <n v="958144.7100000002"/>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25 - SANTIAGO"/>
    <s v="(en blanco)"/>
    <n v="3797800"/>
    <n v="239284.55"/>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27 - VALVERDE"/>
    <s v="(en blanco)"/>
    <n v="1734326"/>
    <n v="936084.81000000017"/>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30 - HATO MAYOR"/>
    <s v="(en blanco)"/>
    <n v="2592081"/>
    <n v="1207470.4799999997"/>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32 - SANTO DOMINGO"/>
    <s v="(en blanco)"/>
    <n v="10747057"/>
    <n v="4985172.0499999989"/>
  </r>
  <r>
    <s v="2026"/>
    <x v="0"/>
    <x v="0"/>
    <x v="0"/>
    <x v="0"/>
    <s v="2 - Poder Ejecutivo"/>
    <s v="0201 - PRESIDENCIA DE LA REPÚBLICA"/>
    <s v="0010 - CONSEJO NACIONAL DE LA PERSONA ENVEJECIENTE"/>
    <x v="1"/>
    <x v="2"/>
    <s v="4.5.10 - Asistencia social"/>
    <s v="2.1 - REMUNERACIONES Y CONTRIBUCIONES"/>
    <s v="2.1.5 - CONTRIBUCIONES A LA SEGURIDAD SOCIAL"/>
    <s v="N"/>
    <s v="00 - N/A"/>
    <s v="10 - FONDO GENERAL"/>
    <s v="99 - MULTIPROVINCIAL"/>
    <s v="(en blanco)"/>
    <n v="66407388"/>
    <n v="35301550.409999989"/>
  </r>
  <r>
    <s v="2026"/>
    <x v="0"/>
    <x v="0"/>
    <x v="0"/>
    <x v="0"/>
    <s v="2 - Poder Ejecutivo"/>
    <s v="0201 - PRESIDENCIA DE LA REPÚBLICA"/>
    <s v="0010 - CONSEJO NACIONAL DE LA PERSONA ENVEJECIENTE"/>
    <x v="1"/>
    <x v="2"/>
    <s v="4.5.10 - Asistencia social"/>
    <s v="2.2 - CONTRATACIÓN DE SERVICIOS"/>
    <s v="2.2.1 - SERVICIOS BÁSICOS"/>
    <s v="N"/>
    <s v="00 - N/A"/>
    <s v="10 - FONDO GENERAL"/>
    <s v="99 - MULTIPROVINCIAL"/>
    <s v="(en blanco)"/>
    <n v="31285792"/>
    <n v="10206172.049999991"/>
  </r>
  <r>
    <s v="2026"/>
    <x v="0"/>
    <x v="0"/>
    <x v="0"/>
    <x v="0"/>
    <s v="2 - Poder Ejecutivo"/>
    <s v="0201 - PRESIDENCIA DE LA REPÚBLICA"/>
    <s v="0010 - CONSEJO NACIONAL DE LA PERSONA ENVEJECIENTE"/>
    <x v="1"/>
    <x v="2"/>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x v="1"/>
    <x v="2"/>
    <s v="4.5.10 - Asistencia social"/>
    <s v="2.2 - CONTRATACIÓN DE SERVICIOS"/>
    <s v="2.2.3 - VIÁTICOS"/>
    <s v="N"/>
    <s v="00 - N/A"/>
    <s v="10 - FONDO GENERAL"/>
    <s v="99 - MULTIPROVINCIAL"/>
    <s v="(en blanco)"/>
    <n v="7599999"/>
    <n v="3660413.4899999998"/>
  </r>
  <r>
    <s v="2026"/>
    <x v="0"/>
    <x v="0"/>
    <x v="0"/>
    <x v="0"/>
    <s v="2 - Poder Ejecutivo"/>
    <s v="0201 - PRESIDENCIA DE LA REPÚBLICA"/>
    <s v="0010 - CONSEJO NACIONAL DE LA PERSONA ENVEJECIENTE"/>
    <x v="1"/>
    <x v="2"/>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x v="1"/>
    <x v="2"/>
    <s v="4.5.10 - Asistencia social"/>
    <s v="2.2 - CONTRATACIÓN DE SERVICIOS"/>
    <s v="2.2.5 - ALQUILERES Y RENTAS"/>
    <s v="N"/>
    <s v="00 - N/A"/>
    <s v="10 - FONDO GENERAL"/>
    <s v="99 - MULTIPROVINCIAL"/>
    <s v="(en blanco)"/>
    <n v="23847284"/>
    <n v="5995818.25"/>
  </r>
  <r>
    <s v="2026"/>
    <x v="0"/>
    <x v="0"/>
    <x v="0"/>
    <x v="0"/>
    <s v="2 - Poder Ejecutivo"/>
    <s v="0201 - PRESIDENCIA DE LA REPÚBLICA"/>
    <s v="0010 - CONSEJO NACIONAL DE LA PERSONA ENVEJECIENTE"/>
    <x v="1"/>
    <x v="2"/>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x v="1"/>
    <x v="2"/>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x v="1"/>
    <x v="2"/>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x v="1"/>
    <x v="2"/>
    <s v="4.5.10 - Asistencia social"/>
    <s v="2.2 - CONTRATACIÓN DE SERVICIOS"/>
    <s v="2.2.7 - SERVICIOS DE CONSERVACIÓN, REPARACIONES MENORES E INSTALACIONES TEMPORALES"/>
    <s v="N"/>
    <s v="00 - N/A"/>
    <s v="10 - FONDO GENERAL"/>
    <s v="99 - MULTIPROVINCIAL"/>
    <s v="(en blanco)"/>
    <n v="6227558"/>
    <n v="2812212.46"/>
  </r>
  <r>
    <s v="2026"/>
    <x v="0"/>
    <x v="0"/>
    <x v="0"/>
    <x v="0"/>
    <s v="2 - Poder Ejecutivo"/>
    <s v="0201 - PRESIDENCIA DE LA REPÚBLICA"/>
    <s v="0010 - CONSEJO NACIONAL DE LA PERSONA ENVEJECIENTE"/>
    <x v="1"/>
    <x v="2"/>
    <s v="4.5.10 - Asistencia social"/>
    <s v="2.2 - CONTRATACIÓN DE SERVICIOS"/>
    <s v="2.2.8 - OTROS SERVICIOS NO INCLUIDOS EN CONCEPTOS ANTERIORES"/>
    <s v="N"/>
    <s v="00 - N/A"/>
    <s v="10 - FONDO GENERAL"/>
    <s v="99 - MULTIPROVINCIAL"/>
    <s v="(en blanco)"/>
    <n v="160565602"/>
    <n v="830340"/>
  </r>
  <r>
    <s v="2026"/>
    <x v="0"/>
    <x v="0"/>
    <x v="0"/>
    <x v="0"/>
    <s v="2 - Poder Ejecutivo"/>
    <s v="0201 - PRESIDENCIA DE LA REPÚBLICA"/>
    <s v="0010 - CONSEJO NACIONAL DE LA PERSONA ENVEJECIENTE"/>
    <x v="1"/>
    <x v="2"/>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x v="1"/>
    <x v="2"/>
    <s v="4.5.10 - Asistencia social"/>
    <s v="2.3 - MATERIALES Y SUMINISTROS"/>
    <s v="2.3.1 - ALIMENTOS Y PRODUCTOS AGROFORESTALES"/>
    <s v="N"/>
    <s v="00 - N/A"/>
    <s v="10 - FONDO GENERAL"/>
    <s v="99 - MULTIPROVINCIAL"/>
    <s v="(en blanco)"/>
    <n v="12200000"/>
    <n v="258377.85"/>
  </r>
  <r>
    <s v="2026"/>
    <x v="0"/>
    <x v="0"/>
    <x v="0"/>
    <x v="0"/>
    <s v="2 - Poder Ejecutivo"/>
    <s v="0201 - PRESIDENCIA DE LA REPÚBLICA"/>
    <s v="0010 - CONSEJO NACIONAL DE LA PERSONA ENVEJECIENTE"/>
    <x v="1"/>
    <x v="2"/>
    <s v="4.5.10 - Asistencia social"/>
    <s v="2.3 - MATERIALES Y SUMINISTROS"/>
    <s v="2.3.2 - TEXTILES Y VESTUARIOS"/>
    <s v="N"/>
    <s v="00 - N/A"/>
    <s v="10 - FONDO GENERAL"/>
    <s v="99 - MULTIPROVINCIAL"/>
    <s v="(en blanco)"/>
    <n v="1597000"/>
    <n v="1840918"/>
  </r>
  <r>
    <s v="2026"/>
    <x v="0"/>
    <x v="0"/>
    <x v="0"/>
    <x v="0"/>
    <s v="2 - Poder Ejecutivo"/>
    <s v="0201 - PRESIDENCIA DE LA REPÚBLICA"/>
    <s v="0010 - CONSEJO NACIONAL DE LA PERSONA ENVEJECIENTE"/>
    <x v="1"/>
    <x v="2"/>
    <s v="4.5.10 - Asistencia social"/>
    <s v="2.3 - MATERIALES Y SUMINISTROS"/>
    <s v="2.3.3 - PAPEL, CARTÓN E IMPRESOS"/>
    <s v="N"/>
    <s v="00 - N/A"/>
    <s v="10 - FONDO GENERAL"/>
    <s v="99 - MULTIPROVINCIAL"/>
    <s v="(en blanco)"/>
    <n v="1132824"/>
    <n v="290161"/>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x v="1"/>
    <x v="2"/>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x v="1"/>
    <x v="2"/>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x v="1"/>
    <x v="2"/>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x v="1"/>
    <x v="2"/>
    <s v="4.5.10 - Asistencia social"/>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x v="1"/>
    <x v="2"/>
    <s v="4.5.10 - Asistencia social"/>
    <s v="2.3 - MATERIALES Y SUMINISTROS"/>
    <s v="2.3.9 - PRODUCTOS Y ÚTILES VARIOS"/>
    <s v="N"/>
    <s v="00 - N/A"/>
    <s v="10 - FONDO GENERAL"/>
    <s v="99 - MULTIPROVINCIAL"/>
    <s v="(en blanco)"/>
    <n v="5180200"/>
    <n v="481954.48"/>
  </r>
  <r>
    <s v="2026"/>
    <x v="0"/>
    <x v="0"/>
    <x v="0"/>
    <x v="0"/>
    <s v="2 - Poder Ejecutivo"/>
    <s v="0201 - PRESIDENCIA DE LA REPÚBLICA"/>
    <s v="0010 - CONSEJO NACIONAL PARA EL CAMBIO CLIMÁTICO Y MECANISMO DE DESARROLLO LIMPIO"/>
    <x v="2"/>
    <x v="4"/>
    <s v="3.3.02 - Mitigación"/>
    <s v="2.1 - REMUNERACIONES Y CONTRIBUCIONES"/>
    <s v="2.1.1 - REMUNERACIONES"/>
    <s v="N"/>
    <s v="00 - N/A"/>
    <s v="10 - FONDO GENERAL"/>
    <s v="99 - MULTIPROVINCIAL"/>
    <s v="(en blanco)"/>
    <n v="4290000"/>
    <n v="1712666.67"/>
  </r>
  <r>
    <s v="2026"/>
    <x v="0"/>
    <x v="0"/>
    <x v="0"/>
    <x v="0"/>
    <s v="2 - Poder Ejecutivo"/>
    <s v="0201 - PRESIDENCIA DE LA REPÚBLICA"/>
    <s v="0010 - CONSEJO NACIONAL PARA EL CAMBIO CLIMÁTICO Y MECANISMO DE DESARROLLO LIMPIO"/>
    <x v="2"/>
    <x v="4"/>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x v="2"/>
    <x v="4"/>
    <s v="3.3.02 - Mitigación"/>
    <s v="2.1 - REMUNERACIONES Y CONTRIBUCIONES"/>
    <s v="2.1.5 - CONTRIBUCIONES A LA SEGURIDAD SOCIAL"/>
    <s v="N"/>
    <s v="00 - N/A"/>
    <s v="10 - FONDO GENERAL"/>
    <s v="99 - MULTIPROVINCIAL"/>
    <s v="(en blanco)"/>
    <n v="599769"/>
    <n v="259349.47"/>
  </r>
  <r>
    <s v="2026"/>
    <x v="0"/>
    <x v="0"/>
    <x v="0"/>
    <x v="0"/>
    <s v="2 - Poder Ejecutivo"/>
    <s v="0201 - PRESIDENCIA DE LA REPÚBLICA"/>
    <s v="0010 - CONSEJO NACIONAL PARA EL CAMBIO CLIMÁTICO Y MECANISMO DE DESARROLLO LIMPIO"/>
    <x v="2"/>
    <x v="4"/>
    <s v="3.3.03 - Conocimiento del riesgo de desastres climáticos"/>
    <s v="2.1 - REMUNERACIONES Y CONTRIBUCIONES"/>
    <s v="2.1.1 - REMUNERACIONES"/>
    <s v="N"/>
    <s v="00 - N/A"/>
    <s v="10 - FONDO GENERAL"/>
    <s v="99 - MULTIPROVINCIAL"/>
    <s v="(en blanco)"/>
    <n v="3510000"/>
    <n v="1560000"/>
  </r>
  <r>
    <s v="2026"/>
    <x v="0"/>
    <x v="0"/>
    <x v="0"/>
    <x v="0"/>
    <s v="2 - Poder Ejecutivo"/>
    <s v="0201 - PRESIDENCIA DE LA REPÚBLICA"/>
    <s v="0010 - CONSEJO NACIONAL PARA EL CAMBIO CLIMÁTICO Y MECANISMO DE DESARROLLO LIMPIO"/>
    <x v="2"/>
    <x v="4"/>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x v="2"/>
    <x v="4"/>
    <s v="3.3.03 - Conocimiento del riesgo de desastres climáticos"/>
    <s v="2.1 - REMUNERACIONES Y CONTRIBUCIONES"/>
    <s v="2.1.5 - CONTRIBUCIONES A LA SEGURIDAD SOCIAL"/>
    <s v="N"/>
    <s v="00 - N/A"/>
    <s v="10 - FONDO GENERAL"/>
    <s v="99 - MULTIPROVINCIAL"/>
    <s v="(en blanco)"/>
    <n v="495396"/>
    <n v="247698"/>
  </r>
  <r>
    <s v="2026"/>
    <x v="0"/>
    <x v="0"/>
    <x v="0"/>
    <x v="0"/>
    <s v="2 - Poder Ejecutivo"/>
    <s v="0201 - PRESIDENCIA DE LA REPÚBLICA"/>
    <s v="0010 - CONSEJO NACIONAL PARA EL CAMBIO CLIMÁTICO Y MECANISMO DE DESARROLLO LIMPIO"/>
    <x v="2"/>
    <x v="4"/>
    <s v="3.3.07 - Otras medidas de adaptación"/>
    <s v="2.1 - REMUNERACIONES Y CONTRIBUCIONES"/>
    <s v="2.1.1 - REMUNERACIONES"/>
    <s v="N"/>
    <s v="00 - N/A"/>
    <s v="10 - FONDO GENERAL"/>
    <s v="99 - MULTIPROVINCIAL"/>
    <s v="(en blanco)"/>
    <n v="3510000"/>
    <n v="1660000"/>
  </r>
  <r>
    <s v="2026"/>
    <x v="0"/>
    <x v="0"/>
    <x v="0"/>
    <x v="0"/>
    <s v="2 - Poder Ejecutivo"/>
    <s v="0201 - PRESIDENCIA DE LA REPÚBLICA"/>
    <s v="0010 - CONSEJO NACIONAL PARA EL CAMBIO CLIMÁTICO Y MECANISMO DE DESARROLLO LIMPIO"/>
    <x v="2"/>
    <x v="4"/>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x v="2"/>
    <x v="4"/>
    <s v="3.3.07 - Otras medidas de adaptación"/>
    <s v="2.1 - REMUNERACIONES Y CONTRIBUCIONES"/>
    <s v="2.1.5 - CONTRIBUCIONES A LA SEGURIDAD SOCIAL"/>
    <s v="N"/>
    <s v="00 - N/A"/>
    <s v="10 - FONDO GENERAL"/>
    <s v="99 - MULTIPROVINCIAL"/>
    <s v="(en blanco)"/>
    <n v="489681"/>
    <n v="251296.74"/>
  </r>
  <r>
    <s v="2026"/>
    <x v="0"/>
    <x v="0"/>
    <x v="0"/>
    <x v="0"/>
    <s v="2 - Poder Ejecutivo"/>
    <s v="0201 - PRESIDENCIA DE LA REPÚBLICA"/>
    <s v="0010 - CONSEJO NACIONAL PARA EL CAMBIO CLIMÁTICO Y MECANISMO DE DESARROLLO LIMPIO"/>
    <x v="2"/>
    <x v="4"/>
    <s v="3.3.99 - Planificación, gestión y supervisión de cambio climático"/>
    <s v="2.1 - REMUNERACIONES Y CONTRIBUCIONES"/>
    <s v="2.1.1 - REMUNERACIONES"/>
    <s v="N"/>
    <s v="00 - N/A"/>
    <s v="10 - FONDO GENERAL"/>
    <s v="99 - MULTIPROVINCIAL"/>
    <s v="(en blanco)"/>
    <n v="54665300"/>
    <n v="24656797.489999998"/>
  </r>
  <r>
    <s v="2026"/>
    <x v="0"/>
    <x v="0"/>
    <x v="0"/>
    <x v="0"/>
    <s v="2 - Poder Ejecutivo"/>
    <s v="0201 - PRESIDENCIA DE LA REPÚBLICA"/>
    <s v="0010 - CONSEJO NACIONAL PARA EL CAMBIO CLIMÁTICO Y MECANISMO DE DESARROLLO LIMPIO"/>
    <x v="2"/>
    <x v="4"/>
    <s v="3.3.99 - Planificación, gestión y supervisión de cambio climático"/>
    <s v="2.1 - REMUNERACIONES Y CONTRIBUCIONES"/>
    <s v="2.1.2 - SOBRESUELDOS"/>
    <s v="N"/>
    <s v="00 - N/A"/>
    <s v="10 - FONDO GENERAL"/>
    <s v="99 - MULTIPROVINCIAL"/>
    <s v="(en blanco)"/>
    <n v="8883604"/>
    <n v="4068266.66"/>
  </r>
  <r>
    <s v="2026"/>
    <x v="0"/>
    <x v="0"/>
    <x v="0"/>
    <x v="0"/>
    <s v="2 - Poder Ejecutivo"/>
    <s v="0201 - PRESIDENCIA DE LA REPÚBLICA"/>
    <s v="0010 - CONSEJO NACIONAL PARA EL CAMBIO CLIMÁTICO Y MECANISMO DE DESARROLLO LIMPIO"/>
    <x v="2"/>
    <x v="4"/>
    <s v="3.3.99 - Planificación, gestión y supervisión de cambio climático"/>
    <s v="2.1 - REMUNERACIONES Y CONTRIBUCIONES"/>
    <s v="2.1.5 - CONTRIBUCIONES A LA SEGURIDAD SOCIAL"/>
    <s v="N"/>
    <s v="00 - N/A"/>
    <s v="10 - FONDO GENERAL"/>
    <s v="99 - MULTIPROVINCIAL"/>
    <s v="(en blanco)"/>
    <n v="7572479"/>
    <n v="3685437.8000000007"/>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1 - SERVICIOS BÁSICOS"/>
    <s v="N"/>
    <s v="00 - N/A"/>
    <s v="10 - FONDO GENERAL"/>
    <s v="99 - MULTIPROVINCIAL"/>
    <s v="(en blanco)"/>
    <n v="3600000"/>
    <n v="1608296.5099999998"/>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5 - ALQUILERES Y RENTAS"/>
    <s v="N"/>
    <s v="00 - N/A"/>
    <s v="10 - FONDO GENERAL"/>
    <s v="99 - MULTIPROVINCIAL"/>
    <s v="(en blanco)"/>
    <n v="16800000"/>
    <n v="7913769.1199999992"/>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6 - SEGUROS"/>
    <s v="N"/>
    <s v="00 - N/A"/>
    <s v="10 - FONDO GENERAL"/>
    <s v="99 - MULTIPROVINCIAL"/>
    <s v="(en blanco)"/>
    <n v="5302025"/>
    <n v="2752795.4000000004"/>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8 - OTROS SERVICIOS NO INCLUIDOS EN CONCEPTOS ANTERIORES"/>
    <s v="N"/>
    <s v="00 - N/A"/>
    <s v="10 - FONDO GENERAL"/>
    <s v="99 - MULTIPROVINCIAL"/>
    <s v="(en blanco)"/>
    <n v="360000"/>
    <n v="71794.100000000006"/>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8 - OTROS SERVICIOS NO INCLUIDOS EN CONCEPTOS ANTERIORES"/>
    <s v="N"/>
    <s v="00 - N/A"/>
    <s v="70 - DONACION EXTERNA"/>
    <s v="99 - MULTIPROVINCIAL"/>
    <s v="(en blanco)"/>
    <n v="0"/>
    <n v="1414849.97"/>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9 - OTRAS CONTRATACIONES DE SERVICIOS"/>
    <s v="N"/>
    <s v="00 - N/A"/>
    <s v="10 - FONDO GENERAL"/>
    <s v="99 - MULTIPROVINCIAL"/>
    <s v="(en blanco)"/>
    <n v="6010000"/>
    <n v="2850884.23"/>
  </r>
  <r>
    <s v="2026"/>
    <x v="0"/>
    <x v="0"/>
    <x v="0"/>
    <x v="0"/>
    <s v="2 - Poder Ejecutivo"/>
    <s v="0201 - PRESIDENCIA DE LA REPÚBLICA"/>
    <s v="0010 - CONSEJO NACIONAL PARA EL CAMBIO CLIMÁTICO Y MECANISMO DE DESARROLLO LIMPIO"/>
    <x v="2"/>
    <x v="4"/>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x v="2"/>
    <x v="4"/>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x v="2"/>
    <x v="4"/>
    <s v="3.3.99 - Planificación, gestión y supervisión de cambio climático"/>
    <s v="2.3 - MATERIALES Y SUMINISTROS"/>
    <s v="2.3.3 - PAPEL, CARTÓN E IMPRESOS"/>
    <s v="N"/>
    <s v="00 - N/A"/>
    <s v="10 - FONDO GENERAL"/>
    <s v="99 - MULTIPROVINCIAL"/>
    <s v="(en blanco)"/>
    <n v="75000"/>
    <n v="23587.43"/>
  </r>
  <r>
    <s v="2026"/>
    <x v="0"/>
    <x v="0"/>
    <x v="0"/>
    <x v="0"/>
    <s v="2 - Poder Ejecutivo"/>
    <s v="0201 - PRESIDENCIA DE LA REPÚBLICA"/>
    <s v="0010 - CONSEJO NACIONAL PARA EL CAMBIO CLIMÁTICO Y MECANISMO DE DESARROLLO LIMPIO"/>
    <x v="2"/>
    <x v="4"/>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x v="2"/>
    <x v="4"/>
    <s v="3.3.99 - Planificación, gestión y supervisión de cambio climático"/>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x v="2"/>
    <x v="4"/>
    <s v="3.3.99 - Planificación, gestión y supervisión de cambio climático"/>
    <s v="2.3 - MATERIALES Y SUMINISTROS"/>
    <s v="2.3.9 - PRODUCTOS Y ÚTILES VARIOS"/>
    <s v="N"/>
    <s v="00 - N/A"/>
    <s v="10 - FONDO GENERAL"/>
    <s v="99 - MULTIPROVINCIAL"/>
    <s v="(en blanco)"/>
    <n v="687360"/>
    <n v="244066.25"/>
  </r>
  <r>
    <s v="2026"/>
    <x v="0"/>
    <x v="0"/>
    <x v="0"/>
    <x v="0"/>
    <s v="2 - Poder Ejecutivo"/>
    <s v="0201 - PRESIDENCIA DE LA REPÚBLICA"/>
    <s v="0010 - CONSEJO NACIONAL PARA EL CAMBIO CLIMÁTICO Y MECANISMO DE DESARROLLO LIMPIO"/>
    <x v="2"/>
    <x v="4"/>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x v="0"/>
    <x v="0"/>
    <s v="1.1.02 - Gestión administrativa, financiera, fiscal, económica y planificación"/>
    <s v="2.1 - REMUNERACIONES Y CONTRIBUCIONES"/>
    <s v="2.1.1 - REMUNERACIONES"/>
    <s v="N"/>
    <s v="00 - N/A"/>
    <s v="10 - FONDO GENERAL"/>
    <s v="99 - MULTIPROVINCIAL"/>
    <s v="(en blanco)"/>
    <n v="294005323"/>
    <n v="134843859.73000002"/>
  </r>
  <r>
    <s v="2026"/>
    <x v="0"/>
    <x v="0"/>
    <x v="0"/>
    <x v="0"/>
    <s v="2 - Poder Ejecutivo"/>
    <s v="0201 - PRESIDENCIA DE LA REPÚBLICA"/>
    <s v="0010 - UNIDAD TECNICA EJECUTORA DE TITULACION DE TERRENOS DEL ESTADO"/>
    <x v="0"/>
    <x v="0"/>
    <s v="1.1.02 - Gestión administrativa, financiera, fiscal, económica y planificación"/>
    <s v="2.1 - REMUNERACIONES Y CONTRIBUCIONES"/>
    <s v="2.1.2 - SOBRESUELDOS"/>
    <s v="N"/>
    <s v="00 - N/A"/>
    <s v="10 - FONDO GENERAL"/>
    <s v="99 - MULTIPROVINCIAL"/>
    <s v="(en blanco)"/>
    <n v="54699280"/>
    <n v="24755930.530000001"/>
  </r>
  <r>
    <s v="2026"/>
    <x v="0"/>
    <x v="0"/>
    <x v="0"/>
    <x v="0"/>
    <s v="2 - Poder Ejecutivo"/>
    <s v="0201 - PRESIDENCIA DE LA REPÚBLICA"/>
    <s v="0010 - UNIDAD TECNICA EJECUTORA DE TITULACION DE TERRENOS DEL ESTADO"/>
    <x v="0"/>
    <x v="0"/>
    <s v="1.1.02 - Gestión administrativa, financiera, fiscal, económica y planificación"/>
    <s v="2.1 - REMUNERACIONES Y CONTRIBUCIONES"/>
    <s v="2.1.5 - CONTRIBUCIONES A LA SEGURIDAD SOCIAL"/>
    <s v="N"/>
    <s v="00 - N/A"/>
    <s v="10 - FONDO GENERAL"/>
    <s v="99 - MULTIPROVINCIAL"/>
    <s v="(en blanco)"/>
    <n v="40889693"/>
    <n v="20475373.469999999"/>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1 - SERVICIOS BÁSICOS"/>
    <s v="N"/>
    <s v="00 - N/A"/>
    <s v="10 - FONDO GENERAL"/>
    <s v="99 - MULTIPROVINCIAL"/>
    <s v="(en blanco)"/>
    <n v="18385000"/>
    <n v="6908294.6599999992"/>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2 - PUBLICIDAD, IMPRESIÓN Y ENCUADERNACIÓN"/>
    <s v="N"/>
    <s v="00 - N/A"/>
    <s v="10 - FONDO GENERAL"/>
    <s v="99 - MULTIPROVINCIAL"/>
    <s v="(en blanco)"/>
    <n v="1356800"/>
    <n v="229812.42"/>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3 - VIÁTICOS"/>
    <s v="N"/>
    <s v="00 - N/A"/>
    <s v="10 - FONDO GENERAL"/>
    <s v="99 - MULTIPROVINCIAL"/>
    <s v="(en blanco)"/>
    <n v="22600000"/>
    <n v="14121062.870000001"/>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5 - ALQUILERES Y RENTAS"/>
    <s v="N"/>
    <s v="00 - N/A"/>
    <s v="10 - FONDO GENERAL"/>
    <s v="99 - MULTIPROVINCIAL"/>
    <s v="(en blanco)"/>
    <n v="31585455"/>
    <n v="4768171.04"/>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6 - SEGUROS"/>
    <s v="N"/>
    <s v="00 - N/A"/>
    <s v="10 - FONDO GENERAL"/>
    <s v="99 - MULTIPROVINCIAL"/>
    <s v="(en blanco)"/>
    <n v="11700000"/>
    <n v="1852652.3"/>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1673350.4200000002"/>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8 - OTROS SERVICIOS NO INCLUIDOS EN CONCEPTOS ANTERIORES"/>
    <s v="N"/>
    <s v="00 - N/A"/>
    <s v="10 - FONDO GENERAL"/>
    <s v="99 - MULTIPROVINCIAL"/>
    <s v="(en blanco)"/>
    <n v="90885937"/>
    <n v="19174133.359999999"/>
  </r>
  <r>
    <s v="2026"/>
    <x v="0"/>
    <x v="0"/>
    <x v="0"/>
    <x v="0"/>
    <s v="2 - Poder Ejecutivo"/>
    <s v="0201 - PRESIDENCIA DE LA REPÚBLICA"/>
    <s v="0010 - UNIDAD TECNICA EJECUTORA DE TITULACION DE TERRENOS DEL ESTADO"/>
    <x v="0"/>
    <x v="0"/>
    <s v="1.1.02 - Gestión administrativa, financiera, fiscal, económica y planificación"/>
    <s v="2.2 - CONTRATACIÓN DE SERVICIOS"/>
    <s v="2.2.9 - OTRAS CONTRATACIONES DE SERVICIOS"/>
    <s v="N"/>
    <s v="00 - N/A"/>
    <s v="10 - FONDO GENERAL"/>
    <s v="99 - MULTIPROVINCIAL"/>
    <s v="(en blanco)"/>
    <n v="35000000"/>
    <n v="11434467.699999999"/>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1 - ALIMENTOS Y PRODUCTOS AGROFORESTALES"/>
    <s v="N"/>
    <s v="00 - N/A"/>
    <s v="10 - FONDO GENERAL"/>
    <s v="99 - MULTIPROVINCIAL"/>
    <s v="(en blanco)"/>
    <n v="1800000"/>
    <n v="999393.44"/>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2 - TEXTILES Y VESTUARIOS"/>
    <s v="N"/>
    <s v="00 - N/A"/>
    <s v="10 - FONDO GENERAL"/>
    <s v="99 - MULTIPROVINCIAL"/>
    <s v="(en blanco)"/>
    <n v="3129750"/>
    <n v="834543.2"/>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7 - COMBUSTIBLES, LUBRICANTES, PRODUCTOS QUÍMICOS Y CONEXOS"/>
    <s v="N"/>
    <s v="00 - N/A"/>
    <s v="10 - FONDO GENERAL"/>
    <s v="99 - MULTIPROVINCIAL"/>
    <s v="(en blanco)"/>
    <n v="12014855"/>
    <n v="9477889"/>
  </r>
  <r>
    <s v="2026"/>
    <x v="0"/>
    <x v="0"/>
    <x v="0"/>
    <x v="0"/>
    <s v="2 - Poder Ejecutivo"/>
    <s v="0201 - PRESIDENCIA DE LA REPÚBLICA"/>
    <s v="0010 - UNIDAD TECNICA EJECUTORA DE TITULACION DE TERRENOS DEL ESTADO"/>
    <x v="0"/>
    <x v="0"/>
    <s v="1.1.02 - Gestión administrativa, financiera, fiscal, económica y planificación"/>
    <s v="2.3 - MATERIALES Y SUMINISTROS"/>
    <s v="2.3.9 - PRODUCTOS Y ÚTILES VARIOS"/>
    <s v="N"/>
    <s v="00 - N/A"/>
    <s v="10 - FONDO GENERAL"/>
    <s v="99 - MULTIPROVINCIAL"/>
    <s v="(en blanco)"/>
    <n v="56315211"/>
    <n v="809152.75"/>
  </r>
  <r>
    <s v="2026"/>
    <x v="0"/>
    <x v="0"/>
    <x v="0"/>
    <x v="0"/>
    <s v="2 - Poder Ejecutivo"/>
    <s v="0201 - PRESIDENCIA DE LA REPÚBLICA"/>
    <s v="0011 - GOBERNACION DEL EDIFICIO DE OFICINAS GUBERNAMENTALES"/>
    <x v="0"/>
    <x v="0"/>
    <s v="1.1.02 - Gestión administrativa, financiera, fiscal, económica y planificación"/>
    <s v="2.1 - REMUNERACIONES Y CONTRIBUCIONES"/>
    <s v="2.1.1 - REMUNERACIONES"/>
    <s v="N"/>
    <s v="00 - N/A"/>
    <s v="10 - FONDO GENERAL"/>
    <s v="99 - MULTIPROVINCIAL"/>
    <s v="(en blanco)"/>
    <n v="11468425"/>
    <n v="4548300"/>
  </r>
  <r>
    <s v="2026"/>
    <x v="0"/>
    <x v="0"/>
    <x v="0"/>
    <x v="0"/>
    <s v="2 - Poder Ejecutivo"/>
    <s v="0201 - PRESIDENCIA DE LA REPÚBLICA"/>
    <s v="0011 - GOBERNACION DEL EDIFICIO DE OFICINAS GUBERNAMENTALES"/>
    <x v="0"/>
    <x v="0"/>
    <s v="1.1.02 - Gestión administrativa, financiera, fiscal, económica y planificación"/>
    <s v="2.1 - REMUNERACIONES Y CONTRIBUCIONES"/>
    <s v="2.1.2 - SOBRESUELDOS"/>
    <s v="N"/>
    <s v="00 - N/A"/>
    <s v="10 - FONDO GENERAL"/>
    <s v="99 - MULTIPROVINCIAL"/>
    <s v="(en blanco)"/>
    <n v="15958611"/>
    <n v="7068060.8399999999"/>
  </r>
  <r>
    <s v="2026"/>
    <x v="0"/>
    <x v="0"/>
    <x v="0"/>
    <x v="0"/>
    <s v="2 - Poder Ejecutivo"/>
    <s v="0201 - PRESIDENCIA DE LA REPÚBLICA"/>
    <s v="0011 - GOBERNACION DEL EDIFICIO DE OFICINAS GUBERNAMENTALES"/>
    <x v="0"/>
    <x v="0"/>
    <s v="1.1.02 - Gestión administrativa, financiera, fiscal, económica y planificación"/>
    <s v="2.1 - REMUNERACIONES Y CONTRIBUCIONES"/>
    <s v="2.1.5 - CONTRIBUCIONES A LA SEGURIDAD SOCIAL"/>
    <s v="N"/>
    <s v="00 - N/A"/>
    <s v="10 - FONDO GENERAL"/>
    <s v="99 - MULTIPROVINCIAL"/>
    <s v="(en blanco)"/>
    <n v="1425816"/>
    <n v="697709.27999999991"/>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1 - SERVICIOS BÁSICOS"/>
    <s v="N"/>
    <s v="00 - N/A"/>
    <s v="10 - FONDO GENERAL"/>
    <s v="99 - MULTIPROVINCIAL"/>
    <s v="(en blanco)"/>
    <n v="2970000"/>
    <n v="1149213.44"/>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2253493.42"/>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8 - OTROS SERVICIOS NO INCLUIDOS EN CONCEPTOS ANTERIORES"/>
    <s v="N"/>
    <s v="00 - N/A"/>
    <s v="10 - FONDO GENERAL"/>
    <s v="99 - MULTIPROVINCIAL"/>
    <s v="(en blanco)"/>
    <n v="1200000"/>
    <n v="675500"/>
  </r>
  <r>
    <s v="2026"/>
    <x v="0"/>
    <x v="0"/>
    <x v="0"/>
    <x v="0"/>
    <s v="2 - Poder Ejecutivo"/>
    <s v="0201 - PRESIDENCIA DE LA REPÚBLICA"/>
    <s v="0011 - GOBERNACION DEL EDIFICIO DE OFICINAS GUBERNAMENTALES"/>
    <x v="0"/>
    <x v="0"/>
    <s v="1.1.02 - Gestión administrativa, financiera, fiscal, económica y planificación"/>
    <s v="2.2 - CONTRATACIÓN DE SERVICIOS"/>
    <s v="2.2.9 - OTRAS CONTRATACIONES DE SERVICIOS"/>
    <s v="N"/>
    <s v="00 - N/A"/>
    <s v="10 - FONDO GENERAL"/>
    <s v="99 - MULTIPROVINCIAL"/>
    <s v="(en blanco)"/>
    <n v="7700000"/>
    <n v="2891844"/>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7 - COMBUSTIBLES, LUBRICANTES, PRODUCTOS QUÍMICOS Y CONEXOS"/>
    <s v="N"/>
    <s v="00 - N/A"/>
    <s v="10 - FONDO GENERAL"/>
    <s v="99 - MULTIPROVINCIAL"/>
    <s v="(en blanco)"/>
    <n v="4400000"/>
    <n v="2265061.04"/>
  </r>
  <r>
    <s v="2026"/>
    <x v="0"/>
    <x v="0"/>
    <x v="0"/>
    <x v="0"/>
    <s v="2 - Poder Ejecutivo"/>
    <s v="0201 - PRESIDENCIA DE LA REPÚBLICA"/>
    <s v="0011 - GOBERNACION DEL EDIFICIO DE OFICINAS GUBERNAMENTALES"/>
    <x v="0"/>
    <x v="0"/>
    <s v="1.1.02 - Gestión administrativa, financiera, fiscal, económica y planificación"/>
    <s v="2.3 - MATERIALES Y SUMINISTROS"/>
    <s v="2.3.9 - PRODUCTOS Y ÚTILES VARIOS"/>
    <s v="N"/>
    <s v="00 - N/A"/>
    <s v="10 - FONDO GENERAL"/>
    <s v="99 - MULTIPROVINCIAL"/>
    <s v="(en blanco)"/>
    <n v="1897289"/>
    <n v="433832.48000000004"/>
  </r>
  <r>
    <s v="2026"/>
    <x v="0"/>
    <x v="0"/>
    <x v="0"/>
    <x v="0"/>
    <s v="2 - Poder Ejecutivo"/>
    <s v="0201 - PRESIDENCIA DE LA REPÚBLICA"/>
    <s v="0012 - CONSEJO NACIONAL DE DROGAS"/>
    <x v="0"/>
    <x v="1"/>
    <s v="1.4.98 - Investigación y desarrollo relacionados con la justicia, orden público y seguridad"/>
    <s v="2.1 - REMUNERACIONES Y CONTRIBUCIONES"/>
    <s v="2.1.1 - REMUNERACIONES"/>
    <s v="N"/>
    <s v="00 - N/A"/>
    <s v="10 - FONDO GENERAL"/>
    <s v="99 - MULTIPROVINCIAL"/>
    <s v="(en blanco)"/>
    <n v="130678043"/>
    <n v="57493763.840000004"/>
  </r>
  <r>
    <s v="2026"/>
    <x v="0"/>
    <x v="0"/>
    <x v="0"/>
    <x v="0"/>
    <s v="2 - Poder Ejecutivo"/>
    <s v="0201 - PRESIDENCIA DE LA REPÚBLICA"/>
    <s v="0012 - CONSEJO NACIONAL DE DROGAS"/>
    <x v="0"/>
    <x v="1"/>
    <s v="1.4.98 - Investigación y desarrollo relacionados con la justicia, orden público y seguridad"/>
    <s v="2.1 - REMUNERACIONES Y CONTRIBUCIONES"/>
    <s v="2.1.2 - SOBRESUELDOS"/>
    <s v="N"/>
    <s v="00 - N/A"/>
    <s v="10 - FONDO GENERAL"/>
    <s v="99 - MULTIPROVINCIAL"/>
    <s v="(en blanco)"/>
    <n v="33170762"/>
    <n v="13857489.75"/>
  </r>
  <r>
    <s v="2026"/>
    <x v="0"/>
    <x v="0"/>
    <x v="0"/>
    <x v="0"/>
    <s v="2 - Poder Ejecutivo"/>
    <s v="0201 - PRESIDENCIA DE LA REPÚBLICA"/>
    <s v="0012 - CONSEJO NACIONAL DE DROGAS"/>
    <x v="0"/>
    <x v="1"/>
    <s v="1.4.98 - Investigación y desarrollo relacionados con la justicia, orden público y seguridad"/>
    <s v="2.1 - REMUNERACIONES Y CONTRIBUCIONES"/>
    <s v="2.1.5 - CONTRIBUCIONES A LA SEGURIDAD SOCIAL"/>
    <s v="N"/>
    <s v="00 - N/A"/>
    <s v="10 - FONDO GENERAL"/>
    <s v="99 - MULTIPROVINCIAL"/>
    <s v="(en blanco)"/>
    <n v="17944296"/>
    <n v="8704698.2599999998"/>
  </r>
  <r>
    <s v="2026"/>
    <x v="0"/>
    <x v="0"/>
    <x v="0"/>
    <x v="0"/>
    <s v="2 - Poder Ejecutivo"/>
    <s v="0201 - PRESIDENCIA DE LA REPÚBLICA"/>
    <s v="0012 - CONSEJO NACIONAL DE DROGAS"/>
    <x v="0"/>
    <x v="1"/>
    <s v="1.4.98 - Investigación y desarrollo relacionados con la justicia, orden público y seguridad"/>
    <s v="2.2 - CONTRATACIÓN DE SERVICIOS"/>
    <s v="2.2.1 - SERVICIOS BÁSICOS"/>
    <s v="N"/>
    <s v="00 - N/A"/>
    <s v="10 - FONDO GENERAL"/>
    <s v="99 - MULTIPROVINCIAL"/>
    <s v="(en blanco)"/>
    <n v="18846400"/>
    <n v="5684139.0199999996"/>
  </r>
  <r>
    <s v="2026"/>
    <x v="0"/>
    <x v="0"/>
    <x v="0"/>
    <x v="0"/>
    <s v="2 - Poder Ejecutivo"/>
    <s v="0201 - PRESIDENCIA DE LA REPÚBLICA"/>
    <s v="0012 - CONSEJO NACIONAL DE DROGAS"/>
    <x v="0"/>
    <x v="1"/>
    <s v="1.4.98 - Investigación y desarrollo relacionados con la justicia, orden público y seguridad"/>
    <s v="2.2 - CONTRATACIÓN DE SERVICIOS"/>
    <s v="2.2.2 - PUBLICIDAD, IMPRESIÓN Y ENCUADERNACIÓN"/>
    <s v="N"/>
    <s v="00 - N/A"/>
    <s v="10 - FONDO GENERAL"/>
    <s v="99 - MULTIPROVINCIAL"/>
    <s v="(en blanco)"/>
    <n v="261000"/>
    <n v="58705"/>
  </r>
  <r>
    <s v="2026"/>
    <x v="0"/>
    <x v="0"/>
    <x v="0"/>
    <x v="0"/>
    <s v="2 - Poder Ejecutivo"/>
    <s v="0201 - PRESIDENCIA DE LA REPÚBLICA"/>
    <s v="0012 - CONSEJO NACIONAL DE DROGAS"/>
    <x v="0"/>
    <x v="1"/>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x v="0"/>
    <x v="1"/>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x v="0"/>
    <x v="1"/>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789948.02999999991"/>
  </r>
  <r>
    <s v="2026"/>
    <x v="0"/>
    <x v="0"/>
    <x v="0"/>
    <x v="0"/>
    <s v="2 - Poder Ejecutivo"/>
    <s v="0201 - PRESIDENCIA DE LA REPÚBLICA"/>
    <s v="0012 - CONSEJO NACIONAL DE DROGAS"/>
    <x v="0"/>
    <x v="1"/>
    <s v="1.4.98 - Investigación y desarrollo relacionados con la justicia, orden público y seguridad"/>
    <s v="2.2 - CONTRATACIÓN DE SERVICIOS"/>
    <s v="2.2.8 - OTROS SERVICIOS NO INCLUIDOS EN CONCEPTOS ANTERIORES"/>
    <s v="N"/>
    <s v="00 - N/A"/>
    <s v="10 - FONDO GENERAL"/>
    <s v="99 - MULTIPROVINCIAL"/>
    <s v="(en blanco)"/>
    <n v="408000"/>
    <n v="345300"/>
  </r>
  <r>
    <s v="2026"/>
    <x v="0"/>
    <x v="0"/>
    <x v="0"/>
    <x v="0"/>
    <s v="2 - Poder Ejecutivo"/>
    <s v="0201 - PRESIDENCIA DE LA REPÚBLICA"/>
    <s v="0012 - CONSEJO NACIONAL DE DROGAS"/>
    <x v="0"/>
    <x v="1"/>
    <s v="1.4.98 - Investigación y desarrollo relacionados con la justicia, orden público y seguridad"/>
    <s v="2.2 - CONTRATACIÓN DE SERVICIOS"/>
    <s v="2.2.9 - OTRAS CONTRATACIONES DE SERVICIOS"/>
    <s v="N"/>
    <s v="00 - N/A"/>
    <s v="10 - FONDO GENERAL"/>
    <s v="99 - MULTIPROVINCIAL"/>
    <s v="(en blanco)"/>
    <n v="150000"/>
    <n v="789433.1"/>
  </r>
  <r>
    <s v="2026"/>
    <x v="0"/>
    <x v="0"/>
    <x v="0"/>
    <x v="0"/>
    <s v="2 - Poder Ejecutivo"/>
    <s v="0201 - PRESIDENCIA DE LA REPÚBLICA"/>
    <s v="0012 - CONSEJO NACIONAL DE DROGAS"/>
    <x v="0"/>
    <x v="1"/>
    <s v="1.4.98 - Investigación y desarrollo relacionados con la justicia, orden público y seguridad"/>
    <s v="2.3 - MATERIALES Y SUMINISTROS"/>
    <s v="2.3.1 - ALIMENTOS Y PRODUCTOS AGROFORESTALES"/>
    <s v="N"/>
    <s v="00 - N/A"/>
    <s v="10 - FONDO GENERAL"/>
    <s v="99 - MULTIPROVINCIAL"/>
    <s v="(en blanco)"/>
    <n v="271300"/>
    <n v="274267.92000000004"/>
  </r>
  <r>
    <s v="2026"/>
    <x v="0"/>
    <x v="0"/>
    <x v="0"/>
    <x v="0"/>
    <s v="2 - Poder Ejecutivo"/>
    <s v="0201 - PRESIDENCIA DE LA REPÚBLICA"/>
    <s v="0012 - CONSEJO NACIONAL DE DROGAS"/>
    <x v="0"/>
    <x v="1"/>
    <s v="1.4.98 - Investigación y desarrollo relacionados con la justicia, orden público y seguridad"/>
    <s v="2.3 - MATERIALES Y SUMINISTROS"/>
    <s v="2.3.2 - TEXTILES Y VESTUARIOS"/>
    <s v="N"/>
    <s v="00 - N/A"/>
    <s v="10 - FONDO GENERAL"/>
    <s v="99 - MULTIPROVINCIAL"/>
    <s v="(en blanco)"/>
    <n v="279472"/>
    <n v="488372.5"/>
  </r>
  <r>
    <s v="2026"/>
    <x v="0"/>
    <x v="0"/>
    <x v="0"/>
    <x v="0"/>
    <s v="2 - Poder Ejecutivo"/>
    <s v="0201 - PRESIDENCIA DE LA REPÚBLICA"/>
    <s v="0012 - CONSEJO NACIONAL DE DROGAS"/>
    <x v="0"/>
    <x v="1"/>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x v="0"/>
    <x v="1"/>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x v="0"/>
    <x v="1"/>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x v="0"/>
    <x v="1"/>
    <s v="1.4.98 - Investigación y desarrollo relacionados con la justicia, orden público y seguridad"/>
    <s v="2.3 - MATERIALES Y SUMINISTROS"/>
    <s v="2.3.7 - COMBUSTIBLES, LUBRICANTES, PRODUCTOS QUÍMICOS Y CONEXOS"/>
    <s v="N"/>
    <s v="00 - N/A"/>
    <s v="10 - FONDO GENERAL"/>
    <s v="99 - MULTIPROVINCIAL"/>
    <s v="(en blanco)"/>
    <n v="5805000"/>
    <n v="2760000"/>
  </r>
  <r>
    <s v="2026"/>
    <x v="0"/>
    <x v="0"/>
    <x v="0"/>
    <x v="0"/>
    <s v="2 - Poder Ejecutivo"/>
    <s v="0201 - PRESIDENCIA DE LA REPÚBLICA"/>
    <s v="0012 - CONSEJO NACIONAL DE DROGAS"/>
    <x v="0"/>
    <x v="1"/>
    <s v="1.4.98 - Investigación y desarrollo relacionados con la justicia, orden público y seguridad"/>
    <s v="2.3 - MATERIALES Y SUMINISTROS"/>
    <s v="2.3.9 - PRODUCTOS Y ÚTILES VARIOS"/>
    <s v="N"/>
    <s v="00 - N/A"/>
    <s v="10 - FONDO GENERAL"/>
    <s v="99 - MULTIPROVINCIAL"/>
    <s v="(en blanco)"/>
    <n v="21197800"/>
    <n v="1014957.05"/>
  </r>
  <r>
    <s v="2026"/>
    <x v="0"/>
    <x v="0"/>
    <x v="0"/>
    <x v="0"/>
    <s v="2 - Poder Ejecutivo"/>
    <s v="0201 - PRESIDENCIA DE LA REPÚBLICA"/>
    <s v="0012 - CONSEJO NACIONAL DE DROGAS"/>
    <x v="1"/>
    <x v="6"/>
    <s v="4.2.98 - Investigación y desarrollo relacionados con la salud"/>
    <s v="2.1 - REMUNERACIONES Y CONTRIBUCIONES"/>
    <s v="2.1.1 - REMUNERACIONES"/>
    <s v="N"/>
    <s v="00 - N/A"/>
    <s v="10 - FONDO GENERAL"/>
    <s v="99 - MULTIPROVINCIAL"/>
    <s v="(en blanco)"/>
    <n v="4197310"/>
    <n v="1553220"/>
  </r>
  <r>
    <s v="2026"/>
    <x v="0"/>
    <x v="0"/>
    <x v="0"/>
    <x v="0"/>
    <s v="2 - Poder Ejecutivo"/>
    <s v="0201 - PRESIDENCIA DE LA REPÚBLICA"/>
    <s v="0012 - CONSEJO NACIONAL DE DROGAS"/>
    <x v="1"/>
    <x v="6"/>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x v="1"/>
    <x v="6"/>
    <s v="4.2.98 - Investigación y desarrollo relacionados con la salud"/>
    <s v="2.1 - REMUNERACIONES Y CONTRIBUCIONES"/>
    <s v="2.1.5 - CONTRIBUCIONES A LA SEGURIDAD SOCIAL"/>
    <s v="N"/>
    <s v="00 - N/A"/>
    <s v="10 - FONDO GENERAL"/>
    <s v="99 - MULTIPROVINCIAL"/>
    <s v="(en blanco)"/>
    <n v="592401"/>
    <n v="236290.06000000006"/>
  </r>
  <r>
    <s v="2026"/>
    <x v="0"/>
    <x v="0"/>
    <x v="0"/>
    <x v="0"/>
    <s v="2 - Poder Ejecutivo"/>
    <s v="0201 - PRESIDENCIA DE LA REPÚBLICA"/>
    <s v="0015 - DIRECCIÓN GENERAL DE DESARROLLO DE LA COMUNIDAD"/>
    <x v="1"/>
    <x v="2"/>
    <s v="4.5.10 - Asistencia social"/>
    <s v="2.1 - REMUNERACIONES Y CONTRIBUCIONES"/>
    <s v="2.1.1 - REMUNERACIONES"/>
    <s v="N"/>
    <s v="00 - N/A"/>
    <s v="10 - FONDO GENERAL"/>
    <s v="99 - MULTIPROVINCIAL"/>
    <s v="(en blanco)"/>
    <n v="126376913"/>
    <n v="58618123.870000005"/>
  </r>
  <r>
    <s v="2026"/>
    <x v="0"/>
    <x v="0"/>
    <x v="0"/>
    <x v="0"/>
    <s v="2 - Poder Ejecutivo"/>
    <s v="0201 - PRESIDENCIA DE LA REPÚBLICA"/>
    <s v="0015 - DIRECCIÓN GENERAL DE DESARROLLO DE LA COMUNIDAD"/>
    <x v="1"/>
    <x v="2"/>
    <s v="4.5.10 - Asistencia social"/>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x v="1"/>
    <x v="2"/>
    <s v="4.5.10 - Asistencia social"/>
    <s v="2.1 - REMUNERACIONES Y CONTRIBUCIONES"/>
    <s v="2.1.2 - SOBRESUELDOS"/>
    <s v="N"/>
    <s v="00 - N/A"/>
    <s v="10 - FONDO GENERAL"/>
    <s v="99 - MULTIPROVINCIAL"/>
    <s v="(en blanco)"/>
    <n v="30798788"/>
    <n v="11984990.869999999"/>
  </r>
  <r>
    <s v="2026"/>
    <x v="0"/>
    <x v="0"/>
    <x v="0"/>
    <x v="0"/>
    <s v="2 - Poder Ejecutivo"/>
    <s v="0201 - PRESIDENCIA DE LA REPÚBLICA"/>
    <s v="0015 - DIRECCIÓN GENERAL DE DESARROLLO DE LA COMUNIDAD"/>
    <x v="1"/>
    <x v="2"/>
    <s v="4.5.10 - Asistencia social"/>
    <s v="2.1 - REMUNERACIONES Y CONTRIBUCIONES"/>
    <s v="2.1.5 - CONTRIBUCIONES A LA SEGURIDAD SOCIAL"/>
    <s v="N"/>
    <s v="00 - N/A"/>
    <s v="10 - FONDO GENERAL"/>
    <s v="99 - MULTIPROVINCIAL"/>
    <s v="(en blanco)"/>
    <n v="17302518"/>
    <n v="8160610.299999998"/>
  </r>
  <r>
    <s v="2026"/>
    <x v="0"/>
    <x v="0"/>
    <x v="0"/>
    <x v="0"/>
    <s v="2 - Poder Ejecutivo"/>
    <s v="0201 - PRESIDENCIA DE LA REPÚBLICA"/>
    <s v="0015 - DIRECCIÓN GENERAL DE DESARROLLO DE LA COMUNIDAD"/>
    <x v="1"/>
    <x v="2"/>
    <s v="4.5.10 - Asistencia social"/>
    <s v="2.2 - CONTRATACIÓN DE SERVICIOS"/>
    <s v="2.2.1 - SERVICIOS BÁSICOS"/>
    <s v="N"/>
    <s v="00 - N/A"/>
    <s v="10 - FONDO GENERAL"/>
    <s v="99 - MULTIPROVINCIAL"/>
    <s v="(en blanco)"/>
    <n v="9953917"/>
    <n v="4208752.6500000004"/>
  </r>
  <r>
    <s v="2026"/>
    <x v="0"/>
    <x v="0"/>
    <x v="0"/>
    <x v="0"/>
    <s v="2 - Poder Ejecutivo"/>
    <s v="0201 - PRESIDENCIA DE LA REPÚBLICA"/>
    <s v="0015 - DIRECCIÓN GENERAL DE DESARROLLO DE LA COMUNIDAD"/>
    <x v="1"/>
    <x v="2"/>
    <s v="4.5.10 - Asistencia social"/>
    <s v="2.2 - CONTRATACIÓN DE SERVICIOS"/>
    <s v="2.2.2 - PUBLICIDAD, IMPRESIÓN Y ENCUADERNACIÓN"/>
    <s v="N"/>
    <s v="00 - N/A"/>
    <s v="10 - FONDO GENERAL"/>
    <s v="99 - MULTIPROVINCIAL"/>
    <s v="(en blanco)"/>
    <n v="1159188"/>
    <n v="346700"/>
  </r>
  <r>
    <s v="2026"/>
    <x v="0"/>
    <x v="0"/>
    <x v="0"/>
    <x v="0"/>
    <s v="2 - Poder Ejecutivo"/>
    <s v="0201 - PRESIDENCIA DE LA REPÚBLICA"/>
    <s v="0015 - DIRECCIÓN GENERAL DE DESARROLLO DE LA COMUNIDAD"/>
    <x v="1"/>
    <x v="2"/>
    <s v="4.5.10 - Asistencia social"/>
    <s v="2.2 - CONTRATACIÓN DE SERVICIOS"/>
    <s v="2.2.3 - VIÁTICOS"/>
    <s v="N"/>
    <s v="00 - N/A"/>
    <s v="10 - FONDO GENERAL"/>
    <s v="99 - MULTIPROVINCIAL"/>
    <s v="(en blanco)"/>
    <n v="2000000"/>
    <n v="976678.28"/>
  </r>
  <r>
    <s v="2026"/>
    <x v="0"/>
    <x v="0"/>
    <x v="0"/>
    <x v="0"/>
    <s v="2 - Poder Ejecutivo"/>
    <s v="0201 - PRESIDENCIA DE LA REPÚBLICA"/>
    <s v="0015 - DIRECCIÓN GENERAL DE DESARROLLO DE LA COMUNIDAD"/>
    <x v="1"/>
    <x v="2"/>
    <s v="4.5.10 - Asistencia social"/>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x v="1"/>
    <x v="2"/>
    <s v="4.5.10 - Asistencia social"/>
    <s v="2.2 - CONTRATACIÓN DE SERVICIOS"/>
    <s v="2.2.4 - TRANSPORTE Y ALMACENAJE"/>
    <s v="N"/>
    <s v="00 - N/A"/>
    <s v="10 - FONDO GENERAL"/>
    <s v="99 - MULTIPROVINCIAL"/>
    <s v="(en blanco)"/>
    <n v="300000"/>
    <n v="251999.66"/>
  </r>
  <r>
    <s v="2026"/>
    <x v="0"/>
    <x v="0"/>
    <x v="0"/>
    <x v="0"/>
    <s v="2 - Poder Ejecutivo"/>
    <s v="0201 - PRESIDENCIA DE LA REPÚBLICA"/>
    <s v="0015 - DIRECCIÓN GENERAL DE DESARROLLO DE LA COMUNIDAD"/>
    <x v="1"/>
    <x v="2"/>
    <s v="4.5.10 - Asistencia social"/>
    <s v="2.2 - CONTRATACIÓN DE SERVICIOS"/>
    <s v="2.2.5 - ALQUILERES Y RENTAS"/>
    <s v="N"/>
    <s v="00 - N/A"/>
    <s v="10 - FONDO GENERAL"/>
    <s v="99 - MULTIPROVINCIAL"/>
    <s v="(en blanco)"/>
    <n v="6787598"/>
    <n v="2227225.2000000002"/>
  </r>
  <r>
    <s v="2026"/>
    <x v="0"/>
    <x v="0"/>
    <x v="0"/>
    <x v="0"/>
    <s v="2 - Poder Ejecutivo"/>
    <s v="0201 - PRESIDENCIA DE LA REPÚBLICA"/>
    <s v="0015 - DIRECCIÓN GENERAL DE DESARROLLO DE LA COMUNIDAD"/>
    <x v="1"/>
    <x v="2"/>
    <s v="4.5.10 - Asistencia social"/>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x v="1"/>
    <x v="2"/>
    <s v="4.5.10 - Asistencia social"/>
    <s v="2.2 - CONTRATACIÓN DE SERVICIOS"/>
    <s v="2.2.6 - SEGUROS"/>
    <s v="N"/>
    <s v="00 - N/A"/>
    <s v="10 - FONDO GENERAL"/>
    <s v="99 - MULTIPROVINCIAL"/>
    <s v="(en blanco)"/>
    <n v="3400000"/>
    <n v="1794173.6199999999"/>
  </r>
  <r>
    <s v="2026"/>
    <x v="0"/>
    <x v="0"/>
    <x v="0"/>
    <x v="0"/>
    <s v="2 - Poder Ejecutivo"/>
    <s v="0201 - PRESIDENCIA DE LA REPÚBLICA"/>
    <s v="0015 - DIRECCIÓN GENERAL DE DESARROLLO DE LA COMUNIDAD"/>
    <x v="1"/>
    <x v="2"/>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x v="1"/>
    <x v="2"/>
    <s v="4.5.10 - Asistencia social"/>
    <s v="2.2 - CONTRATACIÓN DE SERVICIOS"/>
    <s v="2.2.7 - SERVICIOS DE CONSERVACIÓN, REPARACIONES MENORES E INSTALACIONES TEMPORALES"/>
    <s v="N"/>
    <s v="00 - N/A"/>
    <s v="50 - CRÉDITO INTERNO"/>
    <s v="99 - MULTIPROVINCIAL"/>
    <s v="(en blanco)"/>
    <n v="0"/>
    <n v="3916217.37"/>
  </r>
  <r>
    <s v="2026"/>
    <x v="0"/>
    <x v="0"/>
    <x v="0"/>
    <x v="0"/>
    <s v="2 - Poder Ejecutivo"/>
    <s v="0201 - PRESIDENCIA DE LA REPÚBLICA"/>
    <s v="0015 - DIRECCIÓN GENERAL DE DESARROLLO DE LA COMUNIDAD"/>
    <x v="1"/>
    <x v="2"/>
    <s v="4.5.10 - Asistencia social"/>
    <s v="2.2 - CONTRATACIÓN DE SERVICIOS"/>
    <s v="2.2.8 - OTROS SERVICIOS NO INCLUIDOS EN CONCEPTOS ANTERIORES"/>
    <s v="N"/>
    <s v="00 - N/A"/>
    <s v="10 - FONDO GENERAL"/>
    <s v="99 - MULTIPROVINCIAL"/>
    <s v="(en blanco)"/>
    <n v="2350000"/>
    <n v="713085.78"/>
  </r>
  <r>
    <s v="2026"/>
    <x v="0"/>
    <x v="0"/>
    <x v="0"/>
    <x v="0"/>
    <s v="2 - Poder Ejecutivo"/>
    <s v="0201 - PRESIDENCIA DE LA REPÚBLICA"/>
    <s v="0015 - DIRECCIÓN GENERAL DE DESARROLLO DE LA COMUNIDAD"/>
    <x v="1"/>
    <x v="2"/>
    <s v="4.5.10 - Asistencia social"/>
    <s v="2.2 - CONTRATACIÓN DE SERVICIOS"/>
    <s v="2.2.8 - OTROS SERVICIOS NO INCLUIDOS EN CONCEPTOS ANTERIORES"/>
    <s v="N"/>
    <s v="00 - N/A"/>
    <s v="50 - CRÉDITO INTERNO"/>
    <s v="99 - MULTIPROVINCIAL"/>
    <s v="(en blanco)"/>
    <n v="0"/>
    <n v="3130000"/>
  </r>
  <r>
    <s v="2026"/>
    <x v="0"/>
    <x v="0"/>
    <x v="0"/>
    <x v="0"/>
    <s v="2 - Poder Ejecutivo"/>
    <s v="0201 - PRESIDENCIA DE LA REPÚBLICA"/>
    <s v="0015 - DIRECCIÓN GENERAL DE DESARROLLO DE LA COMUNIDAD"/>
    <x v="1"/>
    <x v="2"/>
    <s v="4.5.10 - Asistencia social"/>
    <s v="2.2 - CONTRATACIÓN DE SERVICIOS"/>
    <s v="2.2.9 - OTRAS CONTRATACIONES DE SERVICIOS"/>
    <s v="N"/>
    <s v="00 - N/A"/>
    <s v="10 - FONDO GENERAL"/>
    <s v="99 - MULTIPROVINCIAL"/>
    <s v="(en blanco)"/>
    <n v="754000"/>
    <n v="1707651.75"/>
  </r>
  <r>
    <s v="2026"/>
    <x v="0"/>
    <x v="0"/>
    <x v="0"/>
    <x v="0"/>
    <s v="2 - Poder Ejecutivo"/>
    <s v="0201 - PRESIDENCIA DE LA REPÚBLICA"/>
    <s v="0015 - DIRECCIÓN GENERAL DE DESARROLLO DE LA COMUNIDAD"/>
    <x v="1"/>
    <x v="2"/>
    <s v="4.5.10 - Asistencia social"/>
    <s v="2.2 - CONTRATACIÓN DE SERVICIOS"/>
    <s v="2.2.9 - OTRAS CONTRATACIONES DE SERVICIOS"/>
    <s v="N"/>
    <s v="00 - N/A"/>
    <s v="50 - CRÉDITO INTERNO"/>
    <s v="99 - MULTIPROVINCIAL"/>
    <s v="(en blanco)"/>
    <n v="0"/>
    <n v="628552.95999999996"/>
  </r>
  <r>
    <s v="2026"/>
    <x v="0"/>
    <x v="0"/>
    <x v="0"/>
    <x v="0"/>
    <s v="2 - Poder Ejecutivo"/>
    <s v="0201 - PRESIDENCIA DE LA REPÚBLICA"/>
    <s v="0015 - DIRECCIÓN GENERAL DE DESARROLLO DE LA COMUNIDAD"/>
    <x v="1"/>
    <x v="2"/>
    <s v="4.5.10 - Asistencia social"/>
    <s v="2.3 - MATERIALES Y SUMINISTROS"/>
    <s v="2.3.1 - ALIMENTOS Y PRODUCTOS AGROFORESTALES"/>
    <s v="N"/>
    <s v="00 - N/A"/>
    <s v="10 - FONDO GENERAL"/>
    <s v="99 - MULTIPROVINCIAL"/>
    <s v="(en blanco)"/>
    <n v="2320000"/>
    <n v="901089.74"/>
  </r>
  <r>
    <s v="2026"/>
    <x v="0"/>
    <x v="0"/>
    <x v="0"/>
    <x v="0"/>
    <s v="2 - Poder Ejecutivo"/>
    <s v="0201 - PRESIDENCIA DE LA REPÚBLICA"/>
    <s v="0015 - DIRECCIÓN GENERAL DE DESARROLLO DE LA COMUNIDAD"/>
    <x v="1"/>
    <x v="2"/>
    <s v="4.5.10 - Asistencia social"/>
    <s v="2.3 - MATERIALES Y SUMINISTROS"/>
    <s v="2.3.1 - ALIMENTOS Y PRODUCTOS AGROFORESTALES"/>
    <s v="N"/>
    <s v="00 - N/A"/>
    <s v="50 - CRÉDITO INTERNO"/>
    <s v="99 - MULTIPROVINCIAL"/>
    <s v="(en blanco)"/>
    <n v="0"/>
    <n v="7392796.7599999998"/>
  </r>
  <r>
    <s v="2026"/>
    <x v="0"/>
    <x v="0"/>
    <x v="0"/>
    <x v="0"/>
    <s v="2 - Poder Ejecutivo"/>
    <s v="0201 - PRESIDENCIA DE LA REPÚBLICA"/>
    <s v="0015 - DIRECCIÓN GENERAL DE DESARROLLO DE LA COMUNIDAD"/>
    <x v="1"/>
    <x v="2"/>
    <s v="4.5.10 - Asistencia social"/>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x v="1"/>
    <x v="2"/>
    <s v="4.5.10 - Asistencia social"/>
    <s v="2.3 - MATERIALES Y SUMINISTROS"/>
    <s v="2.3.2 - TEXTILES Y VESTUARIOS"/>
    <s v="N"/>
    <s v="00 - N/A"/>
    <s v="50 - CRÉDITO INTERNO"/>
    <s v="99 - MULTIPROVINCIAL"/>
    <s v="(en blanco)"/>
    <n v="0"/>
    <n v="1337412"/>
  </r>
  <r>
    <s v="2026"/>
    <x v="0"/>
    <x v="0"/>
    <x v="0"/>
    <x v="0"/>
    <s v="2 - Poder Ejecutivo"/>
    <s v="0201 - PRESIDENCIA DE LA REPÚBLICA"/>
    <s v="0015 - DIRECCIÓN GENERAL DE DESARROLLO DE LA COMUNIDAD"/>
    <x v="1"/>
    <x v="2"/>
    <s v="4.5.10 - Asistencia social"/>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x v="1"/>
    <x v="2"/>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x v="1"/>
    <x v="2"/>
    <s v="4.5.10 - Asistencia social"/>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x v="1"/>
    <x v="2"/>
    <s v="4.5.10 - Asistencia social"/>
    <s v="2.3 - MATERIALES Y SUMINISTROS"/>
    <s v="2.3.5 - CUERO, CAUCHO Y PLÁSTICO"/>
    <s v="N"/>
    <s v="00 - N/A"/>
    <s v="10 - FONDO GENERAL"/>
    <s v="99 - MULTIPROVINCIAL"/>
    <s v="(en blanco)"/>
    <n v="412100"/>
    <n v="5050"/>
  </r>
  <r>
    <s v="2026"/>
    <x v="0"/>
    <x v="0"/>
    <x v="0"/>
    <x v="0"/>
    <s v="2 - Poder Ejecutivo"/>
    <s v="0201 - PRESIDENCIA DE LA REPÚBLICA"/>
    <s v="0015 - DIRECCIÓN GENERAL DE DESARROLLO DE LA COMUNIDAD"/>
    <x v="1"/>
    <x v="2"/>
    <s v="4.5.10 - Asistencia social"/>
    <s v="2.3 - MATERIALES Y SUMINISTROS"/>
    <s v="2.3.6 - PRODUCTOS DE MINERALES, METÁLICOS Y NO METÁLICOS"/>
    <s v="N"/>
    <s v="00 - N/A"/>
    <s v="10 - FONDO GENERAL"/>
    <s v="99 - MULTIPROVINCIAL"/>
    <s v="(en blanco)"/>
    <n v="100000"/>
    <n v="70140.36"/>
  </r>
  <r>
    <s v="2026"/>
    <x v="0"/>
    <x v="0"/>
    <x v="0"/>
    <x v="0"/>
    <s v="2 - Poder Ejecutivo"/>
    <s v="0201 - PRESIDENCIA DE LA REPÚBLICA"/>
    <s v="0015 - DIRECCIÓN GENERAL DE DESARROLLO DE LA COMUNIDAD"/>
    <x v="1"/>
    <x v="2"/>
    <s v="4.5.10 - Asistencia social"/>
    <s v="2.3 - MATERIALES Y SUMINISTROS"/>
    <s v="2.3.6 - PRODUCTOS DE MINERALES, METÁLICOS Y NO METÁLICOS"/>
    <s v="N"/>
    <s v="00 - N/A"/>
    <s v="50 - CRÉDITO INTERNO"/>
    <s v="99 - MULTIPROVINCIAL"/>
    <s v="(en blanco)"/>
    <n v="0"/>
    <n v="3968181.9400000004"/>
  </r>
  <r>
    <s v="2026"/>
    <x v="0"/>
    <x v="0"/>
    <x v="0"/>
    <x v="0"/>
    <s v="2 - Poder Ejecutivo"/>
    <s v="0201 - PRESIDENCIA DE LA REPÚBLICA"/>
    <s v="0015 - DIRECCIÓN GENERAL DE DESARROLLO DE LA COMUNIDAD"/>
    <x v="1"/>
    <x v="2"/>
    <s v="4.5.10 - Asistencia social"/>
    <s v="2.3 - MATERIALES Y SUMINISTROS"/>
    <s v="2.3.7 - COMBUSTIBLES, LUBRICANTES, PRODUCTOS QUÍMICOS Y CONEXOS"/>
    <s v="N"/>
    <s v="00 - N/A"/>
    <s v="10 - FONDO GENERAL"/>
    <s v="99 - MULTIPROVINCIAL"/>
    <s v="(en blanco)"/>
    <n v="12995000"/>
    <n v="6022663.3800000008"/>
  </r>
  <r>
    <s v="2026"/>
    <x v="0"/>
    <x v="0"/>
    <x v="0"/>
    <x v="0"/>
    <s v="2 - Poder Ejecutivo"/>
    <s v="0201 - PRESIDENCIA DE LA REPÚBLICA"/>
    <s v="0015 - DIRECCIÓN GENERAL DE DESARROLLO DE LA COMUNIDAD"/>
    <x v="1"/>
    <x v="2"/>
    <s v="4.5.10 - Asistencia social"/>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x v="1"/>
    <x v="2"/>
    <s v="4.5.10 - Asistencia social"/>
    <s v="2.3 - MATERIALES Y SUMINISTROS"/>
    <s v="2.3.9 - PRODUCTOS Y ÚTILES VARIOS"/>
    <s v="N"/>
    <s v="00 - N/A"/>
    <s v="10 - FONDO GENERAL"/>
    <s v="99 - MULTIPROVINCIAL"/>
    <s v="(en blanco)"/>
    <n v="20534329"/>
    <n v="2228379.36"/>
  </r>
  <r>
    <s v="2026"/>
    <x v="0"/>
    <x v="0"/>
    <x v="0"/>
    <x v="0"/>
    <s v="2 - Poder Ejecutivo"/>
    <s v="0201 - PRESIDENCIA DE LA REPÚBLICA"/>
    <s v="0015 - DIRECCIÓN GENERAL DE DESARROLLO DE LA COMUNIDAD"/>
    <x v="1"/>
    <x v="2"/>
    <s v="4.5.10 - Asistencia social"/>
    <s v="2.3 - MATERIALES Y SUMINISTROS"/>
    <s v="2.3.9 - PRODUCTOS Y ÚTILES VARIOS"/>
    <s v="N"/>
    <s v="00 - N/A"/>
    <s v="50 - CRÉDITO INTERNO"/>
    <s v="99 - MULTIPROVINCIAL"/>
    <s v="(en blanco)"/>
    <n v="0"/>
    <n v="2092821.98"/>
  </r>
  <r>
    <s v="2026"/>
    <x v="0"/>
    <x v="0"/>
    <x v="0"/>
    <x v="0"/>
    <s v="2 - Poder Ejecutivo"/>
    <s v="0201 - PRESIDENCIA DE LA REPÚBLICA"/>
    <s v="0016 - DIRECCION GENERAL DE DESARROLLO FRONTERIZO"/>
    <x v="1"/>
    <x v="2"/>
    <s v="4.5.10 - Asistencia social"/>
    <s v="2.1 - REMUNERACIONES Y CONTRIBUCIONES"/>
    <s v="2.1.1 - REMUNERACIONES"/>
    <s v="N"/>
    <s v="00 - N/A"/>
    <s v="10 - FONDO GENERAL"/>
    <s v="99 - MULTIPROVINCIAL"/>
    <s v="(en blanco)"/>
    <n v="133284214"/>
    <n v="67099999.490000002"/>
  </r>
  <r>
    <s v="2026"/>
    <x v="0"/>
    <x v="0"/>
    <x v="0"/>
    <x v="0"/>
    <s v="2 - Poder Ejecutivo"/>
    <s v="0201 - PRESIDENCIA DE LA REPÚBLICA"/>
    <s v="0016 - DIRECCION GENERAL DE DESARROLLO FRONTERIZO"/>
    <x v="1"/>
    <x v="2"/>
    <s v="4.5.10 - Asistencia social"/>
    <s v="2.1 - REMUNERACIONES Y CONTRIBUCIONES"/>
    <s v="2.1.2 - SOBRESUELDOS"/>
    <s v="N"/>
    <s v="00 - N/A"/>
    <s v="10 - FONDO GENERAL"/>
    <s v="99 - MULTIPROVINCIAL"/>
    <s v="(en blanco)"/>
    <n v="23513680"/>
    <n v="8896668.3499999996"/>
  </r>
  <r>
    <s v="2026"/>
    <x v="0"/>
    <x v="0"/>
    <x v="0"/>
    <x v="0"/>
    <s v="2 - Poder Ejecutivo"/>
    <s v="0201 - PRESIDENCIA DE LA REPÚBLICA"/>
    <s v="0016 - DIRECCION GENERAL DE DESARROLLO FRONTERIZO"/>
    <x v="1"/>
    <x v="2"/>
    <s v="4.5.10 - Asistencia social"/>
    <s v="2.1 - REMUNERACIONES Y CONTRIBUCIONES"/>
    <s v="2.1.5 - CONTRIBUCIONES A LA SEGURIDAD SOCIAL"/>
    <s v="N"/>
    <s v="00 - N/A"/>
    <s v="10 - FONDO GENERAL"/>
    <s v="99 - MULTIPROVINCIAL"/>
    <s v="(en blanco)"/>
    <n v="18649767"/>
    <n v="9184595.7799999993"/>
  </r>
  <r>
    <s v="2026"/>
    <x v="0"/>
    <x v="0"/>
    <x v="0"/>
    <x v="0"/>
    <s v="2 - Poder Ejecutivo"/>
    <s v="0201 - PRESIDENCIA DE LA REPÚBLICA"/>
    <s v="0016 - DIRECCION GENERAL DE DESARROLLO FRONTERIZO"/>
    <x v="1"/>
    <x v="2"/>
    <s v="4.5.10 - Asistencia social"/>
    <s v="2.2 - CONTRATACIÓN DE SERVICIOS"/>
    <s v="2.2.1 - SERVICIOS BÁSICOS"/>
    <s v="N"/>
    <s v="00 - N/A"/>
    <s v="10 - FONDO GENERAL"/>
    <s v="99 - MULTIPROVINCIAL"/>
    <s v="(en blanco)"/>
    <n v="8847696"/>
    <n v="4768647.82"/>
  </r>
  <r>
    <s v="2026"/>
    <x v="0"/>
    <x v="0"/>
    <x v="0"/>
    <x v="0"/>
    <s v="2 - Poder Ejecutivo"/>
    <s v="0201 - PRESIDENCIA DE LA REPÚBLICA"/>
    <s v="0016 - DIRECCION GENERAL DE DESARROLLO FRONTERIZO"/>
    <x v="1"/>
    <x v="2"/>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x v="1"/>
    <x v="2"/>
    <s v="4.5.10 - Asistencia social"/>
    <s v="2.2 - CONTRATACIÓN DE SERVICIOS"/>
    <s v="2.2.3 - VIÁTICOS"/>
    <s v="N"/>
    <s v="00 - N/A"/>
    <s v="10 - FONDO GENERAL"/>
    <s v="99 - MULTIPROVINCIAL"/>
    <s v="(en blanco)"/>
    <n v="3600000"/>
    <n v="1794880.52"/>
  </r>
  <r>
    <s v="2026"/>
    <x v="0"/>
    <x v="0"/>
    <x v="0"/>
    <x v="0"/>
    <s v="2 - Poder Ejecutivo"/>
    <s v="0201 - PRESIDENCIA DE LA REPÚBLICA"/>
    <s v="0016 - DIRECCION GENERAL DE DESARROLLO FRONTERIZO"/>
    <x v="1"/>
    <x v="2"/>
    <s v="4.5.10 - Asistencia social"/>
    <s v="2.2 - CONTRATACIÓN DE SERVICIOS"/>
    <s v="2.2.5 - ALQUILERES Y RENTAS"/>
    <s v="N"/>
    <s v="00 - N/A"/>
    <s v="10 - FONDO GENERAL"/>
    <s v="99 - MULTIPROVINCIAL"/>
    <s v="(en blanco)"/>
    <n v="5454560"/>
    <n v="953349.69"/>
  </r>
  <r>
    <s v="2026"/>
    <x v="0"/>
    <x v="0"/>
    <x v="0"/>
    <x v="0"/>
    <s v="2 - Poder Ejecutivo"/>
    <s v="0201 - PRESIDENCIA DE LA REPÚBLICA"/>
    <s v="0016 - DIRECCION GENERAL DE DESARROLLO FRONTERIZO"/>
    <x v="1"/>
    <x v="2"/>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x v="1"/>
    <x v="2"/>
    <s v="4.5.10 - Asistencia social"/>
    <s v="2.2 - CONTRATACIÓN DE SERVICIOS"/>
    <s v="2.2.7 - SERVICIOS DE CONSERVACIÓN, REPARACIONES MENORES E INSTALACIONES TEMPORALES"/>
    <s v="N"/>
    <s v="00 - N/A"/>
    <s v="10 - FONDO GENERAL"/>
    <s v="99 - MULTIPROVINCIAL"/>
    <s v="(en blanco)"/>
    <n v="4800000"/>
    <n v="920049.34"/>
  </r>
  <r>
    <s v="2026"/>
    <x v="0"/>
    <x v="0"/>
    <x v="0"/>
    <x v="0"/>
    <s v="2 - Poder Ejecutivo"/>
    <s v="0201 - PRESIDENCIA DE LA REPÚBLICA"/>
    <s v="0016 - DIRECCION GENERAL DE DESARROLLO FRONTERIZO"/>
    <x v="1"/>
    <x v="2"/>
    <s v="4.5.10 - Asistencia social"/>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x v="1"/>
    <x v="2"/>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x v="1"/>
    <x v="2"/>
    <s v="4.5.10 - Asistencia social"/>
    <s v="2.3 - MATERIALES Y SUMINISTROS"/>
    <s v="2.3.1 - ALIMENTOS Y PRODUCTOS AGROFORESTALES"/>
    <s v="N"/>
    <s v="00 - N/A"/>
    <s v="10 - FONDO GENERAL"/>
    <s v="99 - MULTIPROVINCIAL"/>
    <s v="(en blanco)"/>
    <n v="1870000"/>
    <n v="209892.44999999998"/>
  </r>
  <r>
    <s v="2026"/>
    <x v="0"/>
    <x v="0"/>
    <x v="0"/>
    <x v="0"/>
    <s v="2 - Poder Ejecutivo"/>
    <s v="0201 - PRESIDENCIA DE LA REPÚBLICA"/>
    <s v="0016 - DIRECCION GENERAL DE DESARROLLO FRONTERIZO"/>
    <x v="1"/>
    <x v="2"/>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x v="1"/>
    <x v="2"/>
    <s v="4.5.10 - Asistencia social"/>
    <s v="2.3 - MATERIALES Y SUMINISTROS"/>
    <s v="2.3.3 - PAPEL, CARTÓN E IMPRESOS"/>
    <s v="N"/>
    <s v="00 - N/A"/>
    <s v="10 - FONDO GENERAL"/>
    <s v="99 - MULTIPROVINCIAL"/>
    <s v="(en blanco)"/>
    <n v="300000"/>
    <n v="155707.91999999998"/>
  </r>
  <r>
    <s v="2026"/>
    <x v="0"/>
    <x v="0"/>
    <x v="0"/>
    <x v="0"/>
    <s v="2 - Poder Ejecutivo"/>
    <s v="0201 - PRESIDENCIA DE LA REPÚBLICA"/>
    <s v="0016 - DIRECCION GENERAL DE DESARROLLO FRONTERIZO"/>
    <x v="1"/>
    <x v="2"/>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x v="1"/>
    <x v="2"/>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x v="1"/>
    <x v="2"/>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x v="1"/>
    <x v="2"/>
    <s v="4.5.10 - Asistencia social"/>
    <s v="2.3 - MATERIALES Y SUMINISTROS"/>
    <s v="2.3.7 - COMBUSTIBLES, LUBRICANTES, PRODUCTOS QUÍMICOS Y CONEXOS"/>
    <s v="N"/>
    <s v="00 - N/A"/>
    <s v="10 - FONDO GENERAL"/>
    <s v="99 - MULTIPROVINCIAL"/>
    <s v="(en blanco)"/>
    <n v="17070000"/>
    <n v="3205555.15"/>
  </r>
  <r>
    <s v="2026"/>
    <x v="0"/>
    <x v="0"/>
    <x v="0"/>
    <x v="0"/>
    <s v="2 - Poder Ejecutivo"/>
    <s v="0201 - PRESIDENCIA DE LA REPÚBLICA"/>
    <s v="0016 - DIRECCION GENERAL DE DESARROLLO FRONTERIZO"/>
    <x v="1"/>
    <x v="2"/>
    <s v="4.5.10 - Asistencia social"/>
    <s v="2.3 - MATERIALES Y SUMINISTROS"/>
    <s v="2.3.9 - PRODUCTOS Y ÚTILES VARIOS"/>
    <s v="N"/>
    <s v="00 - N/A"/>
    <s v="10 - FONDO GENERAL"/>
    <s v="99 - MULTIPROVINCIAL"/>
    <s v="(en blanco)"/>
    <n v="7150000"/>
    <n v="697047.81"/>
  </r>
  <r>
    <s v="2026"/>
    <x v="0"/>
    <x v="0"/>
    <x v="0"/>
    <x v="0"/>
    <s v="2 - Poder Ejecutivo"/>
    <s v="0201 - PRESIDENCIA DE LA REPÚBLICA"/>
    <s v="0017 - DIRECCIÓN DE DESARROLLO SOCIAL SUPÉRATE"/>
    <x v="1"/>
    <x v="2"/>
    <s v="4.5.10 - Asistencia social"/>
    <s v="2.1 - REMUNERACIONES Y CONTRIBUCIONES"/>
    <s v="2.1.1 - REMUNERACIONES"/>
    <s v="N"/>
    <s v="00 - N/A"/>
    <s v="10 - FONDO GENERAL"/>
    <s v="99 - MULTIPROVINCIAL"/>
    <s v="(en blanco)"/>
    <n v="2370686595"/>
    <n v="1079894516.5500002"/>
  </r>
  <r>
    <s v="2026"/>
    <x v="0"/>
    <x v="0"/>
    <x v="0"/>
    <x v="0"/>
    <s v="2 - Poder Ejecutivo"/>
    <s v="0201 - PRESIDENCIA DE LA REPÚBLICA"/>
    <s v="0017 - DIRECCIÓN DE DESARROLLO SOCIAL SUPÉRATE"/>
    <x v="1"/>
    <x v="2"/>
    <s v="4.5.10 - Asistencia social"/>
    <s v="2.1 - REMUNERACIONES Y CONTRIBUCIONES"/>
    <s v="2.1.2 - SOBRESUELDOS"/>
    <s v="N"/>
    <s v="00 - N/A"/>
    <s v="10 - FONDO GENERAL"/>
    <s v="99 - MULTIPROVINCIAL"/>
    <s v="(en blanco)"/>
    <n v="318806692"/>
    <n v="23993852.379999999"/>
  </r>
  <r>
    <s v="2026"/>
    <x v="0"/>
    <x v="0"/>
    <x v="0"/>
    <x v="0"/>
    <s v="2 - Poder Ejecutivo"/>
    <s v="0201 - PRESIDENCIA DE LA REPÚBLICA"/>
    <s v="0017 - DIRECCIÓN DE DESARROLLO SOCIAL SUPÉRATE"/>
    <x v="1"/>
    <x v="2"/>
    <s v="4.5.10 - Asistencia social"/>
    <s v="2.1 - REMUNERACIONES Y CONTRIBUCIONES"/>
    <s v="2.1.5 - CONTRIBUCIONES A LA SEGURIDAD SOCIAL"/>
    <s v="N"/>
    <s v="00 - N/A"/>
    <s v="10 - FONDO GENERAL"/>
    <s v="99 - MULTIPROVINCIAL"/>
    <s v="(en blanco)"/>
    <n v="323602968"/>
    <n v="159879583.92000005"/>
  </r>
  <r>
    <s v="2026"/>
    <x v="0"/>
    <x v="0"/>
    <x v="0"/>
    <x v="0"/>
    <s v="2 - Poder Ejecutivo"/>
    <s v="0201 - PRESIDENCIA DE LA REPÚBLICA"/>
    <s v="0017 - DIRECCIÓN DE DESARROLLO SOCIAL SUPÉRATE"/>
    <x v="1"/>
    <x v="2"/>
    <s v="4.5.10 - Asistencia social"/>
    <s v="2.2 - CONTRATACIÓN DE SERVICIOS"/>
    <s v="2.2.1 - SERVICIOS BÁSICOS"/>
    <s v="N"/>
    <s v="00 - N/A"/>
    <s v="10 - FONDO GENERAL"/>
    <s v="99 - MULTIPROVINCIAL"/>
    <s v="(en blanco)"/>
    <n v="226355762"/>
    <n v="82826480.330000043"/>
  </r>
  <r>
    <s v="2026"/>
    <x v="0"/>
    <x v="0"/>
    <x v="0"/>
    <x v="0"/>
    <s v="2 - Poder Ejecutivo"/>
    <s v="0201 - PRESIDENCIA DE LA REPÚBLICA"/>
    <s v="0017 - DIRECCIÓN DE DESARROLLO SOCIAL SUPÉRATE"/>
    <x v="1"/>
    <x v="2"/>
    <s v="4.5.10 - Asistencia social"/>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x v="1"/>
    <x v="2"/>
    <s v="4.5.10 - Asistencia social"/>
    <s v="2.2 - CONTRATACIÓN DE SERVICIOS"/>
    <s v="2.2.3 - VIÁTICOS"/>
    <s v="N"/>
    <s v="00 - N/A"/>
    <s v="10 - FONDO GENERAL"/>
    <s v="99 - MULTIPROVINCIAL"/>
    <s v="(en blanco)"/>
    <n v="40000000"/>
    <n v="5904540.1300000008"/>
  </r>
  <r>
    <s v="2026"/>
    <x v="0"/>
    <x v="0"/>
    <x v="0"/>
    <x v="0"/>
    <s v="2 - Poder Ejecutivo"/>
    <s v="0201 - PRESIDENCIA DE LA REPÚBLICA"/>
    <s v="0017 - DIRECCIÓN DE DESARROLLO SOCIAL SUPÉRATE"/>
    <x v="1"/>
    <x v="2"/>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x v="1"/>
    <x v="2"/>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x v="1"/>
    <x v="2"/>
    <s v="4.5.10 - Asistencia social"/>
    <s v="2.2 - CONTRATACIÓN DE SERVICIOS"/>
    <s v="2.2.5 - ALQUILERES Y RENTAS"/>
    <s v="N"/>
    <s v="00 - N/A"/>
    <s v="10 - FONDO GENERAL"/>
    <s v="99 - MULTIPROVINCIAL"/>
    <s v="(en blanco)"/>
    <n v="82296304"/>
    <n v="21811343.079999998"/>
  </r>
  <r>
    <s v="2026"/>
    <x v="0"/>
    <x v="0"/>
    <x v="0"/>
    <x v="0"/>
    <s v="2 - Poder Ejecutivo"/>
    <s v="0201 - PRESIDENCIA DE LA REPÚBLICA"/>
    <s v="0017 - DIRECCIÓN DE DESARROLLO SOCIAL SUPÉRATE"/>
    <x v="1"/>
    <x v="2"/>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x v="1"/>
    <x v="2"/>
    <s v="4.5.10 - Asistencia social"/>
    <s v="2.2 - CONTRATACIÓN DE SERVICIOS"/>
    <s v="2.2.6 - SEGUROS"/>
    <s v="N"/>
    <s v="00 - N/A"/>
    <s v="10 - FONDO GENERAL"/>
    <s v="99 - MULTIPROVINCIAL"/>
    <s v="(en blanco)"/>
    <n v="67600000"/>
    <n v="21595053.660000004"/>
  </r>
  <r>
    <s v="2026"/>
    <x v="0"/>
    <x v="0"/>
    <x v="0"/>
    <x v="0"/>
    <s v="2 - Poder Ejecutivo"/>
    <s v="0201 - PRESIDENCIA DE LA REPÚBLICA"/>
    <s v="0017 - DIRECCIÓN DE DESARROLLO SOCIAL SUPÉRATE"/>
    <x v="1"/>
    <x v="2"/>
    <s v="4.5.10 - Asistencia social"/>
    <s v="2.2 - CONTRATACIÓN DE SERVICIOS"/>
    <s v="2.2.7 - SERVICIOS DE CONSERVACIÓN, REPARACIONES MENORES E INSTALACIONES TEMPORALES"/>
    <s v="N"/>
    <s v="00 - N/A"/>
    <s v="10 - FONDO GENERAL"/>
    <s v="99 - MULTIPROVINCIAL"/>
    <s v="(en blanco)"/>
    <n v="33430000"/>
    <n v="1316258.3999999999"/>
  </r>
  <r>
    <s v="2026"/>
    <x v="0"/>
    <x v="0"/>
    <x v="0"/>
    <x v="0"/>
    <s v="2 - Poder Ejecutivo"/>
    <s v="0201 - PRESIDENCIA DE LA REPÚBLICA"/>
    <s v="0017 - DIRECCIÓN DE DESARROLLO SOCIAL SUPÉRATE"/>
    <x v="1"/>
    <x v="2"/>
    <s v="4.5.10 - Asistencia social"/>
    <s v="2.2 - CONTRATACIÓN DE SERVICIOS"/>
    <s v="2.2.8 - OTROS SERVICIOS NO INCLUIDOS EN CONCEPTOS ANTERIORES"/>
    <s v="N"/>
    <s v="00 - N/A"/>
    <s v="10 - FONDO GENERAL"/>
    <s v="99 - MULTIPROVINCIAL"/>
    <s v="(en blanco)"/>
    <n v="95025736"/>
    <n v="5661240.5"/>
  </r>
  <r>
    <s v="2026"/>
    <x v="0"/>
    <x v="0"/>
    <x v="0"/>
    <x v="0"/>
    <s v="2 - Poder Ejecutivo"/>
    <s v="0201 - PRESIDENCIA DE LA REPÚBLICA"/>
    <s v="0017 - DIRECCIÓN DE DESARROLLO SOCIAL SUPÉRATE"/>
    <x v="1"/>
    <x v="2"/>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x v="1"/>
    <x v="2"/>
    <s v="4.5.10 - Asistencia social"/>
    <s v="2.2 - CONTRATACIÓN DE SERVICIOS"/>
    <s v="2.2.9 - OTRAS CONTRATACIONES DE SERVICIOS"/>
    <s v="N"/>
    <s v="00 - N/A"/>
    <s v="10 - FONDO GENERAL"/>
    <s v="99 - MULTIPROVINCIAL"/>
    <s v="(en blanco)"/>
    <n v="21080000"/>
    <n v="3466375"/>
  </r>
  <r>
    <s v="2026"/>
    <x v="0"/>
    <x v="0"/>
    <x v="0"/>
    <x v="0"/>
    <s v="2 - Poder Ejecutivo"/>
    <s v="0201 - PRESIDENCIA DE LA REPÚBLICA"/>
    <s v="0017 - DIRECCIÓN DE DESARROLLO SOCIAL SUPÉRATE"/>
    <x v="1"/>
    <x v="2"/>
    <s v="4.5.10 - Asistencia social"/>
    <s v="2.3 - MATERIALES Y SUMINISTROS"/>
    <s v="2.3.1 - ALIMENTOS Y PRODUCTOS AGROFORESTALES"/>
    <s v="N"/>
    <s v="00 - N/A"/>
    <s v="10 - FONDO GENERAL"/>
    <s v="99 - MULTIPROVINCIAL"/>
    <s v="(en blanco)"/>
    <n v="77387932"/>
    <n v="9500810.3199999984"/>
  </r>
  <r>
    <s v="2026"/>
    <x v="0"/>
    <x v="0"/>
    <x v="0"/>
    <x v="0"/>
    <s v="2 - Poder Ejecutivo"/>
    <s v="0201 - PRESIDENCIA DE LA REPÚBLICA"/>
    <s v="0017 - DIRECCIÓN DE DESARROLLO SOCIAL SUPÉRATE"/>
    <x v="1"/>
    <x v="2"/>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x v="1"/>
    <x v="2"/>
    <s v="4.5.10 - Asistencia social"/>
    <s v="2.3 - MATERIALES Y SUMINISTROS"/>
    <s v="2.3.3 - PAPEL, CARTÓN E IMPRESOS"/>
    <s v="N"/>
    <s v="00 - N/A"/>
    <s v="10 - FONDO GENERAL"/>
    <s v="99 - MULTIPROVINCIAL"/>
    <s v="(en blanco)"/>
    <n v="4540000"/>
    <n v="724826.8"/>
  </r>
  <r>
    <s v="2026"/>
    <x v="0"/>
    <x v="0"/>
    <x v="0"/>
    <x v="0"/>
    <s v="2 - Poder Ejecutivo"/>
    <s v="0201 - PRESIDENCIA DE LA REPÚBLICA"/>
    <s v="0017 - DIRECCIÓN DE DESARROLLO SOCIAL SUPÉRATE"/>
    <x v="1"/>
    <x v="2"/>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x v="1"/>
    <x v="2"/>
    <s v="4.5.10 - Asistencia social"/>
    <s v="2.3 - MATERIALES Y SUMINISTROS"/>
    <s v="2.3.5 - CUERO, CAUCHO Y PLÁSTICO"/>
    <s v="N"/>
    <s v="00 - N/A"/>
    <s v="10 - FONDO GENERAL"/>
    <s v="99 - MULTIPROVINCIAL"/>
    <s v="(en blanco)"/>
    <n v="4300000"/>
    <n v="7965"/>
  </r>
  <r>
    <s v="2026"/>
    <x v="0"/>
    <x v="0"/>
    <x v="0"/>
    <x v="0"/>
    <s v="2 - Poder Ejecutivo"/>
    <s v="0201 - PRESIDENCIA DE LA REPÚBLICA"/>
    <s v="0017 - DIRECCIÓN DE DESARROLLO SOCIAL SUPÉRATE"/>
    <x v="1"/>
    <x v="2"/>
    <s v="4.5.10 - Asistencia social"/>
    <s v="2.3 - MATERIALES Y SUMINISTROS"/>
    <s v="2.3.6 - PRODUCTOS DE MINERALES, METÁLICOS Y NO METÁLICOS"/>
    <s v="N"/>
    <s v="00 - N/A"/>
    <s v="10 - FONDO GENERAL"/>
    <s v="99 - MULTIPROVINCIAL"/>
    <s v="(en blanco)"/>
    <n v="6450000"/>
    <n v="579904.22"/>
  </r>
  <r>
    <s v="2026"/>
    <x v="0"/>
    <x v="0"/>
    <x v="0"/>
    <x v="0"/>
    <s v="2 - Poder Ejecutivo"/>
    <s v="0201 - PRESIDENCIA DE LA REPÚBLICA"/>
    <s v="0017 - DIRECCIÓN DE DESARROLLO SOCIAL SUPÉRATE"/>
    <x v="1"/>
    <x v="2"/>
    <s v="4.5.10 - Asistencia social"/>
    <s v="2.3 - MATERIALES Y SUMINISTROS"/>
    <s v="2.3.7 - COMBUSTIBLES, LUBRICANTES, PRODUCTOS QUÍMICOS Y CONEXOS"/>
    <s v="N"/>
    <s v="00 - N/A"/>
    <s v="10 - FONDO GENERAL"/>
    <s v="99 - MULTIPROVINCIAL"/>
    <s v="(en blanco)"/>
    <n v="66700000"/>
    <n v="1961876.9700000002"/>
  </r>
  <r>
    <s v="2026"/>
    <x v="0"/>
    <x v="0"/>
    <x v="0"/>
    <x v="0"/>
    <s v="2 - Poder Ejecutivo"/>
    <s v="0201 - PRESIDENCIA DE LA REPÚBLICA"/>
    <s v="0017 - DIRECCIÓN DE DESARROLLO SOCIAL SUPÉRATE"/>
    <x v="1"/>
    <x v="2"/>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x v="1"/>
    <x v="2"/>
    <s v="4.5.10 - Asistencia social"/>
    <s v="2.3 - MATERIALES Y SUMINISTROS"/>
    <s v="2.3.9 - PRODUCTOS Y ÚTILES VARIOS"/>
    <s v="N"/>
    <s v="00 - N/A"/>
    <s v="10 - FONDO GENERAL"/>
    <s v="99 - MULTIPROVINCIAL"/>
    <s v="(en blanco)"/>
    <n v="75330659"/>
    <n v="3717974.8200000008"/>
  </r>
  <r>
    <s v="2026"/>
    <x v="0"/>
    <x v="0"/>
    <x v="0"/>
    <x v="0"/>
    <s v="2 - Poder Ejecutivo"/>
    <s v="0201 - PRESIDENCIA DE LA REPÚBLICA"/>
    <s v="0017 - DIRECCIÓN DE DESARROLLO SOCIAL SUPÉRATE"/>
    <x v="1"/>
    <x v="2"/>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x v="1"/>
    <x v="3"/>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x v="1"/>
    <x v="3"/>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x v="1"/>
    <x v="3"/>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x v="1"/>
    <x v="3"/>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x v="1"/>
    <x v="3"/>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x v="1"/>
    <x v="3"/>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x v="1"/>
    <x v="3"/>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x v="1"/>
    <x v="3"/>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x v="1"/>
    <x v="3"/>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x v="1"/>
    <x v="7"/>
    <s v="4.3.03 - Servicios culturales"/>
    <s v="2.1 - REMUNERACIONES Y CONTRIBUCIONES"/>
    <s v="2.1.1 - REMUNERACIONES"/>
    <s v="N"/>
    <s v="00 - N/A"/>
    <s v="10 - FONDO GENERAL"/>
    <s v="99 - MULTIPROVINCIAL"/>
    <s v="(en blanco)"/>
    <n v="17405792"/>
    <n v="7265671.4400000004"/>
  </r>
  <r>
    <s v="2026"/>
    <x v="0"/>
    <x v="0"/>
    <x v="0"/>
    <x v="0"/>
    <s v="2 - Poder Ejecutivo"/>
    <s v="0201 - PRESIDENCIA DE LA REPÚBLICA"/>
    <s v="0018 - COMISIÓN PERMANENTE DE EFEMÉRIDES PATRIA"/>
    <x v="1"/>
    <x v="7"/>
    <s v="4.3.03 - Servicios culturales"/>
    <s v="2.1 - REMUNERACIONES Y CONTRIBUCIONES"/>
    <s v="2.1.2 - SOBRESUELDOS"/>
    <s v="N"/>
    <s v="00 - N/A"/>
    <s v="10 - FONDO GENERAL"/>
    <s v="99 - MULTIPROVINCIAL"/>
    <s v="(en blanco)"/>
    <n v="3301200"/>
    <n v="878616.24"/>
  </r>
  <r>
    <s v="2026"/>
    <x v="0"/>
    <x v="0"/>
    <x v="0"/>
    <x v="0"/>
    <s v="2 - Poder Ejecutivo"/>
    <s v="0201 - PRESIDENCIA DE LA REPÚBLICA"/>
    <s v="0018 - COMISIÓN PERMANENTE DE EFEMÉRIDES PATRIA"/>
    <x v="1"/>
    <x v="7"/>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x v="1"/>
    <x v="7"/>
    <s v="4.3.03 - Servicios culturales"/>
    <s v="2.1 - REMUNERACIONES Y CONTRIBUCIONES"/>
    <s v="2.1.5 - CONTRIBUCIONES A LA SEGURIDAD SOCIAL"/>
    <s v="N"/>
    <s v="00 - N/A"/>
    <s v="10 - FONDO GENERAL"/>
    <s v="99 - MULTIPROVINCIAL"/>
    <s v="(en blanco)"/>
    <n v="2212011"/>
    <n v="984601.86"/>
  </r>
  <r>
    <s v="2026"/>
    <x v="0"/>
    <x v="0"/>
    <x v="0"/>
    <x v="0"/>
    <s v="2 - Poder Ejecutivo"/>
    <s v="0201 - PRESIDENCIA DE LA REPÚBLICA"/>
    <s v="0018 - COMISIÓN PERMANENTE DE EFEMÉRIDES PATRIA"/>
    <x v="1"/>
    <x v="7"/>
    <s v="4.3.03 - Servicios culturales"/>
    <s v="2.2 - CONTRATACIÓN DE SERVICIOS"/>
    <s v="2.2.1 - SERVICIOS BÁSICOS"/>
    <s v="N"/>
    <s v="00 - N/A"/>
    <s v="10 - FONDO GENERAL"/>
    <s v="99 - MULTIPROVINCIAL"/>
    <s v="(en blanco)"/>
    <n v="1941000"/>
    <n v="590126.06000000006"/>
  </r>
  <r>
    <s v="2026"/>
    <x v="0"/>
    <x v="0"/>
    <x v="0"/>
    <x v="0"/>
    <s v="2 - Poder Ejecutivo"/>
    <s v="0201 - PRESIDENCIA DE LA REPÚBLICA"/>
    <s v="0018 - COMISIÓN PERMANENTE DE EFEMÉRIDES PATRIA"/>
    <x v="1"/>
    <x v="7"/>
    <s v="4.3.03 - Servicios culturales"/>
    <s v="2.2 - CONTRATACIÓN DE SERVICIOS"/>
    <s v="2.2.2 - PUBLICIDAD, IMPRESIÓN Y ENCUADERNACIÓN"/>
    <s v="N"/>
    <s v="00 - N/A"/>
    <s v="10 - FONDO GENERAL"/>
    <s v="99 - MULTIPROVINCIAL"/>
    <s v="(en blanco)"/>
    <n v="20100000"/>
    <n v="9341113.8800000008"/>
  </r>
  <r>
    <s v="2026"/>
    <x v="0"/>
    <x v="0"/>
    <x v="0"/>
    <x v="0"/>
    <s v="2 - Poder Ejecutivo"/>
    <s v="0201 - PRESIDENCIA DE LA REPÚBLICA"/>
    <s v="0018 - COMISIÓN PERMANENTE DE EFEMÉRIDES PATRIA"/>
    <x v="1"/>
    <x v="7"/>
    <s v="4.3.03 - Servicios culturales"/>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x v="1"/>
    <x v="7"/>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x v="1"/>
    <x v="7"/>
    <s v="4.3.03 - Servicios culturales"/>
    <s v="2.2 - CONTRATACIÓN DE SERVICIOS"/>
    <s v="2.2.5 - ALQUILERES Y RENTAS"/>
    <s v="N"/>
    <s v="00 - N/A"/>
    <s v="10 - FONDO GENERAL"/>
    <s v="99 - MULTIPROVINCIAL"/>
    <s v="(en blanco)"/>
    <n v="8100000"/>
    <n v="3550227.1999999997"/>
  </r>
  <r>
    <s v="2026"/>
    <x v="0"/>
    <x v="0"/>
    <x v="0"/>
    <x v="0"/>
    <s v="2 - Poder Ejecutivo"/>
    <s v="0201 - PRESIDENCIA DE LA REPÚBLICA"/>
    <s v="0018 - COMISIÓN PERMANENTE DE EFEMÉRIDES PATRIA"/>
    <x v="1"/>
    <x v="7"/>
    <s v="4.3.03 - Servicios culturales"/>
    <s v="2.2 - CONTRATACIÓN DE SERVICIOS"/>
    <s v="2.2.6 - SEGUROS"/>
    <s v="N"/>
    <s v="00 - N/A"/>
    <s v="10 - FONDO GENERAL"/>
    <s v="99 - MULTIPROVINCIAL"/>
    <s v="(en blanco)"/>
    <n v="1700000"/>
    <n v="593180.97000000009"/>
  </r>
  <r>
    <s v="2026"/>
    <x v="0"/>
    <x v="0"/>
    <x v="0"/>
    <x v="0"/>
    <s v="2 - Poder Ejecutivo"/>
    <s v="0201 - PRESIDENCIA DE LA REPÚBLICA"/>
    <s v="0018 - COMISIÓN PERMANENTE DE EFEMÉRIDES PATRIA"/>
    <x v="1"/>
    <x v="7"/>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x v="1"/>
    <x v="7"/>
    <s v="4.3.03 - Servicios culturales"/>
    <s v="2.2 - CONTRATACIÓN DE SERVICIOS"/>
    <s v="2.2.8 - OTROS SERVICIOS NO INCLUIDOS EN CONCEPTOS ANTERIORES"/>
    <s v="N"/>
    <s v="00 - N/A"/>
    <s v="10 - FONDO GENERAL"/>
    <s v="99 - MULTIPROVINCIAL"/>
    <s v="(en blanco)"/>
    <n v="4330000"/>
    <n v="1620328.48"/>
  </r>
  <r>
    <s v="2026"/>
    <x v="0"/>
    <x v="0"/>
    <x v="0"/>
    <x v="0"/>
    <s v="2 - Poder Ejecutivo"/>
    <s v="0201 - PRESIDENCIA DE LA REPÚBLICA"/>
    <s v="0018 - COMISIÓN PERMANENTE DE EFEMÉRIDES PATRIA"/>
    <x v="1"/>
    <x v="7"/>
    <s v="4.3.03 - Servicios culturales"/>
    <s v="2.2 - CONTRATACIÓN DE SERVICIOS"/>
    <s v="2.2.9 - OTRAS CONTRATACIONES DE SERVICIOS"/>
    <s v="N"/>
    <s v="00 - N/A"/>
    <s v="10 - FONDO GENERAL"/>
    <s v="99 - MULTIPROVINCIAL"/>
    <s v="(en blanco)"/>
    <n v="2200000"/>
    <n v="1057882.95"/>
  </r>
  <r>
    <s v="2026"/>
    <x v="0"/>
    <x v="0"/>
    <x v="0"/>
    <x v="0"/>
    <s v="2 - Poder Ejecutivo"/>
    <s v="0201 - PRESIDENCIA DE LA REPÚBLICA"/>
    <s v="0018 - COMISIÓN PERMANENTE DE EFEMÉRIDES PATRIA"/>
    <x v="1"/>
    <x v="7"/>
    <s v="4.3.03 - Servicios culturales"/>
    <s v="2.3 - MATERIALES Y SUMINISTROS"/>
    <s v="2.3.1 - ALIMENTOS Y PRODUCTOS AGROFORESTALES"/>
    <s v="N"/>
    <s v="00 - N/A"/>
    <s v="10 - FONDO GENERAL"/>
    <s v="99 - MULTIPROVINCIAL"/>
    <s v="(en blanco)"/>
    <n v="1650000"/>
    <n v="369328.81"/>
  </r>
  <r>
    <s v="2026"/>
    <x v="0"/>
    <x v="0"/>
    <x v="0"/>
    <x v="0"/>
    <s v="2 - Poder Ejecutivo"/>
    <s v="0201 - PRESIDENCIA DE LA REPÚBLICA"/>
    <s v="0018 - COMISIÓN PERMANENTE DE EFEMÉRIDES PATRIA"/>
    <x v="1"/>
    <x v="7"/>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x v="1"/>
    <x v="7"/>
    <s v="4.3.03 - Servicios culturales"/>
    <s v="2.3 - MATERIALES Y SUMINISTROS"/>
    <s v="2.3.3 - PAPEL, CARTÓN E IMPRESOS"/>
    <s v="N"/>
    <s v="00 - N/A"/>
    <s v="10 - FONDO GENERAL"/>
    <s v="99 - MULTIPROVINCIAL"/>
    <s v="(en blanco)"/>
    <n v="780000"/>
    <n v="345284.35"/>
  </r>
  <r>
    <s v="2026"/>
    <x v="0"/>
    <x v="0"/>
    <x v="0"/>
    <x v="0"/>
    <s v="2 - Poder Ejecutivo"/>
    <s v="0201 - PRESIDENCIA DE LA REPÚBLICA"/>
    <s v="0018 - COMISIÓN PERMANENTE DE EFEMÉRIDES PATRIA"/>
    <x v="1"/>
    <x v="7"/>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x v="1"/>
    <x v="7"/>
    <s v="4.3.03 - Servicios culturales"/>
    <s v="2.3 - MATERIALES Y SUMINISTROS"/>
    <s v="2.3.7 - COMBUSTIBLES, LUBRICANTES, PRODUCTOS QUÍMICOS Y CONEXOS"/>
    <s v="N"/>
    <s v="00 - N/A"/>
    <s v="10 - FONDO GENERAL"/>
    <s v="99 - MULTIPROVINCIAL"/>
    <s v="(en blanco)"/>
    <n v="1205000"/>
    <n v="899642.39999999991"/>
  </r>
  <r>
    <s v="2026"/>
    <x v="0"/>
    <x v="0"/>
    <x v="0"/>
    <x v="0"/>
    <s v="2 - Poder Ejecutivo"/>
    <s v="0201 - PRESIDENCIA DE LA REPÚBLICA"/>
    <s v="0018 - COMISIÓN PERMANENTE DE EFEMÉRIDES PATRIA"/>
    <x v="1"/>
    <x v="7"/>
    <s v="4.3.03 - Servicios culturales"/>
    <s v="2.3 - MATERIALES Y SUMINISTROS"/>
    <s v="2.3.9 - PRODUCTOS Y ÚTILES VARIOS"/>
    <s v="N"/>
    <s v="00 - N/A"/>
    <s v="10 - FONDO GENERAL"/>
    <s v="99 - MULTIPROVINCIAL"/>
    <s v="(en blanco)"/>
    <n v="966943"/>
    <n v="135059.87999999998"/>
  </r>
  <r>
    <s v="2026"/>
    <x v="0"/>
    <x v="0"/>
    <x v="0"/>
    <x v="0"/>
    <s v="2 - Poder Ejecutivo"/>
    <s v="0201 - PRESIDENCIA DE LA REPÚBLICA"/>
    <s v="0018 - DIRECCIÓN DE ASISTENCIA SOCIAL Y ALIMENTACIÓN COMUNITARIA"/>
    <x v="1"/>
    <x v="2"/>
    <s v="4.5.10 - Asistencia social"/>
    <s v="2.1 - REMUNERACIONES Y CONTRIBUCIONES"/>
    <s v="2.1.1 - REMUNERACIONES"/>
    <s v="N"/>
    <s v="00 - N/A"/>
    <s v="10 - FONDO GENERAL"/>
    <s v="99 - MULTIPROVINCIAL"/>
    <s v="(en blanco)"/>
    <n v="1190113921"/>
    <n v="421254607.49000001"/>
  </r>
  <r>
    <s v="2026"/>
    <x v="0"/>
    <x v="0"/>
    <x v="0"/>
    <x v="0"/>
    <s v="2 - Poder Ejecutivo"/>
    <s v="0201 - PRESIDENCIA DE LA REPÚBLICA"/>
    <s v="0018 - DIRECCIÓN DE ASISTENCIA SOCIAL Y ALIMENTACIÓN COMUNITARIA"/>
    <x v="1"/>
    <x v="2"/>
    <s v="4.5.10 - Asistencia social"/>
    <s v="2.1 - REMUNERACIONES Y CONTRIBUCIONES"/>
    <s v="2.1.2 - SOBRESUELDOS"/>
    <s v="N"/>
    <s v="00 - N/A"/>
    <s v="10 - FONDO GENERAL"/>
    <s v="99 - MULTIPROVINCIAL"/>
    <s v="(en blanco)"/>
    <n v="0"/>
    <n v="83282479.829999998"/>
  </r>
  <r>
    <s v="2026"/>
    <x v="0"/>
    <x v="0"/>
    <x v="0"/>
    <x v="0"/>
    <s v="2 - Poder Ejecutivo"/>
    <s v="0201 - PRESIDENCIA DE LA REPÚBLICA"/>
    <s v="0018 - DIRECCIÓN DE ASISTENCIA SOCIAL Y ALIMENTACIÓN COMUNITARIA"/>
    <x v="1"/>
    <x v="2"/>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x v="1"/>
    <x v="2"/>
    <s v="4.5.10 - Asistencia social"/>
    <s v="2.1 - REMUNERACIONES Y CONTRIBUCIONES"/>
    <s v="2.1.5 - CONTRIBUCIONES A LA SEGURIDAD SOCIAL"/>
    <s v="N"/>
    <s v="00 - N/A"/>
    <s v="10 - FONDO GENERAL"/>
    <s v="99 - MULTIPROVINCIAL"/>
    <s v="(en blanco)"/>
    <n v="129158712"/>
    <n v="61219898.280000001"/>
  </r>
  <r>
    <s v="2026"/>
    <x v="0"/>
    <x v="0"/>
    <x v="0"/>
    <x v="0"/>
    <s v="2 - Poder Ejecutivo"/>
    <s v="0201 - PRESIDENCIA DE LA REPÚBLICA"/>
    <s v="0018 - DIRECCIÓN DE ASISTENCIA SOCIAL Y ALIMENTACIÓN COMUNITARIA"/>
    <x v="1"/>
    <x v="2"/>
    <s v="4.5.10 - Asistencia social"/>
    <s v="2.2 - CONTRATACIÓN DE SERVICIOS"/>
    <s v="2.2.1 - SERVICIOS BÁSICOS"/>
    <s v="N"/>
    <s v="00 - N/A"/>
    <s v="10 - FONDO GENERAL"/>
    <s v="99 - MULTIPROVINCIAL"/>
    <s v="(en blanco)"/>
    <n v="0"/>
    <n v="29298574.409999989"/>
  </r>
  <r>
    <s v="2026"/>
    <x v="0"/>
    <x v="0"/>
    <x v="0"/>
    <x v="0"/>
    <s v="2 - Poder Ejecutivo"/>
    <s v="0201 - PRESIDENCIA DE LA REPÚBLICA"/>
    <s v="0018 - DIRECCIÓN DE ASISTENCIA SOCIAL Y ALIMENTACIÓN COMUNITARIA"/>
    <x v="1"/>
    <x v="2"/>
    <s v="4.5.10 - Asistencia social"/>
    <s v="2.2 - CONTRATACIÓN DE SERVICIOS"/>
    <s v="2.2.2 - PUBLICIDAD, IMPRESIÓN Y ENCUADERNACIÓN"/>
    <s v="N"/>
    <s v="00 - N/A"/>
    <s v="10 - FONDO GENERAL"/>
    <s v="99 - MULTIPROVINCIAL"/>
    <s v="(en blanco)"/>
    <n v="0"/>
    <n v="202766.37"/>
  </r>
  <r>
    <s v="2026"/>
    <x v="0"/>
    <x v="0"/>
    <x v="0"/>
    <x v="0"/>
    <s v="2 - Poder Ejecutivo"/>
    <s v="0201 - PRESIDENCIA DE LA REPÚBLICA"/>
    <s v="0018 - DIRECCIÓN DE ASISTENCIA SOCIAL Y ALIMENTACIÓN COMUNITARIA"/>
    <x v="1"/>
    <x v="2"/>
    <s v="4.5.10 - Asistencia social"/>
    <s v="2.2 - CONTRATACIÓN DE SERVICIOS"/>
    <s v="2.2.3 - VIÁTICOS"/>
    <s v="N"/>
    <s v="00 - N/A"/>
    <s v="10 - FONDO GENERAL"/>
    <s v="99 - MULTIPROVINCIAL"/>
    <s v="(en blanco)"/>
    <n v="0"/>
    <n v="13892333.379999999"/>
  </r>
  <r>
    <s v="2026"/>
    <x v="0"/>
    <x v="0"/>
    <x v="0"/>
    <x v="0"/>
    <s v="2 - Poder Ejecutivo"/>
    <s v="0201 - PRESIDENCIA DE LA REPÚBLICA"/>
    <s v="0018 - DIRECCIÓN DE ASISTENCIA SOCIAL Y ALIMENTACIÓN COMUNITARIA"/>
    <x v="1"/>
    <x v="2"/>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2 - CONTRATACIÓN DE SERVICIOS"/>
    <s v="2.2.4 - TRANSPORTE Y ALMACENAJE"/>
    <s v="N"/>
    <s v="00 - N/A"/>
    <s v="10 - FONDO GENERAL"/>
    <s v="99 - MULTIPROVINCIAL"/>
    <s v="(en blanco)"/>
    <n v="0"/>
    <n v="1171232.94"/>
  </r>
  <r>
    <s v="2026"/>
    <x v="0"/>
    <x v="0"/>
    <x v="0"/>
    <x v="0"/>
    <s v="2 - Poder Ejecutivo"/>
    <s v="0201 - PRESIDENCIA DE LA REPÚBLICA"/>
    <s v="0018 - DIRECCIÓN DE ASISTENCIA SOCIAL Y ALIMENTACIÓN COMUNITARIA"/>
    <x v="1"/>
    <x v="2"/>
    <s v="4.5.10 - Asistencia social"/>
    <s v="2.2 - CONTRATACIÓN DE SERVICIOS"/>
    <s v="2.2.5 - ALQUILERES Y RENTAS"/>
    <s v="N"/>
    <s v="00 - N/A"/>
    <s v="10 - FONDO GENERAL"/>
    <s v="99 - MULTIPROVINCIAL"/>
    <s v="(en blanco)"/>
    <n v="0"/>
    <n v="43005320.069999985"/>
  </r>
  <r>
    <s v="2026"/>
    <x v="0"/>
    <x v="0"/>
    <x v="0"/>
    <x v="0"/>
    <s v="2 - Poder Ejecutivo"/>
    <s v="0201 - PRESIDENCIA DE LA REPÚBLICA"/>
    <s v="0018 - DIRECCIÓN DE ASISTENCIA SOCIAL Y ALIMENTACIÓN COMUNITARIA"/>
    <x v="1"/>
    <x v="2"/>
    <s v="4.5.10 - Asistencia social"/>
    <s v="2.2 - CONTRATACIÓN DE SERVICIOS"/>
    <s v="2.2.5 - ALQUILERES Y RENTA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2 - CONTRATACIÓN DE SERVICIOS"/>
    <s v="2.2.6 - SEGUROS"/>
    <s v="N"/>
    <s v="00 - N/A"/>
    <s v="10 - FONDO GENERAL"/>
    <s v="99 - MULTIPROVINCIAL"/>
    <s v="(en blanco)"/>
    <n v="0"/>
    <n v="14949924.27"/>
  </r>
  <r>
    <s v="2026"/>
    <x v="0"/>
    <x v="0"/>
    <x v="0"/>
    <x v="0"/>
    <s v="2 - Poder Ejecutivo"/>
    <s v="0201 - PRESIDENCIA DE LA REPÚBLICA"/>
    <s v="0018 - DIRECCIÓN DE ASISTENCIA SOCIAL Y ALIMENTACIÓN COMUNITARIA"/>
    <x v="1"/>
    <x v="2"/>
    <s v="4.5.10 - Asistencia social"/>
    <s v="2.2 - CONTRATACIÓN DE SERVICIOS"/>
    <s v="2.2.7 - SERVICIOS DE CONSERVACIÓN, REPARACIONES MENORES E INSTALACIONES TEMPORALES"/>
    <s v="N"/>
    <s v="00 - N/A"/>
    <s v="10 - FONDO GENERAL"/>
    <s v="99 - MULTIPROVINCIAL"/>
    <s v="(en blanco)"/>
    <n v="0"/>
    <n v="2058596.61"/>
  </r>
  <r>
    <s v="2026"/>
    <x v="0"/>
    <x v="0"/>
    <x v="0"/>
    <x v="0"/>
    <s v="2 - Poder Ejecutivo"/>
    <s v="0201 - PRESIDENCIA DE LA REPÚBLICA"/>
    <s v="0018 - DIRECCIÓN DE ASISTENCIA SOCIAL Y ALIMENTACIÓN COMUNITARIA"/>
    <x v="1"/>
    <x v="2"/>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2 - CONTRATACIÓN DE SERVICIOS"/>
    <s v="2.2.8 - OTROS SERVICIOS NO INCLUIDOS EN CONCEPTOS ANTERIORES"/>
    <s v="N"/>
    <s v="00 - N/A"/>
    <s v="10 - FONDO GENERAL"/>
    <s v="99 - MULTIPROVINCIAL"/>
    <s v="(en blanco)"/>
    <n v="0"/>
    <n v="3797696.62"/>
  </r>
  <r>
    <s v="2026"/>
    <x v="0"/>
    <x v="0"/>
    <x v="0"/>
    <x v="0"/>
    <s v="2 - Poder Ejecutivo"/>
    <s v="0201 - PRESIDENCIA DE LA REPÚBLICA"/>
    <s v="0018 - DIRECCIÓN DE ASISTENCIA SOCIAL Y ALIMENTACIÓN COMUNITARIA"/>
    <x v="1"/>
    <x v="2"/>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x v="1"/>
    <x v="2"/>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x v="1"/>
    <x v="2"/>
    <s v="4.5.10 - Asistencia social"/>
    <s v="2.3 - MATERIALES Y SUMINISTROS"/>
    <s v="2.3.1 - ALIMENTOS Y PRODUCTOS AGROFORESTALES"/>
    <s v="N"/>
    <s v="00 - N/A"/>
    <s v="10 - FONDO GENERAL"/>
    <s v="99 - MULTIPROVINCIAL"/>
    <s v="(en blanco)"/>
    <n v="6274127770"/>
    <n v="1063561432.4200002"/>
  </r>
  <r>
    <s v="2026"/>
    <x v="0"/>
    <x v="0"/>
    <x v="0"/>
    <x v="0"/>
    <s v="2 - Poder Ejecutivo"/>
    <s v="0201 - PRESIDENCIA DE LA REPÚBLICA"/>
    <s v="0018 - DIRECCIÓN DE ASISTENCIA SOCIAL Y ALIMENTACIÓN COMUNITARIA"/>
    <x v="1"/>
    <x v="2"/>
    <s v="4.5.10 - Asistencia social"/>
    <s v="2.3 - MATERIALES Y SUMINISTROS"/>
    <s v="2.3.1 - ALIMENTOS Y PRODUCTOS AGROFORESTALES"/>
    <s v="N"/>
    <s v="00 - N/A"/>
    <s v="20 - FONDOS CON DESTINO ESPECÍFICO"/>
    <s v="99 - MULTIPROVINCIAL"/>
    <s v="(en blanco)"/>
    <n v="1031221367"/>
    <n v="11558033.460000001"/>
  </r>
  <r>
    <s v="2026"/>
    <x v="0"/>
    <x v="0"/>
    <x v="0"/>
    <x v="0"/>
    <s v="2 - Poder Ejecutivo"/>
    <s v="0201 - PRESIDENCIA DE LA REPÚBLICA"/>
    <s v="0018 - DIRECCIÓN DE ASISTENCIA SOCIAL Y ALIMENTACIÓN COMUNITARIA"/>
    <x v="1"/>
    <x v="2"/>
    <s v="4.5.10 - Asistencia social"/>
    <s v="2.3 - MATERIALES Y SUMINISTROS"/>
    <s v="2.3.1 - ALIMENTOS Y PRODUCTOS AGROFORESTALES"/>
    <s v="N"/>
    <s v="00 - N/A"/>
    <s v="50 - CRÉDITO INTERNO"/>
    <s v="99 - MULTIPROVINCIAL"/>
    <s v="(en blanco)"/>
    <n v="0"/>
    <n v="218209964.59999999"/>
  </r>
  <r>
    <s v="2026"/>
    <x v="0"/>
    <x v="0"/>
    <x v="0"/>
    <x v="0"/>
    <s v="2 - Poder Ejecutivo"/>
    <s v="0201 - PRESIDENCIA DE LA REPÚBLICA"/>
    <s v="0018 - DIRECCIÓN DE ASISTENCIA SOCIAL Y ALIMENTACIÓN COMUNITARIA"/>
    <x v="1"/>
    <x v="2"/>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x v="1"/>
    <x v="2"/>
    <s v="4.5.10 - Asistencia social"/>
    <s v="2.3 - MATERIALES Y SUMINISTROS"/>
    <s v="2.3.3 - PAPEL, CARTÓN E IMPRESOS"/>
    <s v="N"/>
    <s v="00 - N/A"/>
    <s v="10 - FONDO GENERAL"/>
    <s v="99 - MULTIPROVINCIAL"/>
    <s v="(en blanco)"/>
    <n v="0"/>
    <n v="2829888.98"/>
  </r>
  <r>
    <s v="2026"/>
    <x v="0"/>
    <x v="0"/>
    <x v="0"/>
    <x v="0"/>
    <s v="2 - Poder Ejecutivo"/>
    <s v="0201 - PRESIDENCIA DE LA REPÚBLICA"/>
    <s v="0018 - DIRECCIÓN DE ASISTENCIA SOCIAL Y ALIMENTACIÓN COMUNITARIA"/>
    <x v="1"/>
    <x v="2"/>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x v="1"/>
    <x v="2"/>
    <s v="4.5.10 - Asistencia social"/>
    <s v="2.3 - MATERIALES Y SUMINISTROS"/>
    <s v="2.3.5 - CUERO, CAUCHO Y PLÁSTICO"/>
    <s v="N"/>
    <s v="00 - N/A"/>
    <s v="10 - FONDO GENERAL"/>
    <s v="99 - MULTIPROVINCIAL"/>
    <s v="(en blanco)"/>
    <n v="0"/>
    <n v="1391803.8599999999"/>
  </r>
  <r>
    <s v="2026"/>
    <x v="0"/>
    <x v="0"/>
    <x v="0"/>
    <x v="0"/>
    <s v="2 - Poder Ejecutivo"/>
    <s v="0201 - PRESIDENCIA DE LA REPÚBLICA"/>
    <s v="0018 - DIRECCIÓN DE ASISTENCIA SOCIAL Y ALIMENTACIÓN COMUNITARIA"/>
    <x v="1"/>
    <x v="2"/>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x v="1"/>
    <x v="2"/>
    <s v="4.5.10 - Asistencia social"/>
    <s v="2.3 - MATERIALES Y SUMINISTROS"/>
    <s v="2.3.7 - COMBUSTIBLES, LUBRICANTES, PRODUCTOS QUÍMICOS Y CONEXOS"/>
    <s v="N"/>
    <s v="00 - N/A"/>
    <s v="10 - FONDO GENERAL"/>
    <s v="99 - MULTIPROVINCIAL"/>
    <s v="(en blanco)"/>
    <n v="0"/>
    <n v="16029560.619999999"/>
  </r>
  <r>
    <s v="2026"/>
    <x v="0"/>
    <x v="0"/>
    <x v="0"/>
    <x v="0"/>
    <s v="2 - Poder Ejecutivo"/>
    <s v="0201 - PRESIDENCIA DE LA REPÚBLICA"/>
    <s v="0018 - DIRECCIÓN DE ASISTENCIA SOCIAL Y ALIMENTACIÓN COMUNITARIA"/>
    <x v="1"/>
    <x v="2"/>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9 - PRODUCTOS Y ÚTILES VARIOS"/>
    <s v="N"/>
    <s v="00 - N/A"/>
    <s v="10 - FONDO GENERAL"/>
    <s v="99 - MULTIPROVINCIAL"/>
    <s v="(en blanco)"/>
    <n v="384574349"/>
    <n v="32676106.959999997"/>
  </r>
  <r>
    <s v="2026"/>
    <x v="0"/>
    <x v="0"/>
    <x v="0"/>
    <x v="0"/>
    <s v="2 - Poder Ejecutivo"/>
    <s v="0201 - PRESIDENCIA DE LA REPÚBLICA"/>
    <s v="0018 - DIRECCIÓN DE ASISTENCIA SOCIAL Y ALIMENTACIÓN COMUNITARIA"/>
    <x v="1"/>
    <x v="2"/>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x v="1"/>
    <x v="2"/>
    <s v="4.5.10 - Asistencia social"/>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x v="1"/>
    <x v="2"/>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x v="2"/>
    <x v="8"/>
    <s v="3.2.11 - Uso sostenible"/>
    <s v="2.1 - REMUNERACIONES Y CONTRIBUCIONES"/>
    <s v="2.1.1 - REMUNERACIONES"/>
    <s v="N"/>
    <s v="00 - N/A"/>
    <s v="10 - FONDO GENERAL"/>
    <s v="99 - MULTIPROVINCIAL"/>
    <s v="(en blanco)"/>
    <n v="31209834"/>
    <n v="14130000"/>
  </r>
  <r>
    <s v="2026"/>
    <x v="0"/>
    <x v="0"/>
    <x v="0"/>
    <x v="0"/>
    <s v="2 - Poder Ejecutivo"/>
    <s v="0201 - PRESIDENCIA DE LA REPÚBLICA"/>
    <s v="0024 - AUTORIDAD NACIONAL DE ASUNTOS MARÍTIMOS (ANAMAR)"/>
    <x v="2"/>
    <x v="8"/>
    <s v="3.2.11 - Uso sostenible"/>
    <s v="2.1 - REMUNERACIONES Y CONTRIBUCIONES"/>
    <s v="2.1.2 - SOBRESUELDOS"/>
    <s v="N"/>
    <s v="00 - N/A"/>
    <s v="10 - FONDO GENERAL"/>
    <s v="99 - MULTIPROVINCIAL"/>
    <s v="(en blanco)"/>
    <n v="9781836"/>
    <n v="4772125.0000000009"/>
  </r>
  <r>
    <s v="2026"/>
    <x v="0"/>
    <x v="0"/>
    <x v="0"/>
    <x v="0"/>
    <s v="2 - Poder Ejecutivo"/>
    <s v="0201 - PRESIDENCIA DE LA REPÚBLICA"/>
    <s v="0024 - AUTORIDAD NACIONAL DE ASUNTOS MARÍTIMOS (ANAMAR)"/>
    <x v="2"/>
    <x v="8"/>
    <s v="3.2.11 - Uso sostenible"/>
    <s v="2.1 - REMUNERACIONES Y CONTRIBUCIONES"/>
    <s v="2.1.5 - CONTRIBUCIONES A LA SEGURIDAD SOCIAL"/>
    <s v="N"/>
    <s v="00 - N/A"/>
    <s v="10 - FONDO GENERAL"/>
    <s v="99 - MULTIPROVINCIAL"/>
    <s v="(en blanco)"/>
    <n v="4298346"/>
    <n v="2128683.16"/>
  </r>
  <r>
    <s v="2026"/>
    <x v="0"/>
    <x v="0"/>
    <x v="0"/>
    <x v="0"/>
    <s v="2 - Poder Ejecutivo"/>
    <s v="0201 - PRESIDENCIA DE LA REPÚBLICA"/>
    <s v="0024 - AUTORIDAD NACIONAL DE ASUNTOS MARÍTIMOS (ANAMAR)"/>
    <x v="2"/>
    <x v="8"/>
    <s v="3.2.11 - Uso sostenible"/>
    <s v="2.2 - CONTRATACIÓN DE SERVICIOS"/>
    <s v="2.2.1 - SERVICIOS BÁSICOS"/>
    <s v="N"/>
    <s v="00 - N/A"/>
    <s v="10 - FONDO GENERAL"/>
    <s v="99 - MULTIPROVINCIAL"/>
    <s v="(en blanco)"/>
    <n v="2439000"/>
    <n v="1003633.51"/>
  </r>
  <r>
    <s v="2026"/>
    <x v="0"/>
    <x v="0"/>
    <x v="0"/>
    <x v="0"/>
    <s v="2 - Poder Ejecutivo"/>
    <s v="0201 - PRESIDENCIA DE LA REPÚBLICA"/>
    <s v="0024 - AUTORIDAD NACIONAL DE ASUNTOS MARÍTIMOS (ANAMAR)"/>
    <x v="2"/>
    <x v="8"/>
    <s v="3.2.11 - Uso sostenible"/>
    <s v="2.2 - CONTRATACIÓN DE SERVICIOS"/>
    <s v="2.2.2 - PUBLICIDAD, IMPRESIÓN Y ENCUADERNACIÓN"/>
    <s v="N"/>
    <s v="00 - N/A"/>
    <s v="10 - FONDO GENERAL"/>
    <s v="99 - MULTIPROVINCIAL"/>
    <s v="(en blanco)"/>
    <n v="184666"/>
    <n v="425021.24"/>
  </r>
  <r>
    <s v="2026"/>
    <x v="0"/>
    <x v="0"/>
    <x v="0"/>
    <x v="0"/>
    <s v="2 - Poder Ejecutivo"/>
    <s v="0201 - PRESIDENCIA DE LA REPÚBLICA"/>
    <s v="0024 - AUTORIDAD NACIONAL DE ASUNTOS MARÍTIMOS (ANAMAR)"/>
    <x v="2"/>
    <x v="8"/>
    <s v="3.2.11 - Uso sostenible"/>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x v="2"/>
    <x v="8"/>
    <s v="3.2.11 - Uso sostenible"/>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x v="2"/>
    <x v="8"/>
    <s v="3.2.11 - Uso sostenible"/>
    <s v="2.2 - CONTRATACIÓN DE SERVICIOS"/>
    <s v="2.2.5 - ALQUILERES Y RENTAS"/>
    <s v="N"/>
    <s v="00 - N/A"/>
    <s v="10 - FONDO GENERAL"/>
    <s v="99 - MULTIPROVINCIAL"/>
    <s v="(en blanco)"/>
    <n v="10472665"/>
    <n v="4817836.08"/>
  </r>
  <r>
    <s v="2026"/>
    <x v="0"/>
    <x v="0"/>
    <x v="0"/>
    <x v="0"/>
    <s v="2 - Poder Ejecutivo"/>
    <s v="0201 - PRESIDENCIA DE LA REPÚBLICA"/>
    <s v="0024 - AUTORIDAD NACIONAL DE ASUNTOS MARÍTIMOS (ANAMAR)"/>
    <x v="2"/>
    <x v="8"/>
    <s v="3.2.11 - Uso sostenible"/>
    <s v="2.2 - CONTRATACIÓN DE SERVICIOS"/>
    <s v="2.2.6 - SEGUROS"/>
    <s v="N"/>
    <s v="00 - N/A"/>
    <s v="10 - FONDO GENERAL"/>
    <s v="99 - MULTIPROVINCIAL"/>
    <s v="(en blanco)"/>
    <n v="5850000"/>
    <n v="2254941.8299999996"/>
  </r>
  <r>
    <s v="2026"/>
    <x v="0"/>
    <x v="0"/>
    <x v="0"/>
    <x v="0"/>
    <s v="2 - Poder Ejecutivo"/>
    <s v="0201 - PRESIDENCIA DE LA REPÚBLICA"/>
    <s v="0024 - AUTORIDAD NACIONAL DE ASUNTOS MARÍTIMOS (ANAMAR)"/>
    <x v="2"/>
    <x v="8"/>
    <s v="3.2.11 - Uso sostenible"/>
    <s v="2.2 - CONTRATACIÓN DE SERVICIOS"/>
    <s v="2.2.7 - SERVICIOS DE CONSERVACIÓN, REPARACIONES MENORES E INSTALACIONES TEMPORALES"/>
    <s v="N"/>
    <s v="00 - N/A"/>
    <s v="10 - FONDO GENERAL"/>
    <s v="99 - MULTIPROVINCIAL"/>
    <s v="(en blanco)"/>
    <n v="4400000"/>
    <n v="1397187.34"/>
  </r>
  <r>
    <s v="2026"/>
    <x v="0"/>
    <x v="0"/>
    <x v="0"/>
    <x v="0"/>
    <s v="2 - Poder Ejecutivo"/>
    <s v="0201 - PRESIDENCIA DE LA REPÚBLICA"/>
    <s v="0024 - AUTORIDAD NACIONAL DE ASUNTOS MARÍTIMOS (ANAMAR)"/>
    <x v="2"/>
    <x v="8"/>
    <s v="3.2.11 - Uso sostenible"/>
    <s v="2.2 - CONTRATACIÓN DE SERVICIOS"/>
    <s v="2.2.8 - OTROS SERVICIOS NO INCLUIDOS EN CONCEPTOS ANTERIORES"/>
    <s v="N"/>
    <s v="00 - N/A"/>
    <s v="10 - FONDO GENERAL"/>
    <s v="99 - MULTIPROVINCIAL"/>
    <s v="(en blanco)"/>
    <n v="12484570"/>
    <n v="1620806.4700000002"/>
  </r>
  <r>
    <s v="2026"/>
    <x v="0"/>
    <x v="0"/>
    <x v="0"/>
    <x v="0"/>
    <s v="2 - Poder Ejecutivo"/>
    <s v="0201 - PRESIDENCIA DE LA REPÚBLICA"/>
    <s v="0024 - AUTORIDAD NACIONAL DE ASUNTOS MARÍTIMOS (ANAMAR)"/>
    <x v="2"/>
    <x v="8"/>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x v="2"/>
    <x v="8"/>
    <s v="3.2.11 - Uso sostenible"/>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x v="2"/>
    <x v="8"/>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x v="2"/>
    <x v="8"/>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x v="2"/>
    <x v="8"/>
    <s v="3.2.11 - Uso sostenible"/>
    <s v="2.3 - MATERIALES Y SUMINISTROS"/>
    <s v="2.3.7 - COMBUSTIBLES, LUBRICANTES, PRODUCTOS QUÍMICOS Y CONEXOS"/>
    <s v="N"/>
    <s v="00 - N/A"/>
    <s v="10 - FONDO GENERAL"/>
    <s v="99 - MULTIPROVINCIAL"/>
    <s v="(en blanco)"/>
    <n v="3084000"/>
    <n v="1614900.21"/>
  </r>
  <r>
    <s v="2026"/>
    <x v="0"/>
    <x v="0"/>
    <x v="0"/>
    <x v="0"/>
    <s v="2 - Poder Ejecutivo"/>
    <s v="0201 - PRESIDENCIA DE LA REPÚBLICA"/>
    <s v="0024 - AUTORIDAD NACIONAL DE ASUNTOS MARÍTIMOS (ANAMAR)"/>
    <x v="2"/>
    <x v="8"/>
    <s v="3.2.11 - Uso sostenible"/>
    <s v="2.3 - MATERIALES Y SUMINISTROS"/>
    <s v="2.3.9 - PRODUCTOS Y ÚTILES VARIOS"/>
    <s v="N"/>
    <s v="00 - N/A"/>
    <s v="10 - FONDO GENERAL"/>
    <s v="99 - MULTIPROVINCIAL"/>
    <s v="(en blanco)"/>
    <n v="6125000"/>
    <n v="115525.67"/>
  </r>
  <r>
    <s v="2026"/>
    <x v="0"/>
    <x v="0"/>
    <x v="0"/>
    <x v="0"/>
    <s v="2 - Poder Ejecutivo"/>
    <s v="0201 - PRESIDENCIA DE LA REPÚBLICA"/>
    <s v="0029 - VICE PRESIDENCIA DE LA REPÚBLICA"/>
    <x v="0"/>
    <x v="0"/>
    <s v="1.1.02 - Gestión administrativa, financiera, fiscal, económica y planificación"/>
    <s v="2.1 - REMUNERACIONES Y CONTRIBUCIONES"/>
    <s v="2.1.1 - REMUNERACIONES"/>
    <s v="N"/>
    <s v="00 - N/A"/>
    <s v="10 - FONDO GENERAL"/>
    <s v="99 - MULTIPROVINCIAL"/>
    <s v="(en blanco)"/>
    <n v="143472333"/>
    <n v="58304633.450000003"/>
  </r>
  <r>
    <s v="2026"/>
    <x v="0"/>
    <x v="0"/>
    <x v="0"/>
    <x v="0"/>
    <s v="2 - Poder Ejecutivo"/>
    <s v="0201 - PRESIDENCIA DE LA REPÚBLICA"/>
    <s v="0029 - VICE PRESIDENCIA DE LA REPÚBLICA"/>
    <x v="0"/>
    <x v="0"/>
    <s v="1.1.02 - Gestión administrativa, financiera, fiscal, económica y planificación"/>
    <s v="2.1 - REMUNERACIONES Y CONTRIBUCIONES"/>
    <s v="2.1.2 - SOBRESUELDOS"/>
    <s v="N"/>
    <s v="00 - N/A"/>
    <s v="10 - FONDO GENERAL"/>
    <s v="99 - MULTIPROVINCIAL"/>
    <s v="(en blanco)"/>
    <n v="67079600"/>
    <n v="26409000"/>
  </r>
  <r>
    <s v="2026"/>
    <x v="0"/>
    <x v="0"/>
    <x v="0"/>
    <x v="0"/>
    <s v="2 - Poder Ejecutivo"/>
    <s v="0201 - PRESIDENCIA DE LA REPÚBLICA"/>
    <s v="0029 - VICE PRESIDENCIA DE LA REPÚBLICA"/>
    <x v="0"/>
    <x v="0"/>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x v="0"/>
    <x v="0"/>
    <s v="1.1.02 - Gestión administrativa, financiera, fiscal, económica y planificación"/>
    <s v="2.1 - REMUNERACIONES Y CONTRIBUCIONES"/>
    <s v="2.1.5 - CONTRIBUCIONES A LA SEGURIDAD SOCIAL"/>
    <s v="N"/>
    <s v="00 - N/A"/>
    <s v="10 - FONDO GENERAL"/>
    <s v="99 - MULTIPROVINCIAL"/>
    <s v="(en blanco)"/>
    <n v="18942818"/>
    <n v="8622561.3499999978"/>
  </r>
  <r>
    <s v="2026"/>
    <x v="0"/>
    <x v="0"/>
    <x v="0"/>
    <x v="0"/>
    <s v="2 - Poder Ejecutivo"/>
    <s v="0201 - PRESIDENCIA DE LA REPÚBLICA"/>
    <s v="0029 - VICE PRESIDENCIA DE LA REPÚBLICA"/>
    <x v="0"/>
    <x v="0"/>
    <s v="1.1.02 - Gestión administrativa, financiera, fiscal, económica y planificación"/>
    <s v="2.2 - CONTRATACIÓN DE SERVICIOS"/>
    <s v="2.2.1 - SERVICIOS BÁSICOS"/>
    <s v="N"/>
    <s v="00 - N/A"/>
    <s v="10 - FONDO GENERAL"/>
    <s v="99 - MULTIPROVINCIAL"/>
    <s v="(en blanco)"/>
    <n v="6773500"/>
    <n v="3598754.32"/>
  </r>
  <r>
    <s v="2026"/>
    <x v="0"/>
    <x v="0"/>
    <x v="0"/>
    <x v="0"/>
    <s v="2 - Poder Ejecutivo"/>
    <s v="0201 - PRESIDENCIA DE LA REPÚBLICA"/>
    <s v="0029 - VICE PRESIDENCIA DE LA REPÚBLICA"/>
    <x v="0"/>
    <x v="0"/>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x v="0"/>
    <x v="0"/>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x v="0"/>
    <x v="0"/>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x v="0"/>
    <x v="0"/>
    <s v="1.1.02 - Gestión administrativa, financiera, fiscal, económica y planificación"/>
    <s v="2.2 - CONTRATACIÓN DE SERVICIOS"/>
    <s v="2.2.5 - ALQUILERES Y RENTAS"/>
    <s v="N"/>
    <s v="00 - N/A"/>
    <s v="10 - FONDO GENERAL"/>
    <s v="99 - MULTIPROVINCIAL"/>
    <s v="(en blanco)"/>
    <n v="13800000"/>
    <n v="451200"/>
  </r>
  <r>
    <s v="2026"/>
    <x v="0"/>
    <x v="0"/>
    <x v="0"/>
    <x v="0"/>
    <s v="2 - Poder Ejecutivo"/>
    <s v="0201 - PRESIDENCIA DE LA REPÚBLICA"/>
    <s v="0029 - VICE PRESIDENCIA DE LA REPÚBLICA"/>
    <x v="0"/>
    <x v="0"/>
    <s v="1.1.02 - Gestión administrativa, financiera, fiscal, económica y planificación"/>
    <s v="2.2 - CONTRATACIÓN DE SERVICIOS"/>
    <s v="2.2.6 - SEGUROS"/>
    <s v="N"/>
    <s v="00 - N/A"/>
    <s v="10 - FONDO GENERAL"/>
    <s v="99 - MULTIPROVINCIAL"/>
    <s v="(en blanco)"/>
    <n v="11431285"/>
    <n v="8830514.709999999"/>
  </r>
  <r>
    <s v="2026"/>
    <x v="0"/>
    <x v="0"/>
    <x v="0"/>
    <x v="0"/>
    <s v="2 - Poder Ejecutivo"/>
    <s v="0201 - PRESIDENCIA DE LA REPÚBLICA"/>
    <s v="0029 - VICE PRESIDENCIA DE LA REPÚBLIC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596677.3000000003"/>
  </r>
  <r>
    <s v="2026"/>
    <x v="0"/>
    <x v="0"/>
    <x v="0"/>
    <x v="0"/>
    <s v="2 - Poder Ejecutivo"/>
    <s v="0201 - PRESIDENCIA DE LA REPÚBLICA"/>
    <s v="0029 - VICE PRESIDENCIA DE LA REPÚBLICA"/>
    <x v="0"/>
    <x v="0"/>
    <s v="1.1.02 - Gestión administrativa, financiera, fiscal, económica y planificación"/>
    <s v="2.2 - CONTRATACIÓN DE SERVICIOS"/>
    <s v="2.2.8 - OTROS SERVICIOS NO INCLUIDOS EN CONCEPTOS ANTERIORES"/>
    <s v="N"/>
    <s v="00 - N/A"/>
    <s v="10 - FONDO GENERAL"/>
    <s v="99 - MULTIPROVINCIAL"/>
    <s v="(en blanco)"/>
    <n v="4010000"/>
    <n v="2996204.89"/>
  </r>
  <r>
    <s v="2026"/>
    <x v="0"/>
    <x v="0"/>
    <x v="0"/>
    <x v="0"/>
    <s v="2 - Poder Ejecutivo"/>
    <s v="0201 - PRESIDENCIA DE LA REPÚBLICA"/>
    <s v="0029 - VICE PRESIDENCIA DE LA REPÚBLICA"/>
    <x v="0"/>
    <x v="0"/>
    <s v="1.1.02 - Gestión administrativa, financiera, fiscal, económica y planificación"/>
    <s v="2.2 - CONTRATACIÓN DE SERVICIOS"/>
    <s v="2.2.9 - OTRAS CONTRATACIONES DE SERVICIOS"/>
    <s v="N"/>
    <s v="00 - N/A"/>
    <s v="10 - FONDO GENERAL"/>
    <s v="99 - MULTIPROVINCIAL"/>
    <s v="(en blanco)"/>
    <n v="19887472"/>
    <n v="6999626.6900000004"/>
  </r>
  <r>
    <s v="2026"/>
    <x v="0"/>
    <x v="0"/>
    <x v="0"/>
    <x v="0"/>
    <s v="2 - Poder Ejecutivo"/>
    <s v="0201 - PRESIDENCIA DE LA REPÚBLICA"/>
    <s v="0029 - VICE PRESIDENCIA DE LA REPÚBLICA"/>
    <x v="0"/>
    <x v="0"/>
    <s v="1.1.02 - Gestión administrativa, financiera, fiscal, económica y planificación"/>
    <s v="2.3 - MATERIALES Y SUMINISTROS"/>
    <s v="2.3.1 - ALIMENTOS Y PRODUCTOS AGROFORESTALES"/>
    <s v="N"/>
    <s v="00 - N/A"/>
    <s v="10 - FONDO GENERAL"/>
    <s v="99 - MULTIPROVINCIAL"/>
    <s v="(en blanco)"/>
    <n v="3730000"/>
    <n v="568019.59"/>
  </r>
  <r>
    <s v="2026"/>
    <x v="0"/>
    <x v="0"/>
    <x v="0"/>
    <x v="0"/>
    <s v="2 - Poder Ejecutivo"/>
    <s v="0201 - PRESIDENCIA DE LA REPÚBLICA"/>
    <s v="0029 - VICE PRESIDENCIA DE LA REPÚBLICA"/>
    <x v="0"/>
    <x v="0"/>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x v="0"/>
    <x v="0"/>
    <s v="1.1.02 - Gestión administrativa, financiera, fiscal, económica y planificación"/>
    <s v="2.3 - MATERIALES Y SUMINISTROS"/>
    <s v="2.3.3 - PAPEL, CARTÓN E IMPRESOS"/>
    <s v="N"/>
    <s v="00 - N/A"/>
    <s v="10 - FONDO GENERAL"/>
    <s v="99 - MULTIPROVINCIAL"/>
    <s v="(en blanco)"/>
    <n v="655000"/>
    <n v="45016.3"/>
  </r>
  <r>
    <s v="2026"/>
    <x v="0"/>
    <x v="0"/>
    <x v="0"/>
    <x v="0"/>
    <s v="2 - Poder Ejecutivo"/>
    <s v="0201 - PRESIDENCIA DE LA REPÚBLICA"/>
    <s v="0029 - VICE PRESIDENCIA DE LA REPÚBLICA"/>
    <x v="0"/>
    <x v="0"/>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x v="0"/>
    <x v="0"/>
    <s v="1.1.02 - Gestión administrativa, financiera, fiscal, económica y planificación"/>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x v="0"/>
    <x v="0"/>
    <s v="1.1.02 - Gestión administrativa, financiera, fiscal, económica y planificación"/>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x v="0"/>
    <x v="0"/>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x v="0"/>
    <x v="0"/>
    <s v="1.1.02 - Gestión administrativa, financiera, fiscal, económica y planificación"/>
    <s v="2.3 - MATERIALES Y SUMINISTROS"/>
    <s v="2.3.9 - PRODUCTOS Y ÚTILES VARIOS"/>
    <s v="N"/>
    <s v="00 - N/A"/>
    <s v="10 - FONDO GENERAL"/>
    <s v="99 - MULTIPROVINCIAL"/>
    <s v="(en blanco)"/>
    <n v="30970000"/>
    <n v="431149.71000000008"/>
  </r>
  <r>
    <s v="2026"/>
    <x v="0"/>
    <x v="0"/>
    <x v="0"/>
    <x v="0"/>
    <s v="2 - Poder Ejecutivo"/>
    <s v="0201 - PRESIDENCIA DE LA REPÚBLICA"/>
    <s v="0031 - DIRECCION DE PRENSA DEL PRESIDENTE"/>
    <x v="0"/>
    <x v="0"/>
    <s v="1.1.02 - Gestión administrativa, financiera, fiscal, económica y planificación"/>
    <s v="2.1 - REMUNERACIONES Y CONTRIBUCIONES"/>
    <s v="2.1.1 - REMUNERACIONES"/>
    <s v="N"/>
    <s v="00 - N/A"/>
    <s v="10 - FONDO GENERAL"/>
    <s v="99 - MULTIPROVINCIAL"/>
    <s v="(en blanco)"/>
    <n v="114348399"/>
    <n v="52846729.389999993"/>
  </r>
  <r>
    <s v="2026"/>
    <x v="0"/>
    <x v="0"/>
    <x v="0"/>
    <x v="0"/>
    <s v="2 - Poder Ejecutivo"/>
    <s v="0201 - PRESIDENCIA DE LA REPÚBLICA"/>
    <s v="0031 - DIRECCION DE PRENSA DEL PRESIDENTE"/>
    <x v="0"/>
    <x v="0"/>
    <s v="1.1.02 - Gestión administrativa, financiera, fiscal, económica y planificación"/>
    <s v="2.1 - REMUNERACIONES Y CONTRIBUCIONES"/>
    <s v="2.1.2 - SOBRESUELDOS"/>
    <s v="N"/>
    <s v="00 - N/A"/>
    <s v="10 - FONDO GENERAL"/>
    <s v="99 - MULTIPROVINCIAL"/>
    <s v="(en blanco)"/>
    <n v="21672654"/>
    <n v="12658846.799999999"/>
  </r>
  <r>
    <s v="2026"/>
    <x v="0"/>
    <x v="0"/>
    <x v="0"/>
    <x v="0"/>
    <s v="2 - Poder Ejecutivo"/>
    <s v="0201 - PRESIDENCIA DE LA REPÚBLICA"/>
    <s v="0031 - DIRECCION DE PRENSA DEL PRESIDENTE"/>
    <x v="0"/>
    <x v="0"/>
    <s v="1.1.02 - Gestión administrativa, financiera, fiscal, económica y planificación"/>
    <s v="2.1 - REMUNERACIONES Y CONTRIBUCIONES"/>
    <s v="2.1.3 - DIETAS Y GASTOS DE REPRESENTACIÓN"/>
    <s v="N"/>
    <s v="00 - N/A"/>
    <s v="10 - FONDO GENERAL"/>
    <s v="99 - MULTIPROVINCIAL"/>
    <s v="(en blanco)"/>
    <n v="200000"/>
    <n v="36676.009999999995"/>
  </r>
  <r>
    <s v="2026"/>
    <x v="0"/>
    <x v="0"/>
    <x v="0"/>
    <x v="0"/>
    <s v="2 - Poder Ejecutivo"/>
    <s v="0201 - PRESIDENCIA DE LA REPÚBLICA"/>
    <s v="0031 - DIRECCION DE PRENSA DEL PRESIDENTE"/>
    <x v="0"/>
    <x v="0"/>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x v="0"/>
    <x v="0"/>
    <s v="1.1.02 - Gestión administrativa, financiera, fiscal, económica y planificación"/>
    <s v="2.1 - REMUNERACIONES Y CONTRIBUCIONES"/>
    <s v="2.1.5 - CONTRIBUCIONES A LA SEGURIDAD SOCIAL"/>
    <s v="N"/>
    <s v="00 - N/A"/>
    <s v="10 - FONDO GENERAL"/>
    <s v="99 - MULTIPROVINCIAL"/>
    <s v="(en blanco)"/>
    <n v="14061348"/>
    <n v="7845482.7499999991"/>
  </r>
  <r>
    <s v="2026"/>
    <x v="0"/>
    <x v="0"/>
    <x v="0"/>
    <x v="0"/>
    <s v="2 - Poder Ejecutivo"/>
    <s v="0201 - PRESIDENCIA DE LA REPÚBLICA"/>
    <s v="0031 - DIRECCION DE PRENSA DEL PRESIDENTE"/>
    <x v="0"/>
    <x v="0"/>
    <s v="1.1.02 - Gestión administrativa, financiera, fiscal, económica y planificación"/>
    <s v="2.2 - CONTRATACIÓN DE SERVICIOS"/>
    <s v="2.2.1 - SERVICIOS BÁSICOS"/>
    <s v="N"/>
    <s v="00 - N/A"/>
    <s v="10 - FONDO GENERAL"/>
    <s v="99 - MULTIPROVINCIAL"/>
    <s v="(en blanco)"/>
    <n v="7186800"/>
    <n v="3513607.3499999992"/>
  </r>
  <r>
    <s v="2026"/>
    <x v="0"/>
    <x v="0"/>
    <x v="0"/>
    <x v="0"/>
    <s v="2 - Poder Ejecutivo"/>
    <s v="0201 - PRESIDENCIA DE LA REPÚBLICA"/>
    <s v="0031 - DIRECCION DE PRENSA DEL PRESIDENTE"/>
    <x v="0"/>
    <x v="0"/>
    <s v="1.1.02 - Gestión administrativa, financiera, fiscal, económica y planificación"/>
    <s v="2.2 - CONTRATACIÓN DE SERVICIOS"/>
    <s v="2.2.2 - PUBLICIDAD, IMPRESIÓN Y ENCUADERNACIÓN"/>
    <s v="N"/>
    <s v="00 - N/A"/>
    <s v="10 - FONDO GENERAL"/>
    <s v="99 - MULTIPROVINCIAL"/>
    <s v="(en blanco)"/>
    <n v="200570025"/>
    <n v="60999024.609999999"/>
  </r>
  <r>
    <s v="2026"/>
    <x v="0"/>
    <x v="0"/>
    <x v="0"/>
    <x v="0"/>
    <s v="2 - Poder Ejecutivo"/>
    <s v="0201 - PRESIDENCIA DE LA REPÚBLICA"/>
    <s v="0031 - DIRECCION DE PRENSA DEL PRESIDENTE"/>
    <x v="0"/>
    <x v="0"/>
    <s v="1.1.02 - Gestión administrativa, financiera, fiscal, económica y planificación"/>
    <s v="2.2 - CONTRATACIÓN DE SERVICIOS"/>
    <s v="2.2.3 - VIÁTICOS"/>
    <s v="N"/>
    <s v="00 - N/A"/>
    <s v="10 - FONDO GENERAL"/>
    <s v="99 - MULTIPROVINCIAL"/>
    <s v="(en blanco)"/>
    <n v="2700000"/>
    <n v="1285378.06"/>
  </r>
  <r>
    <s v="2026"/>
    <x v="0"/>
    <x v="0"/>
    <x v="0"/>
    <x v="0"/>
    <s v="2 - Poder Ejecutivo"/>
    <s v="0201 - PRESIDENCIA DE LA REPÚBLICA"/>
    <s v="0031 - DIRECCION DE PRENSA DEL PRESIDENTE"/>
    <x v="0"/>
    <x v="0"/>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x v="0"/>
    <x v="0"/>
    <s v="1.1.02 - Gestión administrativa, financiera, fiscal, económica y planificación"/>
    <s v="2.2 - CONTRATACIÓN DE SERVICIOS"/>
    <s v="2.2.5 - ALQUILERES Y RENTAS"/>
    <s v="N"/>
    <s v="00 - N/A"/>
    <s v="10 - FONDO GENERAL"/>
    <s v="99 - MULTIPROVINCIAL"/>
    <s v="(en blanco)"/>
    <n v="5241008"/>
    <n v="3259470.39"/>
  </r>
  <r>
    <s v="2026"/>
    <x v="0"/>
    <x v="0"/>
    <x v="0"/>
    <x v="0"/>
    <s v="2 - Poder Ejecutivo"/>
    <s v="0201 - PRESIDENCIA DE LA REPÚBLICA"/>
    <s v="0031 - DIRECCION DE PRENSA DEL PRESIDENTE"/>
    <x v="0"/>
    <x v="0"/>
    <s v="1.1.02 - Gestión administrativa, financiera, fiscal, económica y planificación"/>
    <s v="2.2 - CONTRATACIÓN DE SERVICIOS"/>
    <s v="2.2.6 - SEGUROS"/>
    <s v="N"/>
    <s v="00 - N/A"/>
    <s v="10 - FONDO GENERAL"/>
    <s v="99 - MULTIPROVINCIAL"/>
    <s v="(en blanco)"/>
    <n v="6386297"/>
    <n v="2706810.6699999995"/>
  </r>
  <r>
    <s v="2026"/>
    <x v="0"/>
    <x v="0"/>
    <x v="0"/>
    <x v="0"/>
    <s v="2 - Poder Ejecutivo"/>
    <s v="0201 - PRESIDENCIA DE LA REPÚBLICA"/>
    <s v="0031 - DIRECCION DE PRENSA DEL PRESIDENTE"/>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894741.73"/>
  </r>
  <r>
    <s v="2026"/>
    <x v="0"/>
    <x v="0"/>
    <x v="0"/>
    <x v="0"/>
    <s v="2 - Poder Ejecutivo"/>
    <s v="0201 - PRESIDENCIA DE LA REPÚBLICA"/>
    <s v="0031 - DIRECCION DE PRENSA DEL PRESIDENTE"/>
    <x v="0"/>
    <x v="0"/>
    <s v="1.1.02 - Gestión administrativa, financiera, fiscal, económica y planificación"/>
    <s v="2.2 - CONTRATACIÓN DE SERVICIOS"/>
    <s v="2.2.8 - OTROS SERVICIOS NO INCLUIDOS EN CONCEPTOS ANTERIORES"/>
    <s v="N"/>
    <s v="00 - N/A"/>
    <s v="10 - FONDO GENERAL"/>
    <s v="99 - MULTIPROVINCIAL"/>
    <s v="(en blanco)"/>
    <n v="494975"/>
    <n v="888862.58"/>
  </r>
  <r>
    <s v="2026"/>
    <x v="0"/>
    <x v="0"/>
    <x v="0"/>
    <x v="0"/>
    <s v="2 - Poder Ejecutivo"/>
    <s v="0201 - PRESIDENCIA DE LA REPÚBLICA"/>
    <s v="0031 - DIRECCION DE PRENSA DEL PRESIDENTE"/>
    <x v="0"/>
    <x v="0"/>
    <s v="1.1.02 - Gestión administrativa, financiera, fiscal, económica y planificación"/>
    <s v="2.2 - CONTRATACIÓN DE SERVICIOS"/>
    <s v="2.2.9 - OTRAS CONTRATACIONES DE SERVICIOS"/>
    <s v="N"/>
    <s v="00 - N/A"/>
    <s v="10 - FONDO GENERAL"/>
    <s v="99 - MULTIPROVINCIAL"/>
    <s v="(en blanco)"/>
    <n v="4876451"/>
    <n v="2562568.37"/>
  </r>
  <r>
    <s v="2026"/>
    <x v="0"/>
    <x v="0"/>
    <x v="0"/>
    <x v="0"/>
    <s v="2 - Poder Ejecutivo"/>
    <s v="0201 - PRESIDENCIA DE LA REPÚBLICA"/>
    <s v="0031 - DIRECCION DE PRENSA DEL PRESIDENTE"/>
    <x v="0"/>
    <x v="0"/>
    <s v="1.1.02 - Gestión administrativa, financiera, fiscal, económica y planificación"/>
    <s v="2.3 - MATERIALES Y SUMINISTROS"/>
    <s v="2.3.1 - ALIMENTOS Y PRODUCTOS AGROFORESTALES"/>
    <s v="N"/>
    <s v="00 - N/A"/>
    <s v="10 - FONDO GENERAL"/>
    <s v="99 - MULTIPROVINCIAL"/>
    <s v="(en blanco)"/>
    <n v="158912"/>
    <n v="321327.33999999997"/>
  </r>
  <r>
    <s v="2026"/>
    <x v="0"/>
    <x v="0"/>
    <x v="0"/>
    <x v="0"/>
    <s v="2 - Poder Ejecutivo"/>
    <s v="0201 - PRESIDENCIA DE LA REPÚBLICA"/>
    <s v="0031 - DIRECCION DE PRENSA DEL PRESIDENTE"/>
    <x v="0"/>
    <x v="0"/>
    <s v="1.1.02 - Gestión administrativa, financiera, fiscal, económica y planificación"/>
    <s v="2.3 - MATERIALES Y SUMINISTROS"/>
    <s v="2.3.2 - TEXTILES Y VESTUARIOS"/>
    <s v="N"/>
    <s v="00 - N/A"/>
    <s v="10 - FONDO GENERAL"/>
    <s v="99 - MULTIPROVINCIAL"/>
    <s v="(en blanco)"/>
    <n v="0"/>
    <n v="57112"/>
  </r>
  <r>
    <s v="2026"/>
    <x v="0"/>
    <x v="0"/>
    <x v="0"/>
    <x v="0"/>
    <s v="2 - Poder Ejecutivo"/>
    <s v="0201 - PRESIDENCIA DE LA REPÚBLICA"/>
    <s v="0031 - DIRECCION DE PRENSA DEL PRESIDENTE"/>
    <x v="0"/>
    <x v="0"/>
    <s v="1.1.02 - Gestión administrativa, financiera, fiscal, económica y planificación"/>
    <s v="2.3 - MATERIALES Y SUMINISTROS"/>
    <s v="2.3.3 - PAPEL, CARTÓN E IMPRESOS"/>
    <s v="N"/>
    <s v="00 - N/A"/>
    <s v="10 - FONDO GENERAL"/>
    <s v="99 - MULTIPROVINCIAL"/>
    <s v="(en blanco)"/>
    <n v="77400"/>
    <n v="102579.81"/>
  </r>
  <r>
    <s v="2026"/>
    <x v="0"/>
    <x v="0"/>
    <x v="0"/>
    <x v="0"/>
    <s v="2 - Poder Ejecutivo"/>
    <s v="0201 - PRESIDENCIA DE LA REPÚBLICA"/>
    <s v="0031 - DIRECCION DE PRENSA DEL PRESIDENTE"/>
    <x v="0"/>
    <x v="0"/>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x v="0"/>
    <x v="0"/>
    <s v="1.1.02 - Gestión administrativa, financiera, fiscal, económica y planificación"/>
    <s v="2.3 - MATERIALES Y SUMINISTROS"/>
    <s v="2.3.5 - CUERO, CAUCHO Y PLÁSTICO"/>
    <s v="N"/>
    <s v="00 - N/A"/>
    <s v="10 - FONDO GENERAL"/>
    <s v="99 - MULTIPROVINCIAL"/>
    <s v="(en blanco)"/>
    <n v="500000"/>
    <n v="21121.32"/>
  </r>
  <r>
    <s v="2026"/>
    <x v="0"/>
    <x v="0"/>
    <x v="0"/>
    <x v="0"/>
    <s v="2 - Poder Ejecutivo"/>
    <s v="0201 - PRESIDENCIA DE LA REPÚBLICA"/>
    <s v="0031 - DIRECCION DE PRENSA DEL PRESIDENTE"/>
    <x v="0"/>
    <x v="0"/>
    <s v="1.1.02 - Gestión administrativa, financiera, fiscal, económica y planificación"/>
    <s v="2.3 - MATERIALES Y SUMINISTROS"/>
    <s v="2.3.6 - PRODUCTOS DE MINERALES, METÁLICOS Y NO METÁLICOS"/>
    <s v="N"/>
    <s v="00 - N/A"/>
    <s v="10 - FONDO GENERAL"/>
    <s v="99 - MULTIPROVINCIAL"/>
    <s v="(en blanco)"/>
    <n v="0"/>
    <n v="9810.18"/>
  </r>
  <r>
    <s v="2026"/>
    <x v="0"/>
    <x v="0"/>
    <x v="0"/>
    <x v="0"/>
    <s v="2 - Poder Ejecutivo"/>
    <s v="0201 - PRESIDENCIA DE LA REPÚBLICA"/>
    <s v="0031 - DIRECCION DE PRENSA DEL PRESIDENTE"/>
    <x v="0"/>
    <x v="0"/>
    <s v="1.1.02 - Gestión administrativa, financiera, fiscal, económica y planificación"/>
    <s v="2.3 - MATERIALES Y SUMINISTROS"/>
    <s v="2.3.7 - COMBUSTIBLES, LUBRICANTES, PRODUCTOS QUÍMICOS Y CONEXOS"/>
    <s v="N"/>
    <s v="00 - N/A"/>
    <s v="10 - FONDO GENERAL"/>
    <s v="99 - MULTIPROVINCIAL"/>
    <s v="(en blanco)"/>
    <n v="7290800"/>
    <n v="2176036"/>
  </r>
  <r>
    <s v="2026"/>
    <x v="0"/>
    <x v="0"/>
    <x v="0"/>
    <x v="0"/>
    <s v="2 - Poder Ejecutivo"/>
    <s v="0201 - PRESIDENCIA DE LA REPÚBLICA"/>
    <s v="0031 - DIRECCION DE PRENSA DEL PRESIDENTE"/>
    <x v="0"/>
    <x v="0"/>
    <s v="1.1.02 - Gestión administrativa, financiera, fiscal, económica y planificación"/>
    <s v="2.3 - MATERIALES Y SUMINISTROS"/>
    <s v="2.3.9 - PRODUCTOS Y ÚTILES VARIOS"/>
    <s v="N"/>
    <s v="00 - N/A"/>
    <s v="10 - FONDO GENERAL"/>
    <s v="99 - MULTIPROVINCIAL"/>
    <s v="(en blanco)"/>
    <n v="7986839"/>
    <n v="791625.00000000023"/>
  </r>
  <r>
    <s v="2026"/>
    <x v="0"/>
    <x v="0"/>
    <x v="0"/>
    <x v="0"/>
    <s v="2 - Poder Ejecutivo"/>
    <s v="0201 - PRESIDENCIA DE LA REPÚBLICA"/>
    <s v="0032 - DIRECCION DE ESTRATEGIA Y COMUNICACION GUBERNAMENTAL"/>
    <x v="0"/>
    <x v="0"/>
    <s v="1.1.02 - Gestión administrativa, financiera, fiscal, económica y planificación"/>
    <s v="2.1 - REMUNERACIONES Y CONTRIBUCIONES"/>
    <s v="2.1.1 - REMUNERACIONES"/>
    <s v="N"/>
    <s v="00 - N/A"/>
    <s v="10 - FONDO GENERAL"/>
    <s v="99 - MULTIPROVINCIAL"/>
    <s v="(en blanco)"/>
    <n v="277246755"/>
    <n v="126170265.39"/>
  </r>
  <r>
    <s v="2026"/>
    <x v="0"/>
    <x v="0"/>
    <x v="0"/>
    <x v="0"/>
    <s v="2 - Poder Ejecutivo"/>
    <s v="0201 - PRESIDENCIA DE LA REPÚBLICA"/>
    <s v="0032 - DIRECCION DE ESTRATEGIA Y COMUNICACION GUBERNAMENTAL"/>
    <x v="0"/>
    <x v="0"/>
    <s v="1.1.02 - Gestión administrativa, financiera, fiscal, económica y planificación"/>
    <s v="2.1 - REMUNERACIONES Y CONTRIBUCIONES"/>
    <s v="2.1.2 - SOBRESUELDOS"/>
    <s v="N"/>
    <s v="00 - N/A"/>
    <s v="10 - FONDO GENERAL"/>
    <s v="99 - MULTIPROVINCIAL"/>
    <s v="(en blanco)"/>
    <n v="65936896"/>
    <n v="30823702.780000001"/>
  </r>
  <r>
    <s v="2026"/>
    <x v="0"/>
    <x v="0"/>
    <x v="0"/>
    <x v="0"/>
    <s v="2 - Poder Ejecutivo"/>
    <s v="0201 - PRESIDENCIA DE LA REPÚBLICA"/>
    <s v="0032 - DIRECCION DE ESTRATEGIA Y COMUNICACION GUBERNAMENTAL"/>
    <x v="0"/>
    <x v="0"/>
    <s v="1.1.02 - Gestión administrativa, financiera, fiscal, económica y planificación"/>
    <s v="2.1 - REMUNERACIONES Y CONTRIBUCIONES"/>
    <s v="2.1.5 - CONTRIBUCIONES A LA SEGURIDAD SOCIAL"/>
    <s v="N"/>
    <s v="00 - N/A"/>
    <s v="10 - FONDO GENERAL"/>
    <s v="99 - MULTIPROVINCIAL"/>
    <s v="(en blanco)"/>
    <n v="38058182"/>
    <n v="18703652.899999999"/>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1 - SERVICIOS BÁSICOS"/>
    <s v="N"/>
    <s v="00 - N/A"/>
    <s v="10 - FONDO GENERAL"/>
    <s v="99 - MULTIPROVINCIAL"/>
    <s v="(en blanco)"/>
    <n v="18858266"/>
    <n v="9333346.870000001"/>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2 - PUBLICIDAD, IMPRESIÓN Y ENCUADERNACIÓN"/>
    <s v="N"/>
    <s v="00 - N/A"/>
    <s v="10 - FONDO GENERAL"/>
    <s v="99 - MULTIPROVINCIAL"/>
    <s v="(en blanco)"/>
    <n v="2574250500"/>
    <n v="1504018408"/>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5 - ALQUILERES Y RENTAS"/>
    <s v="N"/>
    <s v="00 - N/A"/>
    <s v="10 - FONDO GENERAL"/>
    <s v="99 - MULTIPROVINCIAL"/>
    <s v="(en blanco)"/>
    <n v="11999275"/>
    <n v="1909764.4900000002"/>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6 - SEGUROS"/>
    <s v="N"/>
    <s v="00 - N/A"/>
    <s v="10 - FONDO GENERAL"/>
    <s v="99 - MULTIPROVINCIAL"/>
    <s v="(en blanco)"/>
    <n v="21350000"/>
    <n v="6853539.2299999995"/>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2498341.7799999998"/>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8 - OTROS SERVICIOS NO INCLUIDOS EN CONCEPTOS ANTERIORES"/>
    <s v="N"/>
    <s v="00 - N/A"/>
    <s v="10 - FONDO GENERAL"/>
    <s v="99 - MULTIPROVINCIAL"/>
    <s v="(en blanco)"/>
    <n v="4802070"/>
    <n v="2562617.31"/>
  </r>
  <r>
    <s v="2026"/>
    <x v="0"/>
    <x v="0"/>
    <x v="0"/>
    <x v="0"/>
    <s v="2 - Poder Ejecutivo"/>
    <s v="0201 - PRESIDENCIA DE LA REPÚBLICA"/>
    <s v="0032 - DIRECCION DE ESTRATEGIA Y COMUNICACION GUBERNAMENTAL"/>
    <x v="0"/>
    <x v="0"/>
    <s v="1.1.02 - Gestión administrativa, financiera, fiscal, económica y planificación"/>
    <s v="2.2 - CONTRATACIÓN DE SERVICIOS"/>
    <s v="2.2.9 - OTRAS CONTRATACIONES DE SERVICIOS"/>
    <s v="N"/>
    <s v="00 - N/A"/>
    <s v="10 - FONDO GENERAL"/>
    <s v="99 - MULTIPROVINCIAL"/>
    <s v="(en blanco)"/>
    <n v="8940420"/>
    <n v="1679229.0100000005"/>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1 - ALIMENTOS Y PRODUCTOS AGROFORESTALES"/>
    <s v="N"/>
    <s v="00 - N/A"/>
    <s v="10 - FONDO GENERAL"/>
    <s v="99 - MULTIPROVINCIAL"/>
    <s v="(en blanco)"/>
    <n v="700550"/>
    <n v="324820.91000000003"/>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2 - TEXTILES Y VESTUARIOS"/>
    <s v="N"/>
    <s v="00 - N/A"/>
    <s v="10 - FONDO GENERAL"/>
    <s v="99 - MULTIPROVINCIAL"/>
    <s v="(en blanco)"/>
    <n v="1433258"/>
    <n v="732497.63"/>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3 - PAPEL, CARTÓN E IMPRESOS"/>
    <s v="N"/>
    <s v="00 - N/A"/>
    <s v="10 - FONDO GENERAL"/>
    <s v="99 - MULTIPROVINCIAL"/>
    <s v="(en blanco)"/>
    <n v="612130"/>
    <n v="130243.96"/>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x v="0"/>
    <x v="0"/>
    <s v="1.1.02 - Gestión administrativa, financiera, fiscal, económica y planificación"/>
    <s v="2.3 - MATERIALES Y SUMINISTROS"/>
    <s v="2.3.9 - PRODUCTOS Y ÚTILES VARIOS"/>
    <s v="N"/>
    <s v="00 - N/A"/>
    <s v="10 - FONDO GENERAL"/>
    <s v="99 - MULTIPROVINCIAL"/>
    <s v="(en blanco)"/>
    <n v="20078712"/>
    <n v="734069.29"/>
  </r>
  <r>
    <s v="2026"/>
    <x v="0"/>
    <x v="0"/>
    <x v="0"/>
    <x v="0"/>
    <s v="2 - Poder Ejecutivo"/>
    <s v="0201 - PRESIDENCIA DE LA REPÚBLICA"/>
    <s v="0033 - ECO5RD"/>
    <x v="0"/>
    <x v="0"/>
    <s v="1.1.02 - Gestión administrativa, financiera, fiscal, económica y planificación"/>
    <s v="2.1 - REMUNERACIONES Y CONTRIBUCIONES"/>
    <s v="2.1.1 - REMUNERACIONES"/>
    <s v="N"/>
    <s v="00 - N/A"/>
    <s v="10 - FONDO GENERAL"/>
    <s v="99 - MULTIPROVINCIAL"/>
    <s v="(en blanco)"/>
    <n v="187673500"/>
    <n v="68862431.099999994"/>
  </r>
  <r>
    <s v="2026"/>
    <x v="0"/>
    <x v="0"/>
    <x v="0"/>
    <x v="0"/>
    <s v="2 - Poder Ejecutivo"/>
    <s v="0201 - PRESIDENCIA DE LA REPÚBLICA"/>
    <s v="0033 - ECO5RD"/>
    <x v="0"/>
    <x v="0"/>
    <s v="1.1.02 - Gestión administrativa, financiera, fiscal, económica y planificación"/>
    <s v="2.1 - REMUNERACIONES Y CONTRIBUCIONES"/>
    <s v="2.1.2 - SOBRESUELDOS"/>
    <s v="N"/>
    <s v="00 - N/A"/>
    <s v="10 - FONDO GENERAL"/>
    <s v="99 - MULTIPROVINCIAL"/>
    <s v="(en blanco)"/>
    <n v="63059000"/>
    <n v="25855499.969999999"/>
  </r>
  <r>
    <s v="2026"/>
    <x v="0"/>
    <x v="0"/>
    <x v="0"/>
    <x v="0"/>
    <s v="2 - Poder Ejecutivo"/>
    <s v="0201 - PRESIDENCIA DE LA REPÚBLICA"/>
    <s v="0033 - ECO5RD"/>
    <x v="0"/>
    <x v="0"/>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x v="0"/>
    <x v="0"/>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x v="0"/>
    <x v="0"/>
    <s v="1.1.02 - Gestión administrativa, financiera, fiscal, económica y planificación"/>
    <s v="2.1 - REMUNERACIONES Y CONTRIBUCIONES"/>
    <s v="2.1.5 - CONTRIBUCIONES A LA SEGURIDAD SOCIAL"/>
    <s v="N"/>
    <s v="00 - N/A"/>
    <s v="10 - FONDO GENERAL"/>
    <s v="99 - MULTIPROVINCIAL"/>
    <s v="(en blanco)"/>
    <n v="23818412"/>
    <n v="9541849.2199999988"/>
  </r>
  <r>
    <s v="2026"/>
    <x v="0"/>
    <x v="0"/>
    <x v="0"/>
    <x v="0"/>
    <s v="2 - Poder Ejecutivo"/>
    <s v="0201 - PRESIDENCIA DE LA REPÚBLICA"/>
    <s v="0033 - ECO5RD"/>
    <x v="0"/>
    <x v="0"/>
    <s v="1.1.02 - Gestión administrativa, financiera, fiscal, económica y planificación"/>
    <s v="2.2 - CONTRATACIÓN DE SERVICIOS"/>
    <s v="2.2.1 - SERVICIOS BÁSICOS"/>
    <s v="N"/>
    <s v="00 - N/A"/>
    <s v="10 - FONDO GENERAL"/>
    <s v="99 - MULTIPROVINCIAL"/>
    <s v="(en blanco)"/>
    <n v="15592561"/>
    <n v="7852012.4700000016"/>
  </r>
  <r>
    <s v="2026"/>
    <x v="0"/>
    <x v="0"/>
    <x v="0"/>
    <x v="0"/>
    <s v="2 - Poder Ejecutivo"/>
    <s v="0201 - PRESIDENCIA DE LA REPÚBLICA"/>
    <s v="0033 - ECO5RD"/>
    <x v="0"/>
    <x v="0"/>
    <s v="1.1.02 - Gestión administrativa, financiera, fiscal, económica y planificación"/>
    <s v="2.2 - CONTRATACIÓN DE SERVICIOS"/>
    <s v="2.2.2 - PUBLICIDAD, IMPRESIÓN Y ENCUADERNACIÓN"/>
    <s v="N"/>
    <s v="00 - N/A"/>
    <s v="10 - FONDO GENERAL"/>
    <s v="99 - MULTIPROVINCIAL"/>
    <s v="(en blanco)"/>
    <n v="1345000"/>
    <n v="660286.70000000007"/>
  </r>
  <r>
    <s v="2026"/>
    <x v="0"/>
    <x v="0"/>
    <x v="0"/>
    <x v="0"/>
    <s v="2 - Poder Ejecutivo"/>
    <s v="0201 - PRESIDENCIA DE LA REPÚBLICA"/>
    <s v="0033 - ECO5RD"/>
    <x v="0"/>
    <x v="0"/>
    <s v="1.1.02 - Gestión administrativa, financiera, fiscal, económica y planificación"/>
    <s v="2.2 - CONTRATACIÓN DE SERVICIOS"/>
    <s v="2.2.3 - VIÁTICOS"/>
    <s v="N"/>
    <s v="00 - N/A"/>
    <s v="10 - FONDO GENERAL"/>
    <s v="99 - MULTIPROVINCIAL"/>
    <s v="(en blanco)"/>
    <n v="7422327"/>
    <n v="9218653.620000001"/>
  </r>
  <r>
    <s v="2026"/>
    <x v="0"/>
    <x v="0"/>
    <x v="0"/>
    <x v="0"/>
    <s v="2 - Poder Ejecutivo"/>
    <s v="0201 - PRESIDENCIA DE LA REPÚBLICA"/>
    <s v="0033 - ECO5RD"/>
    <x v="0"/>
    <x v="0"/>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x v="0"/>
    <x v="0"/>
    <s v="1.1.02 - Gestión administrativa, financiera, fiscal, económica y planificación"/>
    <s v="2.2 - CONTRATACIÓN DE SERVICIOS"/>
    <s v="2.2.5 - ALQUILERES Y RENTAS"/>
    <s v="N"/>
    <s v="00 - N/A"/>
    <s v="10 - FONDO GENERAL"/>
    <s v="99 - MULTIPROVINCIAL"/>
    <s v="(en blanco)"/>
    <n v="40391705"/>
    <n v="15146949.73"/>
  </r>
  <r>
    <s v="2026"/>
    <x v="0"/>
    <x v="0"/>
    <x v="0"/>
    <x v="0"/>
    <s v="2 - Poder Ejecutivo"/>
    <s v="0201 - PRESIDENCIA DE LA REPÚBLICA"/>
    <s v="0033 - ECO5RD"/>
    <x v="0"/>
    <x v="0"/>
    <s v="1.1.02 - Gestión administrativa, financiera, fiscal, económica y planificación"/>
    <s v="2.2 - CONTRATACIÓN DE SERVICIOS"/>
    <s v="2.2.6 - SEGUROS"/>
    <s v="N"/>
    <s v="00 - N/A"/>
    <s v="10 - FONDO GENERAL"/>
    <s v="99 - MULTIPROVINCIAL"/>
    <s v="(en blanco)"/>
    <n v="30240000"/>
    <n v="1680834.9299999997"/>
  </r>
  <r>
    <s v="2026"/>
    <x v="0"/>
    <x v="0"/>
    <x v="0"/>
    <x v="0"/>
    <s v="2 - Poder Ejecutivo"/>
    <s v="0201 - PRESIDENCIA DE LA REPÚBLICA"/>
    <s v="0033 - ECO5RD"/>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25713639.600000001"/>
  </r>
  <r>
    <s v="2026"/>
    <x v="0"/>
    <x v="0"/>
    <x v="0"/>
    <x v="0"/>
    <s v="2 - Poder Ejecutivo"/>
    <s v="0201 - PRESIDENCIA DE LA REPÚBLICA"/>
    <s v="0033 - ECO5RD"/>
    <x v="0"/>
    <x v="0"/>
    <s v="1.1.02 - Gestión administrativa, financiera, fiscal, económica y planificación"/>
    <s v="2.2 - CONTRATACIÓN DE SERVICIOS"/>
    <s v="2.2.8 - OTROS SERVICIOS NO INCLUIDOS EN CONCEPTOS ANTERIORES"/>
    <s v="N"/>
    <s v="00 - N/A"/>
    <s v="10 - FONDO GENERAL"/>
    <s v="99 - MULTIPROVINCIAL"/>
    <s v="(en blanco)"/>
    <n v="7090000"/>
    <n v="2760251.09"/>
  </r>
  <r>
    <s v="2026"/>
    <x v="0"/>
    <x v="0"/>
    <x v="0"/>
    <x v="0"/>
    <s v="2 - Poder Ejecutivo"/>
    <s v="0201 - PRESIDENCIA DE LA REPÚBLICA"/>
    <s v="0033 - ECO5RD"/>
    <x v="0"/>
    <x v="0"/>
    <s v="1.1.02 - Gestión administrativa, financiera, fiscal, económica y planificación"/>
    <s v="2.2 - CONTRATACIÓN DE SERVICIOS"/>
    <s v="2.2.9 - OTRAS CONTRATACIONES DE SERVICIOS"/>
    <s v="N"/>
    <s v="00 - N/A"/>
    <s v="10 - FONDO GENERAL"/>
    <s v="99 - MULTIPROVINCIAL"/>
    <s v="(en blanco)"/>
    <n v="14518000"/>
    <n v="12147769"/>
  </r>
  <r>
    <s v="2026"/>
    <x v="0"/>
    <x v="0"/>
    <x v="0"/>
    <x v="0"/>
    <s v="2 - Poder Ejecutivo"/>
    <s v="0201 - PRESIDENCIA DE LA REPÚBLICA"/>
    <s v="0033 - ECO5RD"/>
    <x v="0"/>
    <x v="0"/>
    <s v="1.1.02 - Gestión administrativa, financiera, fiscal, económica y planificación"/>
    <s v="2.3 - MATERIALES Y SUMINISTROS"/>
    <s v="2.3.1 - ALIMENTOS Y PRODUCTOS AGROFORESTALES"/>
    <s v="N"/>
    <s v="00 - N/A"/>
    <s v="10 - FONDO GENERAL"/>
    <s v="99 - MULTIPROVINCIAL"/>
    <s v="(en blanco)"/>
    <n v="1240000"/>
    <n v="531557.85"/>
  </r>
  <r>
    <s v="2026"/>
    <x v="0"/>
    <x v="0"/>
    <x v="0"/>
    <x v="0"/>
    <s v="2 - Poder Ejecutivo"/>
    <s v="0201 - PRESIDENCIA DE LA REPÚBLICA"/>
    <s v="0033 - ECO5RD"/>
    <x v="0"/>
    <x v="0"/>
    <s v="1.1.02 - Gestión administrativa, financiera, fiscal, económica y planificación"/>
    <s v="2.3 - MATERIALES Y SUMINISTROS"/>
    <s v="2.3.2 - TEXTILES Y VESTUARIOS"/>
    <s v="N"/>
    <s v="00 - N/A"/>
    <s v="10 - FONDO GENERAL"/>
    <s v="99 - MULTIPROVINCIAL"/>
    <s v="(en blanco)"/>
    <n v="625000"/>
    <n v="7646.4"/>
  </r>
  <r>
    <s v="2026"/>
    <x v="0"/>
    <x v="0"/>
    <x v="0"/>
    <x v="0"/>
    <s v="2 - Poder Ejecutivo"/>
    <s v="0201 - PRESIDENCIA DE LA REPÚBLICA"/>
    <s v="0033 - ECO5RD"/>
    <x v="0"/>
    <x v="0"/>
    <s v="1.1.02 - Gestión administrativa, financiera, fiscal, económica y planificación"/>
    <s v="2.3 - MATERIALES Y SUMINISTROS"/>
    <s v="2.3.3 - PAPEL, CARTÓN E IMPRESOS"/>
    <s v="N"/>
    <s v="00 - N/A"/>
    <s v="10 - FONDO GENERAL"/>
    <s v="99 - MULTIPROVINCIAL"/>
    <s v="(en blanco)"/>
    <n v="292000"/>
    <n v="516487.8"/>
  </r>
  <r>
    <s v="2026"/>
    <x v="0"/>
    <x v="0"/>
    <x v="0"/>
    <x v="0"/>
    <s v="2 - Poder Ejecutivo"/>
    <s v="0201 - PRESIDENCIA DE LA REPÚBLICA"/>
    <s v="0033 - ECO5RD"/>
    <x v="0"/>
    <x v="0"/>
    <s v="1.1.02 - Gestión administrativa, financiera, fiscal, económica y planificación"/>
    <s v="2.3 - MATERIALES Y SUMINISTROS"/>
    <s v="2.3.5 - CUERO, CAUCHO Y PLÁSTICO"/>
    <s v="N"/>
    <s v="00 - N/A"/>
    <s v="10 - FONDO GENERAL"/>
    <s v="99 - MULTIPROVINCIAL"/>
    <s v="(en blanco)"/>
    <n v="1000000"/>
    <n v="10371735.08"/>
  </r>
  <r>
    <s v="2026"/>
    <x v="0"/>
    <x v="0"/>
    <x v="0"/>
    <x v="0"/>
    <s v="2 - Poder Ejecutivo"/>
    <s v="0201 - PRESIDENCIA DE LA REPÚBLICA"/>
    <s v="0033 - ECO5RD"/>
    <x v="0"/>
    <x v="0"/>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x v="0"/>
    <x v="0"/>
    <s v="1.1.02 - Gestión administrativa, financiera, fiscal, económica y planificación"/>
    <s v="2.3 - MATERIALES Y SUMINISTROS"/>
    <s v="2.3.7 - COMBUSTIBLES, LUBRICANTES, PRODUCTOS QUÍMICOS Y CONEXOS"/>
    <s v="N"/>
    <s v="00 - N/A"/>
    <s v="10 - FONDO GENERAL"/>
    <s v="99 - MULTIPROVINCIAL"/>
    <s v="(en blanco)"/>
    <n v="106873419"/>
    <n v="35073394.689999998"/>
  </r>
  <r>
    <s v="2026"/>
    <x v="0"/>
    <x v="0"/>
    <x v="0"/>
    <x v="0"/>
    <s v="2 - Poder Ejecutivo"/>
    <s v="0201 - PRESIDENCIA DE LA REPÚBLICA"/>
    <s v="0033 - ECO5RD"/>
    <x v="0"/>
    <x v="0"/>
    <s v="1.1.02 - Gestión administrativa, financiera, fiscal, económica y planificación"/>
    <s v="2.3 - MATERIALES Y SUMINISTROS"/>
    <s v="2.3.9 - PRODUCTOS Y ÚTILES VARIOS"/>
    <s v="N"/>
    <s v="00 - N/A"/>
    <s v="10 - FONDO GENERAL"/>
    <s v="99 - MULTIPROVINCIAL"/>
    <s v="(en blanco)"/>
    <n v="6687774"/>
    <n v="1177022.9100000001"/>
  </r>
  <r>
    <s v="2026"/>
    <x v="0"/>
    <x v="0"/>
    <x v="0"/>
    <x v="0"/>
    <s v="2 - Poder Ejecutivo"/>
    <s v="0201 - PRESIDENCIA DE LA REPÚBLICA"/>
    <s v="0033 - ECO5RD"/>
    <x v="2"/>
    <x v="4"/>
    <s v="3.3.06 - Respuesta y recuperación de desastres climáticos"/>
    <s v="2.1 - REMUNERACIONES Y CONTRIBUCIONES"/>
    <s v="2.1.1 - REMUNERACIONES"/>
    <s v="N"/>
    <s v="00 - N/A"/>
    <s v="10 - FONDO GENERAL"/>
    <s v="99 - MULTIPROVINCIAL"/>
    <s v="(en blanco)"/>
    <n v="34165000"/>
    <n v="24817721.960000001"/>
  </r>
  <r>
    <s v="2026"/>
    <x v="0"/>
    <x v="0"/>
    <x v="0"/>
    <x v="0"/>
    <s v="2 - Poder Ejecutivo"/>
    <s v="0201 - PRESIDENCIA DE LA REPÚBLICA"/>
    <s v="0033 - ECO5RD"/>
    <x v="2"/>
    <x v="4"/>
    <s v="3.3.06 - Respuesta y recuperación de desastres climáticos"/>
    <s v="2.1 - REMUNERACIONES Y CONTRIBUCIONES"/>
    <s v="2.1.2 - SOBRESUELDOS"/>
    <s v="N"/>
    <s v="00 - N/A"/>
    <s v="10 - FONDO GENERAL"/>
    <s v="99 - MULTIPROVINCIAL"/>
    <s v="(en blanco)"/>
    <n v="5760000"/>
    <n v="2510999.98"/>
  </r>
  <r>
    <s v="2026"/>
    <x v="0"/>
    <x v="0"/>
    <x v="0"/>
    <x v="0"/>
    <s v="2 - Poder Ejecutivo"/>
    <s v="0201 - PRESIDENCIA DE LA REPÚBLICA"/>
    <s v="0033 - ECO5RD"/>
    <x v="2"/>
    <x v="4"/>
    <s v="3.3.06 - Respuesta y recuperación de desastres climáticos"/>
    <s v="2.1 - REMUNERACIONES Y CONTRIBUCIONES"/>
    <s v="2.1.5 - CONTRIBUCIONES A LA SEGURIDAD SOCIAL"/>
    <s v="N"/>
    <s v="00 - N/A"/>
    <s v="10 - FONDO GENERAL"/>
    <s v="99 - MULTIPROVINCIAL"/>
    <s v="(en blanco)"/>
    <n v="3693496"/>
    <n v="3524927.92"/>
  </r>
  <r>
    <s v="2026"/>
    <x v="0"/>
    <x v="0"/>
    <x v="0"/>
    <x v="0"/>
    <s v="2 - Poder Ejecutivo"/>
    <s v="0201 - PRESIDENCIA DE LA REPÚBLICA"/>
    <s v="0033 - ECO5RD"/>
    <x v="2"/>
    <x v="4"/>
    <s v="3.3.06 - Respuesta y recuperación de desastres climáticos"/>
    <s v="2.2 - CONTRATACIÓN DE SERVICIOS"/>
    <s v="2.2.3 - VIÁTICOS"/>
    <s v="N"/>
    <s v="00 - N/A"/>
    <s v="10 - FONDO GENERAL"/>
    <s v="99 - MULTIPROVINCIAL"/>
    <s v="(en blanco)"/>
    <n v="3000000"/>
    <n v="6408558.5199999996"/>
  </r>
  <r>
    <s v="2026"/>
    <x v="0"/>
    <x v="0"/>
    <x v="0"/>
    <x v="0"/>
    <s v="2 - Poder Ejecutivo"/>
    <s v="0201 - PRESIDENCIA DE LA REPÚBLICA"/>
    <s v="0034 - DIRECCIÓN NACIONAL DE CONTROL DE DROGAS (DNCD)"/>
    <x v="0"/>
    <x v="1"/>
    <s v="1.4.98 - Investigación y desarrollo relacionados con la justicia, orden público y seguridad"/>
    <s v="2.1 - REMUNERACIONES Y CONTRIBUCIONES"/>
    <s v="2.1.1 - REMUNERACIONES"/>
    <s v="N"/>
    <s v="00 - N/A"/>
    <s v="10 - FONDO GENERAL"/>
    <s v="99 - MULTIPROVINCIAL"/>
    <s v="(en blanco)"/>
    <n v="2078981502"/>
    <n v="987960179.50999999"/>
  </r>
  <r>
    <s v="2026"/>
    <x v="0"/>
    <x v="0"/>
    <x v="0"/>
    <x v="0"/>
    <s v="2 - Poder Ejecutivo"/>
    <s v="0201 - PRESIDENCIA DE LA REPÚBLICA"/>
    <s v="0034 - DIRECCIÓN NACIONAL DE CONTROL DE DROGAS (DNCD)"/>
    <x v="0"/>
    <x v="1"/>
    <s v="1.4.98 - Investigación y desarrollo relacionados con la justicia, orden público y seguridad"/>
    <s v="2.1 - REMUNERACIONES Y CONTRIBUCIONES"/>
    <s v="2.1.2 - SOBRESUELDOS"/>
    <s v="N"/>
    <s v="00 - N/A"/>
    <s v="10 - FONDO GENERAL"/>
    <s v="99 - MULTIPROVINCIAL"/>
    <s v="(en blanco)"/>
    <n v="125037600"/>
    <n v="66005581.159999996"/>
  </r>
  <r>
    <s v="2026"/>
    <x v="0"/>
    <x v="0"/>
    <x v="0"/>
    <x v="0"/>
    <s v="2 - Poder Ejecutivo"/>
    <s v="0201 - PRESIDENCIA DE LA REPÚBLICA"/>
    <s v="0034 - DIRECCIÓN NACIONAL DE CONTROL DE DROGAS (DNCD)"/>
    <x v="0"/>
    <x v="1"/>
    <s v="1.4.98 - Investigación y desarrollo relacionados con la justicia, orden público y seguridad"/>
    <s v="2.1 - REMUNERACIONES Y CONTRIBUCIONES"/>
    <s v="2.1.3 - DIETAS Y GASTOS DE REPRESENTACIÓN"/>
    <s v="N"/>
    <s v="00 - N/A"/>
    <s v="10 - FONDO GENERAL"/>
    <s v="99 - MULTIPROVINCIAL"/>
    <s v="(en blanco)"/>
    <n v="3168000"/>
    <n v="1584000"/>
  </r>
  <r>
    <s v="2026"/>
    <x v="0"/>
    <x v="0"/>
    <x v="0"/>
    <x v="0"/>
    <s v="2 - Poder Ejecutivo"/>
    <s v="0201 - PRESIDENCIA DE LA REPÚBLICA"/>
    <s v="0034 - DIRECCIÓN NACIONAL DE CONTROL DE DROGAS (DNCD)"/>
    <x v="0"/>
    <x v="1"/>
    <s v="1.4.98 - Investigación y desarrollo relacionados con la justicia, orden público y seguridad"/>
    <s v="2.1 - REMUNERACIONES Y CONTRIBUCIONES"/>
    <s v="2.1.5 - CONTRIBUCIONES A LA SEGURIDAD SOCIAL"/>
    <s v="N"/>
    <s v="00 - N/A"/>
    <s v="10 - FONDO GENERAL"/>
    <s v="99 - MULTIPROVINCIAL"/>
    <s v="(en blanco)"/>
    <n v="69343430"/>
    <n v="36837275.460000001"/>
  </r>
  <r>
    <s v="2026"/>
    <x v="0"/>
    <x v="0"/>
    <x v="0"/>
    <x v="0"/>
    <s v="2 - Poder Ejecutivo"/>
    <s v="0201 - PRESIDENCIA DE LA REPÚBLICA"/>
    <s v="0034 - DIRECCIÓN NACIONAL DE CONTROL DE DROGAS (DNCD)"/>
    <x v="0"/>
    <x v="1"/>
    <s v="1.4.98 - Investigación y desarrollo relacionados con la justicia, orden público y seguridad"/>
    <s v="2.2 - CONTRATACIÓN DE SERVICIOS"/>
    <s v="2.2.1 - SERVICIOS BÁSICOS"/>
    <s v="N"/>
    <s v="00 - N/A"/>
    <s v="10 - FONDO GENERAL"/>
    <s v="99 - MULTIPROVINCIAL"/>
    <s v="(en blanco)"/>
    <n v="83818000"/>
    <n v="35601066.920000002"/>
  </r>
  <r>
    <s v="2026"/>
    <x v="0"/>
    <x v="0"/>
    <x v="0"/>
    <x v="0"/>
    <s v="2 - Poder Ejecutivo"/>
    <s v="0201 - PRESIDENCIA DE LA REPÚBLICA"/>
    <s v="0034 - DIRECCIÓN NACIONAL DE CONTROL DE DROGAS (DNCD)"/>
    <x v="0"/>
    <x v="1"/>
    <s v="1.4.98 - Investigación y desarrollo relacionados con la justicia, orden público y seguridad"/>
    <s v="2.2 - CONTRATACIÓN DE SERVICIOS"/>
    <s v="2.2.3 - VIÁTICOS"/>
    <s v="N"/>
    <s v="00 - N/A"/>
    <s v="10 - FONDO GENERAL"/>
    <s v="99 - MULTIPROVINCIAL"/>
    <s v="(en blanco)"/>
    <n v="9600000"/>
    <n v="4800000"/>
  </r>
  <r>
    <s v="2026"/>
    <x v="0"/>
    <x v="0"/>
    <x v="0"/>
    <x v="0"/>
    <s v="2 - Poder Ejecutivo"/>
    <s v="0201 - PRESIDENCIA DE LA REPÚBLICA"/>
    <s v="0034 - DIRECCIÓN NACIONAL DE CONTROL DE DROGAS (DNCD)"/>
    <x v="0"/>
    <x v="1"/>
    <s v="1.4.98 - Investigación y desarrollo relacionados con la justicia, orden público y seguridad"/>
    <s v="2.2 - CONTRATACIÓN DE SERVICIOS"/>
    <s v="2.2.4 - TRANSPORTE Y ALMACENAJE"/>
    <s v="N"/>
    <s v="00 - N/A"/>
    <s v="10 - FONDO GENERAL"/>
    <s v="99 - MULTIPROVINCIAL"/>
    <s v="(en blanco)"/>
    <n v="648000"/>
    <n v="456000"/>
  </r>
  <r>
    <s v="2026"/>
    <x v="0"/>
    <x v="0"/>
    <x v="0"/>
    <x v="0"/>
    <s v="2 - Poder Ejecutivo"/>
    <s v="0201 - PRESIDENCIA DE LA REPÚBLICA"/>
    <s v="0034 - DIRECCIÓN NACIONAL DE CONTROL DE DROGAS (DNCD)"/>
    <x v="0"/>
    <x v="1"/>
    <s v="1.4.98 - Investigación y desarrollo relacionados con la justicia, orden público y seguridad"/>
    <s v="2.2 - CONTRATACIÓN DE SERVICIOS"/>
    <s v="2.2.5 - ALQUILERES Y RENTAS"/>
    <s v="N"/>
    <s v="00 - N/A"/>
    <s v="10 - FONDO GENERAL"/>
    <s v="99 - MULTIPROVINCIAL"/>
    <s v="(en blanco)"/>
    <n v="175979719"/>
    <n v="10618165.5"/>
  </r>
  <r>
    <s v="2026"/>
    <x v="0"/>
    <x v="0"/>
    <x v="0"/>
    <x v="0"/>
    <s v="2 - Poder Ejecutivo"/>
    <s v="0201 - PRESIDENCIA DE LA REPÚBLICA"/>
    <s v="0034 - DIRECCIÓN NACIONAL DE CONTROL DE DROGAS (DNCD)"/>
    <x v="0"/>
    <x v="1"/>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x v="0"/>
    <x v="1"/>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x v="0"/>
    <x v="1"/>
    <s v="1.4.98 - Investigación y desarrollo relacionados con la justicia, orden público y seguridad"/>
    <s v="2.3 - MATERIALES Y SUMINISTROS"/>
    <s v="2.3.1 - ALIMENTOS Y PRODUCTOS AGROFORESTALES"/>
    <s v="N"/>
    <s v="00 - N/A"/>
    <s v="10 - FONDO GENERAL"/>
    <s v="99 - MULTIPROVINCIAL"/>
    <s v="(en blanco)"/>
    <n v="5292300"/>
    <n v="3146149.98"/>
  </r>
  <r>
    <s v="2026"/>
    <x v="0"/>
    <x v="0"/>
    <x v="0"/>
    <x v="0"/>
    <s v="2 - Poder Ejecutivo"/>
    <s v="0201 - PRESIDENCIA DE LA REPÚBLICA"/>
    <s v="0034 - DIRECCIÓN NACIONAL DE CONTROL DE DROGAS (DNCD)"/>
    <x v="0"/>
    <x v="1"/>
    <s v="1.4.98 - Investigación y desarrollo relacionados con la justicia, orden público y seguridad"/>
    <s v="2.3 - MATERIALES Y SUMINISTROS"/>
    <s v="2.3.2 - TEXTILES Y VESTUARIOS"/>
    <s v="N"/>
    <s v="00 - N/A"/>
    <s v="10 - FONDO GENERAL"/>
    <s v="99 - MULTIPROVINCIAL"/>
    <s v="(en blanco)"/>
    <n v="0"/>
    <n v="3265915.5"/>
  </r>
  <r>
    <s v="2026"/>
    <x v="0"/>
    <x v="0"/>
    <x v="0"/>
    <x v="0"/>
    <s v="2 - Poder Ejecutivo"/>
    <s v="0201 - PRESIDENCIA DE LA REPÚBLICA"/>
    <s v="0034 - DIRECCIÓN NACIONAL DE CONTROL DE DROGAS (DNCD)"/>
    <x v="0"/>
    <x v="1"/>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x v="0"/>
    <x v="1"/>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x v="0"/>
    <x v="1"/>
    <s v="1.4.98 - Investigación y desarrollo relacionados con la justicia, orden público y seguridad"/>
    <s v="2.3 - MATERIALES Y SUMINISTROS"/>
    <s v="2.3.7 - COMBUSTIBLES, LUBRICANTES, PRODUCTOS QUÍMICOS Y CONEXOS"/>
    <s v="N"/>
    <s v="00 - N/A"/>
    <s v="10 - FONDO GENERAL"/>
    <s v="99 - MULTIPROVINCIAL"/>
    <s v="(en blanco)"/>
    <n v="65285558"/>
    <n v="32473213.079999998"/>
  </r>
  <r>
    <s v="2026"/>
    <x v="0"/>
    <x v="0"/>
    <x v="0"/>
    <x v="0"/>
    <s v="2 - Poder Ejecutivo"/>
    <s v="0201 - PRESIDENCIA DE LA REPÚBLICA"/>
    <s v="0034 - DIRECCIÓN NACIONAL DE CONTROL DE DROGAS (DNCD)"/>
    <x v="0"/>
    <x v="1"/>
    <s v="1.4.98 - Investigación y desarrollo relacionados con la justicia, orden público y seguridad"/>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x v="0"/>
    <x v="0"/>
    <s v="1.1.02 - Gestión administrativa, financiera, fiscal, económica y planificación"/>
    <s v="2.1 - REMUNERACIONES Y CONTRIBUCIONES"/>
    <s v="2.1.1 - REMUNERACIONES"/>
    <s v="N"/>
    <s v="00 - N/A"/>
    <s v="10 - FONDO GENERAL"/>
    <s v="99 - MULTIPROVINCIAL"/>
    <s v="(en blanco)"/>
    <n v="778156905"/>
    <n v="390312974.70999998"/>
  </r>
  <r>
    <s v="2026"/>
    <x v="0"/>
    <x v="0"/>
    <x v="0"/>
    <x v="0"/>
    <s v="2 - Poder Ejecutivo"/>
    <s v="0202 - MINISTERIO DE  INTERIOR Y POLICÍA"/>
    <s v="0001 - MINISTERIO DE INTERIOR Y POLICIA"/>
    <x v="0"/>
    <x v="0"/>
    <s v="1.1.02 - Gestión administrativa, financiera, fiscal, económica y planificación"/>
    <s v="2.1 - REMUNERACIONES Y CONTRIBUCIONES"/>
    <s v="2.1.2 - SOBRESUELDOS"/>
    <s v="N"/>
    <s v="00 - N/A"/>
    <s v="10 - FONDO GENERAL"/>
    <s v="99 - MULTIPROVINCIAL"/>
    <s v="(en blanco)"/>
    <n v="233818935"/>
    <n v="111915914.45"/>
  </r>
  <r>
    <s v="2026"/>
    <x v="0"/>
    <x v="0"/>
    <x v="0"/>
    <x v="0"/>
    <s v="2 - Poder Ejecutivo"/>
    <s v="0202 - MINISTERIO DE  INTERIOR Y POLICÍA"/>
    <s v="0001 - MINISTERIO DE INTERIOR Y POLICIA"/>
    <x v="0"/>
    <x v="0"/>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x v="0"/>
    <x v="0"/>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x v="0"/>
    <x v="0"/>
    <s v="1.1.02 - Gestión administrativa, financiera, fiscal, económica y planificación"/>
    <s v="2.1 - REMUNERACIONES Y CONTRIBUCIONES"/>
    <s v="2.1.5 - CONTRIBUCIONES A LA SEGURIDAD SOCIAL"/>
    <s v="N"/>
    <s v="00 - N/A"/>
    <s v="10 - FONDO GENERAL"/>
    <s v="99 - MULTIPROVINCIAL"/>
    <s v="(en blanco)"/>
    <n v="95816398"/>
    <n v="47609955.690000013"/>
  </r>
  <r>
    <s v="2026"/>
    <x v="0"/>
    <x v="0"/>
    <x v="0"/>
    <x v="0"/>
    <s v="2 - Poder Ejecutivo"/>
    <s v="0202 - MINISTERIO DE  INTERIOR Y POLICÍA"/>
    <s v="0001 - MINISTERIO DE INTERIOR Y POLICIA"/>
    <x v="0"/>
    <x v="0"/>
    <s v="1.1.02 - Gestión administrativa, financiera, fiscal, económica y planificación"/>
    <s v="2.2 - CONTRATACIÓN DE SERVICIOS"/>
    <s v="2.2.1 - SERVICIOS BÁSICOS"/>
    <s v="N"/>
    <s v="00 - N/A"/>
    <s v="10 - FONDO GENERAL"/>
    <s v="99 - MULTIPROVINCIAL"/>
    <s v="(en blanco)"/>
    <n v="47898283"/>
    <n v="49426319.459999993"/>
  </r>
  <r>
    <s v="2026"/>
    <x v="0"/>
    <x v="0"/>
    <x v="0"/>
    <x v="0"/>
    <s v="2 - Poder Ejecutivo"/>
    <s v="0202 - MINISTERIO DE  INTERIOR Y POLICÍA"/>
    <s v="0001 - MINISTERIO DE INTERIOR Y POLICIA"/>
    <x v="0"/>
    <x v="0"/>
    <s v="1.1.02 - Gestión administrativa, financiera, fiscal, económica y planificación"/>
    <s v="2.2 - CONTRATACIÓN DE SERVICIOS"/>
    <s v="2.2.1 - SERVICIOS BÁSICOS"/>
    <s v="N"/>
    <s v="00 - N/A"/>
    <s v="20 - FONDOS CON DESTINO ESPECÍFICO"/>
    <s v="99 - MULTIPROVINCIAL"/>
    <s v="(en blanco)"/>
    <n v="34510056"/>
    <n v="1391379.6199999999"/>
  </r>
  <r>
    <s v="2026"/>
    <x v="0"/>
    <x v="0"/>
    <x v="0"/>
    <x v="0"/>
    <s v="2 - Poder Ejecutivo"/>
    <s v="0202 - MINISTERIO DE  INTERIOR Y POLICÍA"/>
    <s v="0001 - MINISTERIO DE INTERIOR Y POLICIA"/>
    <x v="0"/>
    <x v="0"/>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x v="0"/>
    <x v="0"/>
    <s v="1.1.02 - Gestión administrativa, financiera, fiscal, económica y planificación"/>
    <s v="2.2 - CONTRATACIÓN DE SERVICIOS"/>
    <s v="2.2.2 - PUBLICIDAD, IMPRESIÓN Y ENCUADERNACIÓN"/>
    <s v="N"/>
    <s v="00 - N/A"/>
    <s v="20 - FONDOS CON DESTINO ESPECÍFICO"/>
    <s v="99 - MULTIPROVINCIAL"/>
    <s v="(en blanco)"/>
    <n v="26985684"/>
    <n v="10302987.800000001"/>
  </r>
  <r>
    <s v="2026"/>
    <x v="0"/>
    <x v="0"/>
    <x v="0"/>
    <x v="0"/>
    <s v="2 - Poder Ejecutivo"/>
    <s v="0202 - MINISTERIO DE  INTERIOR Y POLICÍA"/>
    <s v="0001 - MINISTERIO DE INTERIOR Y POLICIA"/>
    <x v="0"/>
    <x v="0"/>
    <s v="1.1.02 - Gestión administrativa, financiera, fiscal, económica y planificación"/>
    <s v="2.2 - CONTRATACIÓN DE SERVICIOS"/>
    <s v="2.2.3 - VIÁTICOS"/>
    <s v="N"/>
    <s v="00 - N/A"/>
    <s v="10 - FONDO GENERAL"/>
    <s v="99 - MULTIPROVINCIAL"/>
    <s v="(en blanco)"/>
    <n v="18563793"/>
    <n v="5515777.2199999997"/>
  </r>
  <r>
    <s v="2026"/>
    <x v="0"/>
    <x v="0"/>
    <x v="0"/>
    <x v="0"/>
    <s v="2 - Poder Ejecutivo"/>
    <s v="0202 - MINISTERIO DE  INTERIOR Y POLICÍA"/>
    <s v="0001 - MINISTERIO DE INTERIOR Y POLICIA"/>
    <x v="0"/>
    <x v="0"/>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x v="0"/>
    <x v="0"/>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x v="0"/>
    <x v="0"/>
    <s v="1.1.02 - Gestión administrativa, financiera, fiscal, económica y planificación"/>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x v="0"/>
    <x v="0"/>
    <s v="1.1.02 - Gestión administrativa, financiera, fiscal, económica y planificación"/>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x v="0"/>
    <x v="0"/>
    <s v="1.1.02 - Gestión administrativa, financiera, fiscal, económica y planificación"/>
    <s v="2.2 - CONTRATACIÓN DE SERVICIOS"/>
    <s v="2.2.6 - SEGUROS"/>
    <s v="N"/>
    <s v="00 - N/A"/>
    <s v="10 - FONDO GENERAL"/>
    <s v="99 - MULTIPROVINCIAL"/>
    <s v="(en blanco)"/>
    <n v="115864980"/>
    <n v="97548189.859999999"/>
  </r>
  <r>
    <s v="2026"/>
    <x v="0"/>
    <x v="0"/>
    <x v="0"/>
    <x v="0"/>
    <s v="2 - Poder Ejecutivo"/>
    <s v="0202 - MINISTERIO DE  INTERIOR Y POLICÍA"/>
    <s v="0001 - MINISTERIO DE INTERIOR Y POLICIA"/>
    <x v="0"/>
    <x v="0"/>
    <s v="1.1.02 - Gestión administrativa, financiera, fiscal, económica y planificación"/>
    <s v="2.2 - CONTRATACIÓN DE SERVICIOS"/>
    <s v="2.2.6 - SEGUROS"/>
    <s v="N"/>
    <s v="00 - N/A"/>
    <s v="20 - FONDOS CON DESTINO ESPECÍFICO"/>
    <s v="99 - MULTIPROVINCIAL"/>
    <s v="(en blanco)"/>
    <n v="120082304"/>
    <n v="19596783.160000004"/>
  </r>
  <r>
    <s v="2026"/>
    <x v="0"/>
    <x v="0"/>
    <x v="0"/>
    <x v="0"/>
    <s v="2 - Poder Ejecutivo"/>
    <s v="0202 - MINISTERIO DE  INTERIOR Y POLICÍA"/>
    <s v="0001 - MINISTERIO DE INTERIOR Y POLICI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4151232.0199999996"/>
  </r>
  <r>
    <s v="2026"/>
    <x v="0"/>
    <x v="0"/>
    <x v="0"/>
    <x v="0"/>
    <s v="2 - Poder Ejecutivo"/>
    <s v="0202 - MINISTERIO DE  INTERIOR Y POLICÍA"/>
    <s v="0001 - MINISTERIO DE INTERIOR Y POLICIA"/>
    <x v="0"/>
    <x v="0"/>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7379848.830000001"/>
  </r>
  <r>
    <s v="2026"/>
    <x v="0"/>
    <x v="0"/>
    <x v="0"/>
    <x v="0"/>
    <s v="2 - Poder Ejecutivo"/>
    <s v="0202 - MINISTERIO DE  INTERIOR Y POLICÍA"/>
    <s v="0001 - MINISTERIO DE INTERIOR Y POLICIA"/>
    <x v="0"/>
    <x v="0"/>
    <s v="1.1.02 - Gestión administrativa, financiera, fiscal, económica y planificación"/>
    <s v="2.2 - CONTRATACIÓN DE SERVICIOS"/>
    <s v="2.2.8 - OTROS SERVICIOS NO INCLUIDOS EN CONCEPTOS ANTERIORES"/>
    <s v="N"/>
    <s v="00 - N/A"/>
    <s v="10 - FONDO GENERAL"/>
    <s v="99 - MULTIPROVINCIAL"/>
    <s v="(en blanco)"/>
    <n v="34721613"/>
    <n v="20965373.829999998"/>
  </r>
  <r>
    <s v="2026"/>
    <x v="0"/>
    <x v="0"/>
    <x v="0"/>
    <x v="0"/>
    <s v="2 - Poder Ejecutivo"/>
    <s v="0202 - MINISTERIO DE  INTERIOR Y POLICÍA"/>
    <s v="0001 - MINISTERIO DE INTERIOR Y POLICIA"/>
    <x v="0"/>
    <x v="0"/>
    <s v="1.1.02 - Gestión administrativa, financiera, fiscal, económica y planificación"/>
    <s v="2.2 - CONTRATACIÓN DE SERVICIOS"/>
    <s v="2.2.8 - OTROS SERVICIOS NO INCLUIDOS EN CONCEPTOS ANTERIORES"/>
    <s v="N"/>
    <s v="00 - N/A"/>
    <s v="20 - FONDOS CON DESTINO ESPECÍFICO"/>
    <s v="99 - MULTIPROVINCIAL"/>
    <s v="(en blanco)"/>
    <n v="41518187"/>
    <n v="21245275.380000003"/>
  </r>
  <r>
    <s v="2026"/>
    <x v="0"/>
    <x v="0"/>
    <x v="0"/>
    <x v="0"/>
    <s v="2 - Poder Ejecutivo"/>
    <s v="0202 - MINISTERIO DE  INTERIOR Y POLICÍA"/>
    <s v="0001 - MINISTERIO DE INTERIOR Y POLICIA"/>
    <x v="0"/>
    <x v="0"/>
    <s v="1.1.02 - Gestión administrativa, financiera, fiscal, económica y planificación"/>
    <s v="2.2 - CONTRATACIÓN DE SERVICIOS"/>
    <s v="2.2.9 - OTRAS CONTRATACIONES DE SERVICIOS"/>
    <s v="N"/>
    <s v="00 - N/A"/>
    <s v="10 - FONDO GENERAL"/>
    <s v="99 - MULTIPROVINCIAL"/>
    <s v="(en blanco)"/>
    <n v="90000000"/>
    <n v="58181019.859999999"/>
  </r>
  <r>
    <s v="2026"/>
    <x v="0"/>
    <x v="0"/>
    <x v="0"/>
    <x v="0"/>
    <s v="2 - Poder Ejecutivo"/>
    <s v="0202 - MINISTERIO DE  INTERIOR Y POLICÍA"/>
    <s v="0001 - MINISTERIO DE INTERIOR Y POLICIA"/>
    <x v="0"/>
    <x v="0"/>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x v="0"/>
    <x v="0"/>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x v="0"/>
    <x v="0"/>
    <s v="1.1.02 - Gestión administrativa, financiera, fiscal, económica y planificación"/>
    <s v="2.3 - MATERIALES Y SUMINISTROS"/>
    <s v="2.3.1 - ALIMENTOS Y PRODUCTOS AGROFORESTALES"/>
    <s v="N"/>
    <s v="00 - N/A"/>
    <s v="20 - FONDOS CON DESTINO ESPECÍFICO"/>
    <s v="99 - MULTIPROVINCIAL"/>
    <s v="(en blanco)"/>
    <n v="100000"/>
    <n v="1039247.45"/>
  </r>
  <r>
    <s v="2026"/>
    <x v="0"/>
    <x v="0"/>
    <x v="0"/>
    <x v="0"/>
    <s v="2 - Poder Ejecutivo"/>
    <s v="0202 - MINISTERIO DE  INTERIOR Y POLICÍA"/>
    <s v="0001 - MINISTERIO DE INTERIOR Y POLICIA"/>
    <x v="0"/>
    <x v="0"/>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x v="0"/>
    <x v="0"/>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x v="0"/>
    <x v="0"/>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x v="0"/>
    <x v="0"/>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x v="0"/>
    <x v="0"/>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x v="0"/>
    <x v="0"/>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x v="0"/>
    <x v="0"/>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x v="0"/>
    <x v="0"/>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x v="0"/>
    <x v="0"/>
    <s v="1.1.02 - Gestión administrativa, financiera, fiscal, económica y planificación"/>
    <s v="2.3 - MATERIALES Y SUMINISTROS"/>
    <s v="2.3.9 - PRODUCTOS Y ÚTILES VARIOS"/>
    <s v="N"/>
    <s v="00 - N/A"/>
    <s v="10 - FONDO GENERAL"/>
    <s v="99 - MULTIPROVINCIAL"/>
    <s v="(en blanco)"/>
    <n v="7000000"/>
    <n v="1621818.9200000002"/>
  </r>
  <r>
    <s v="2026"/>
    <x v="0"/>
    <x v="0"/>
    <x v="0"/>
    <x v="0"/>
    <s v="2 - Poder Ejecutivo"/>
    <s v="0202 - MINISTERIO DE  INTERIOR Y POLICÍA"/>
    <s v="0001 - MINISTERIO DE INTERIOR Y POLICIA"/>
    <x v="0"/>
    <x v="0"/>
    <s v="1.1.02 - Gestión administrativa, financiera, fiscal, económica y planificación"/>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x v="0"/>
    <x v="0"/>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x v="0"/>
    <x v="0"/>
    <s v="1.1.05 - Gestión de la administración general para transversalizar el enfoque de género"/>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2 - AZUA"/>
    <s v="(en blanco)"/>
    <n v="9527600"/>
    <n v="4226857.22"/>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3 - BAHORUCO"/>
    <s v="(en blanco)"/>
    <n v="7398500"/>
    <n v="2667000"/>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4 - BARAHONA"/>
    <s v="(en blanco)"/>
    <n v="7600000"/>
    <n v="3361756.8000000003"/>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5 - DAJABON"/>
    <s v="(en blanco)"/>
    <n v="8369000"/>
    <n v="3539527.46"/>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6 - DUARTE"/>
    <s v="(en blanco)"/>
    <n v="9640100"/>
    <n v="3684700"/>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7 - ELIAS PINA"/>
    <s v="(en blanco)"/>
    <n v="7355000"/>
    <n v="3013588.6799999997"/>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8 - EL SEIBO"/>
    <s v="(en blanco)"/>
    <n v="7144000"/>
    <n v="2990645.59"/>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09 - ESPAILLAT"/>
    <s v="(en blanco)"/>
    <n v="7820000"/>
    <n v="3012333.33"/>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0 - INDEPENDENCIA"/>
    <s v="(en blanco)"/>
    <n v="5500000"/>
    <n v="2266920.8600000003"/>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1 - LA ALTAGRACIA"/>
    <s v="(en blanco)"/>
    <n v="8944332"/>
    <n v="4589690.1399999997"/>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2 - LA ROMANA"/>
    <s v="(en blanco)"/>
    <n v="7674500"/>
    <n v="3245820.9499999997"/>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3 - LA VEGA"/>
    <s v="(en blanco)"/>
    <n v="6966717"/>
    <n v="3099000.0000000005"/>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4 - MARIA TRINIDAD SANCHEZ"/>
    <s v="(en blanco)"/>
    <n v="9120148"/>
    <n v="4486413.79"/>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5 - MONTE CRISTI"/>
    <s v="(en blanco)"/>
    <n v="6250000"/>
    <n v="2655676.7599999998"/>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6 - PEDERNALES"/>
    <s v="(en blanco)"/>
    <n v="8788000"/>
    <n v="3655000"/>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7 - PERAVIA"/>
    <s v="(en blanco)"/>
    <n v="8714886"/>
    <n v="3671281.05"/>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8 - PUERTO PLATA"/>
    <s v="(en blanco)"/>
    <n v="7906500"/>
    <n v="3686951.3200000003"/>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19 - HERMANAS MIRABAL"/>
    <s v="(en blanco)"/>
    <n v="9395470"/>
    <n v="4082305.03"/>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0 - SAMANA"/>
    <s v="(en blanco)"/>
    <n v="5621900"/>
    <n v="2586025.66"/>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1 - SAN CRISTOBAL"/>
    <s v="(en blanco)"/>
    <n v="7648500"/>
    <n v="3352147.6700000004"/>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2 - SAN JUAN"/>
    <s v="(en blanco)"/>
    <n v="10042000"/>
    <n v="4408305.03"/>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3 - SAN PEDRO DE MACORIS"/>
    <s v="(en blanco)"/>
    <n v="9992400"/>
    <n v="3868722.01"/>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4 - SANCHEZ RAMIREZ"/>
    <s v="(en blanco)"/>
    <n v="8537000"/>
    <n v="3503305.95"/>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5 - SANTIAGO"/>
    <s v="(en blanco)"/>
    <n v="10550000"/>
    <n v="3316833.65"/>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6 - SANTIAGO RODRIGUEZ"/>
    <s v="(en blanco)"/>
    <n v="8650000"/>
    <n v="3475709.9699999997"/>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7 - VALVERDE"/>
    <s v="(en blanco)"/>
    <n v="6500000"/>
    <n v="3008488.5"/>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8 - MONSENOR NOUEL"/>
    <s v="(en blanco)"/>
    <n v="6000000"/>
    <n v="2738066"/>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29 - MONTE PLATA"/>
    <s v="(en blanco)"/>
    <n v="8404500"/>
    <n v="3630130.59"/>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30 - HATO MAYOR"/>
    <s v="(en blanco)"/>
    <n v="7936000"/>
    <n v="3296000"/>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31 - SAN JOSE DE OCOA"/>
    <s v="(en blanco)"/>
    <n v="6868100"/>
    <n v="2915800"/>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32 - SANTO DOMINGO"/>
    <s v="(en blanco)"/>
    <n v="36200000"/>
    <n v="11755439.300000001"/>
  </r>
  <r>
    <s v="2026"/>
    <x v="0"/>
    <x v="0"/>
    <x v="0"/>
    <x v="0"/>
    <s v="2 - Poder Ejecutivo"/>
    <s v="0202 - MINISTERIO DE  INTERIOR Y POLICÍA"/>
    <s v="0001 - MINISTERIO DE INTERIOR Y POLICIA"/>
    <x v="0"/>
    <x v="1"/>
    <s v="1.4.01 - Servicios de seguridad interior"/>
    <s v="2.1 - REMUNERACIONES Y CONTRIBUCIONES"/>
    <s v="2.1.1 - REMUNERACIONES"/>
    <s v="N"/>
    <s v="00 - N/A"/>
    <s v="10 - FONDO GENERAL"/>
    <s v="99 - MULTIPROVINCIAL"/>
    <s v="(en blanco)"/>
    <n v="886706966"/>
    <n v="370587415.56999999"/>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2 - AZUA"/>
    <s v="(en blanco)"/>
    <n v="1050000"/>
    <n v="612716.66999999993"/>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3 - BAHORUCO"/>
    <s v="(en blanco)"/>
    <n v="1360000"/>
    <n v="91325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4 - BARAHONA"/>
    <s v="(en blanco)"/>
    <n v="760000"/>
    <n v="60750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6 - DUARTE"/>
    <s v="(en blanco)"/>
    <n v="1412000"/>
    <n v="104095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7 - ELIAS PINA"/>
    <s v="(en blanco)"/>
    <n v="520000"/>
    <n v="570416.66999999993"/>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8 - EL SEIBO"/>
    <s v="(en blanco)"/>
    <n v="980000"/>
    <n v="545208.34000000008"/>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09 - ESPAILLAT"/>
    <s v="(en blanco)"/>
    <n v="640000"/>
    <n v="515833.33"/>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0 - INDEPENDENCIA"/>
    <s v="(en blanco)"/>
    <n v="680000"/>
    <n v="58375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1 - LA ALTAGRACIA"/>
    <s v="(en blanco)"/>
    <n v="1240000"/>
    <n v="684458.34000000008"/>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2 - LA ROMANA"/>
    <s v="(en blanco)"/>
    <n v="1025500"/>
    <n v="545291.66999999993"/>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5 - MONTE CRISTI"/>
    <s v="(en blanco)"/>
    <n v="840000"/>
    <n v="469344.83"/>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6 - PEDERNALES"/>
    <s v="(en blanco)"/>
    <n v="660000"/>
    <n v="767499.99"/>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7 - PERAVIA"/>
    <s v="(en blanco)"/>
    <n v="440000"/>
    <n v="713522"/>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8 - PUERTO PLATA"/>
    <s v="(en blanco)"/>
    <n v="1800000"/>
    <n v="882583.34000000008"/>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19 - HERMANAS MIRABAL"/>
    <s v="(en blanco)"/>
    <n v="900000"/>
    <n v="68325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2 - SAN JUAN"/>
    <s v="(en blanco)"/>
    <n v="580000"/>
    <n v="691166.67"/>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3 - SAN PEDRO DE MACORIS"/>
    <s v="(en blanco)"/>
    <n v="1222000"/>
    <n v="883166.67"/>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4 - SANCHEZ RAMIREZ"/>
    <s v="(en blanco)"/>
    <n v="652000"/>
    <n v="681208.34"/>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5 - SANTIAGO"/>
    <s v="(en blanco)"/>
    <n v="1800000"/>
    <n v="86175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6 - SANTIAGO RODRIGUEZ"/>
    <s v="(en blanco)"/>
    <n v="700000"/>
    <n v="516166.66"/>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7 - VALVERDE"/>
    <s v="(en blanco)"/>
    <n v="600000"/>
    <n v="6000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8 - MONSENOR NOUEL"/>
    <s v="(en blanco)"/>
    <n v="840000"/>
    <n v="443344.33"/>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30 - HATO MAYOR"/>
    <s v="(en blanco)"/>
    <n v="440000"/>
    <n v="415750"/>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31 - SAN JOSE DE OCOA"/>
    <s v="(en blanco)"/>
    <n v="940000"/>
    <n v="482366.67"/>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32 - SANTO DOMINGO"/>
    <s v="(en blanco)"/>
    <n v="2200000"/>
    <n v="1832583.37"/>
  </r>
  <r>
    <s v="2026"/>
    <x v="0"/>
    <x v="0"/>
    <x v="0"/>
    <x v="0"/>
    <s v="2 - Poder Ejecutivo"/>
    <s v="0202 - MINISTERIO DE  INTERIOR Y POLICÍA"/>
    <s v="0001 - MINISTERIO DE INTERIOR Y POLICIA"/>
    <x v="0"/>
    <x v="1"/>
    <s v="1.4.01 - Servicios de seguridad interior"/>
    <s v="2.1 - REMUNERACIONES Y CONTRIBUCIONES"/>
    <s v="2.1.2 - SOBRESUELDOS"/>
    <s v="N"/>
    <s v="00 - N/A"/>
    <s v="10 - FONDO GENERAL"/>
    <s v="99 - MULTIPROVINCIAL"/>
    <s v="(en blanco)"/>
    <n v="105175611"/>
    <n v="56584955.439999998"/>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x v="0"/>
    <x v="1"/>
    <s v="1.4.01 - Servicios de seguridad interior"/>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x v="0"/>
    <x v="1"/>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2 - AZUA"/>
    <s v="(en blanco)"/>
    <n v="1112460"/>
    <n v="618924.20999999973"/>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3 - BAHORUCO"/>
    <s v="(en blanco)"/>
    <n v="811788"/>
    <n v="406265.1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4 - BARAHONA"/>
    <s v="(en blanco)"/>
    <n v="1400000"/>
    <n v="489217.29000000004"/>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5 - DAJABON"/>
    <s v="(en blanco)"/>
    <n v="1371000"/>
    <n v="529539.09000000008"/>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6 - DUARTE"/>
    <s v="(en blanco)"/>
    <n v="1300000"/>
    <n v="562889.22"/>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7 - ELIAS PINA"/>
    <s v="(en blanco)"/>
    <n v="1200000"/>
    <n v="458539.89000000007"/>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8 - EL SEIBO"/>
    <s v="(en blanco)"/>
    <n v="1400000"/>
    <n v="438584.1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09 - ESPAILLAT"/>
    <s v="(en blanco)"/>
    <n v="1400000"/>
    <n v="459411.9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0 - INDEPENDENCIA"/>
    <s v="(en blanco)"/>
    <n v="1400000"/>
    <n v="332854.89000000007"/>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1 - LA ALTAGRACIA"/>
    <s v="(en blanco)"/>
    <n v="1150668"/>
    <n v="648042.0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2 - LA ROMANA"/>
    <s v="(en blanco)"/>
    <n v="1200000"/>
    <n v="477828.6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3 - LA VEGA"/>
    <s v="(en blanco)"/>
    <n v="1033283"/>
    <n v="472749.9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4 - MARIA TRINIDAD SANCHEZ"/>
    <s v="(en blanco)"/>
    <n v="1179852"/>
    <n v="596895.9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5 - MONTE CRISTI"/>
    <s v="(en blanco)"/>
    <n v="1400000"/>
    <n v="379958.97000000015"/>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6 - PEDERNALES"/>
    <s v="(en blanco)"/>
    <n v="1128528"/>
    <n v="558318.39000000013"/>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7 - PERAVIA"/>
    <s v="(en blanco)"/>
    <n v="1100000"/>
    <n v="556030.16999999981"/>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8 - PUERTO PLATA"/>
    <s v="(en blanco)"/>
    <n v="1400000"/>
    <n v="537234.09000000008"/>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19 - HERMANAS MIRABAL"/>
    <s v="(en blanco)"/>
    <n v="1600000"/>
    <n v="621417.389999999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0 - SAMANA"/>
    <s v="(en blanco)"/>
    <n v="1128100"/>
    <n v="364065.80999999988"/>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1 - SAN CRISTOBAL"/>
    <s v="(en blanco)"/>
    <n v="1101500"/>
    <n v="505530.6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2 - SAN JUAN"/>
    <s v="(en blanco)"/>
    <n v="1300000"/>
    <n v="671588.7899999998"/>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3 - SAN PEDRO DE MACORIS"/>
    <s v="(en blanco)"/>
    <n v="1300000"/>
    <n v="590144.91"/>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4 - SANCHEZ RAMIREZ"/>
    <s v="(en blanco)"/>
    <n v="1100000"/>
    <n v="533232.68999999994"/>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5 - SANTIAGO"/>
    <s v="(en blanco)"/>
    <n v="1800000"/>
    <n v="501693.87000000011"/>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6 - SANTIAGO RODRIGUEZ"/>
    <s v="(en blanco)"/>
    <n v="1400000"/>
    <n v="494526.84"/>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7 - VALVERDE"/>
    <s v="(en blanco)"/>
    <n v="900000"/>
    <n v="458820.2599999998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8 - MONSENOR NOUEL"/>
    <s v="(en blanco)"/>
    <n v="1100000"/>
    <n v="417202.2300000001"/>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29 - MONTE PLATA"/>
    <s v="(en blanco)"/>
    <n v="1400000"/>
    <n v="546621.9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30 - HATO MAYOR"/>
    <s v="(en blanco)"/>
    <n v="1400000"/>
    <n v="503068.29"/>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31 - SAN JOSE DE OCOA"/>
    <s v="(en blanco)"/>
    <n v="972560"/>
    <n v="444555.51000000007"/>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32 - SANTO DOMINGO"/>
    <s v="(en blanco)"/>
    <n v="5600000"/>
    <n v="1782746.7899999998"/>
  </r>
  <r>
    <s v="2026"/>
    <x v="0"/>
    <x v="0"/>
    <x v="0"/>
    <x v="0"/>
    <s v="2 - Poder Ejecutivo"/>
    <s v="0202 - MINISTERIO DE  INTERIOR Y POLICÍA"/>
    <s v="0001 - MINISTERIO DE INTERIOR Y POLICIA"/>
    <x v="0"/>
    <x v="1"/>
    <s v="1.4.01 - Servicios de seguridad interior"/>
    <s v="2.1 - REMUNERACIONES Y CONTRIBUCIONES"/>
    <s v="2.1.5 - CONTRIBUCIONES A LA SEGURIDAD SOCIAL"/>
    <s v="N"/>
    <s v="00 - N/A"/>
    <s v="10 - FONDO GENERAL"/>
    <s v="99 - MULTIPROVINCIAL"/>
    <s v="(en blanco)"/>
    <n v="127681864"/>
    <n v="56506089.480000019"/>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2 - AZUA"/>
    <s v="(en blanco)"/>
    <n v="1400000"/>
    <n v="1150289.0999999999"/>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3 - BAHORUCO"/>
    <s v="(en blanco)"/>
    <n v="1450982"/>
    <n v="103418.01"/>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4 - BARAHONA"/>
    <s v="(en blanco)"/>
    <n v="930250"/>
    <n v="341769.99999999994"/>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5 - DAJABON"/>
    <s v="(en blanco)"/>
    <n v="950000"/>
    <n v="228582.81"/>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6 - DUARTE"/>
    <s v="(en blanco)"/>
    <n v="1100000"/>
    <n v="183760.92999999996"/>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7 - ELIAS PINA"/>
    <s v="(en blanco)"/>
    <n v="550000"/>
    <n v="36136.509999999995"/>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8 - EL SEIBO"/>
    <s v="(en blanco)"/>
    <n v="1000000"/>
    <n v="141272.28"/>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09 - ESPAILLAT"/>
    <s v="(en blanco)"/>
    <n v="2250000"/>
    <n v="255540.02999999997"/>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0 - INDEPENDENCIA"/>
    <s v="(en blanco)"/>
    <n v="1000000"/>
    <n v="41347.370000000003"/>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1 - LA ALTAGRACIA"/>
    <s v="(en blanco)"/>
    <n v="850000"/>
    <n v="216959.00000000009"/>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2 - LA ROMANA"/>
    <s v="(en blanco)"/>
    <n v="1150000"/>
    <n v="281234.31000000006"/>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3 - LA VEGA"/>
    <s v="(en blanco)"/>
    <n v="1350000"/>
    <n v="671586.74"/>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4 - MARIA TRINIDAD SANCHEZ"/>
    <s v="(en blanco)"/>
    <n v="650000"/>
    <n v="300743.38999999996"/>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5 - MONTE CRISTI"/>
    <s v="(en blanco)"/>
    <n v="1150000"/>
    <n v="262440.71999999997"/>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6 - PEDERNALES"/>
    <s v="(en blanco)"/>
    <n v="1250000"/>
    <n v="260358.35999999996"/>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7 - PERAVIA"/>
    <s v="(en blanco)"/>
    <n v="1000000"/>
    <n v="355858.81999999995"/>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8 - PUERTO PLATA"/>
    <s v="(en blanco)"/>
    <n v="590277"/>
    <n v="53605.11"/>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19 - HERMANAS MIRABAL"/>
    <s v="(en blanco)"/>
    <n v="850000"/>
    <n v="198411.74"/>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0 - SAMANA"/>
    <s v="(en blanco)"/>
    <n v="600000"/>
    <n v="367611.69"/>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1 - SAN CRISTOBAL"/>
    <s v="(en blanco)"/>
    <n v="1250000"/>
    <n v="503907.28"/>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2 - SAN JUAN"/>
    <s v="(en blanco)"/>
    <n v="850000"/>
    <n v="288903.8"/>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3 - SAN PEDRO DE MACORIS"/>
    <s v="(en blanco)"/>
    <n v="850000"/>
    <n v="157629.97999999998"/>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4 - SANCHEZ RAMIREZ"/>
    <s v="(en blanco)"/>
    <n v="700000"/>
    <n v="88739.170000000013"/>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5 - SANTIAGO"/>
    <s v="(en blanco)"/>
    <n v="2350000"/>
    <n v="9275"/>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6 - SANTIAGO RODRIGUEZ"/>
    <s v="(en blanco)"/>
    <n v="850000"/>
    <n v="278197.46999999997"/>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7 - VALVERDE"/>
    <s v="(en blanco)"/>
    <n v="500000"/>
    <n v="229532.65000000002"/>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8 - MONSENOR NOUEL"/>
    <s v="(en blanco)"/>
    <n v="750000"/>
    <n v="152290.43000000002"/>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29 - MONTE PLATA"/>
    <s v="(en blanco)"/>
    <n v="1100000"/>
    <n v="171733.45000000004"/>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30 - HATO MAYOR"/>
    <s v="(en blanco)"/>
    <n v="750000"/>
    <n v="183199.89"/>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31 - SAN JOSE DE OCOA"/>
    <s v="(en blanco)"/>
    <n v="720000"/>
    <n v="37333.590000000004"/>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32 - SANTO DOMINGO"/>
    <s v="(en blanco)"/>
    <n v="1450000"/>
    <n v="716139.12999999989"/>
  </r>
  <r>
    <s v="2026"/>
    <x v="0"/>
    <x v="0"/>
    <x v="0"/>
    <x v="0"/>
    <s v="2 - Poder Ejecutivo"/>
    <s v="0202 - MINISTERIO DE  INTERIOR Y POLICÍA"/>
    <s v="0001 - MINISTERIO DE INTERIOR Y POLICIA"/>
    <x v="0"/>
    <x v="1"/>
    <s v="1.4.01 - Servicios de seguridad interior"/>
    <s v="2.2 - CONTRATACIÓN DE SERVICIOS"/>
    <s v="2.2.1 - SERVICIOS BÁSICOS"/>
    <s v="N"/>
    <s v="00 - N/A"/>
    <s v="10 - FONDO GENERAL"/>
    <s v="99 - MULTIPROVINCIAL"/>
    <s v="(en blanco)"/>
    <n v="49554588"/>
    <n v="38156030.790000014"/>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4 - BARAHONA"/>
    <s v="(en blanco)"/>
    <n v="100000"/>
    <n v="691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5 - DAJABON"/>
    <s v="(en blanco)"/>
    <n v="100000"/>
    <n v="12086.44"/>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7 - ELIAS PINA"/>
    <s v="(en blanco)"/>
    <n v="300000"/>
    <n v="520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09 - ESPAILLAT"/>
    <s v="(en blanco)"/>
    <n v="100000"/>
    <n v="2034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3 - LA VEGA"/>
    <s v="(en blanco)"/>
    <n v="200000"/>
    <n v="200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6 - SANTIAGO RODRIGUEZ"/>
    <s v="(en blanco)"/>
    <n v="110000"/>
    <n v="216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8 - MONSENOR NOUEL"/>
    <s v="(en blanco)"/>
    <n v="200367"/>
    <n v="79174.899999999994"/>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x v="0"/>
    <x v="1"/>
    <s v="1.4.01 - Servicios de seguridad interior"/>
    <s v="2.2 - CONTRATACIÓN DE SERVICIOS"/>
    <s v="2.2.2 - PUBLICIDAD, IMPRESIÓN Y ENCUADERNACIÓN"/>
    <s v="N"/>
    <s v="00 - N/A"/>
    <s v="10 - FONDO GENERAL"/>
    <s v="99 - MULTIPROVINCIAL"/>
    <s v="(en blanco)"/>
    <n v="170724568"/>
    <n v="1569258.41"/>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4 - BARAHONA"/>
    <s v="(en blanco)"/>
    <n v="400000"/>
    <n v="65732.5"/>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5 - DAJABON"/>
    <s v="(en blanco)"/>
    <n v="200000"/>
    <n v="180176.51"/>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8 - EL SEIBO"/>
    <s v="(en blanco)"/>
    <n v="400000"/>
    <n v="3370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09 - ESPAILLAT"/>
    <s v="(en blanco)"/>
    <n v="500000"/>
    <n v="5780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1 - LA ALTAGRACIA"/>
    <s v="(en blanco)"/>
    <n v="300000"/>
    <n v="30691.02"/>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6 - PEDERNALES"/>
    <s v="(en blanco)"/>
    <n v="300000"/>
    <n v="8740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7 - PERAVIA"/>
    <s v="(en blanco)"/>
    <n v="300000"/>
    <n v="75607.5"/>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2 - SAN JUAN"/>
    <s v="(en blanco)"/>
    <n v="300000"/>
    <n v="53020.5"/>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6 - SANTIAGO RODRIGUEZ"/>
    <s v="(en blanco)"/>
    <n v="300000"/>
    <n v="5779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8 - MONSENOR NOUEL"/>
    <s v="(en blanco)"/>
    <n v="200000"/>
    <n v="1522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29 - MONTE PLATA"/>
    <s v="(en blanco)"/>
    <n v="0"/>
    <n v="37145"/>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x v="0"/>
    <x v="1"/>
    <s v="1.4.01 - Servicios de seguridad interior"/>
    <s v="2.2 - CONTRATACIÓN DE SERVICIOS"/>
    <s v="2.2.3 - VIÁTICOS"/>
    <s v="N"/>
    <s v="00 - N/A"/>
    <s v="10 - FONDO GENERAL"/>
    <s v="99 - MULTIPROVINCIAL"/>
    <s v="(en blanco)"/>
    <n v="13581435"/>
    <n v="6425955.6499999985"/>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25 - SANTIAGO"/>
    <s v="(en blanco)"/>
    <n v="100000"/>
    <n v="3895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x v="0"/>
    <x v="1"/>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04 - BARAHONA"/>
    <s v="(en blanco)"/>
    <n v="200000"/>
    <n v="47929"/>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09 - ESPAILLAT"/>
    <s v="(en blanco)"/>
    <n v="400000"/>
    <n v="411421.3"/>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10 - INDEPENDENCIA"/>
    <s v="(en blanco)"/>
    <n v="50000"/>
    <n v="675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5 - SANTIAGO"/>
    <s v="(en blanco)"/>
    <n v="1400000"/>
    <n v="25430.080000000002"/>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32 - SANTO DOMINGO"/>
    <s v="(en blanco)"/>
    <n v="6542400"/>
    <n v="3628814.65"/>
  </r>
  <r>
    <s v="2026"/>
    <x v="0"/>
    <x v="0"/>
    <x v="0"/>
    <x v="0"/>
    <s v="2 - Poder Ejecutivo"/>
    <s v="0202 - MINISTERIO DE  INTERIOR Y POLICÍA"/>
    <s v="0001 - MINISTERIO DE INTERIOR Y POLICIA"/>
    <x v="0"/>
    <x v="1"/>
    <s v="1.4.01 - Servicios de seguridad interior"/>
    <s v="2.2 - CONTRATACIÓN DE SERVICIOS"/>
    <s v="2.2.5 - ALQUILERES Y RENTAS"/>
    <s v="N"/>
    <s v="00 - N/A"/>
    <s v="10 - FONDO GENERAL"/>
    <s v="99 - MULTIPROVINCIAL"/>
    <s v="(en blanco)"/>
    <n v="36900652"/>
    <n v="8620903.3599999994"/>
  </r>
  <r>
    <s v="2026"/>
    <x v="0"/>
    <x v="0"/>
    <x v="0"/>
    <x v="0"/>
    <s v="2 - Poder Ejecutivo"/>
    <s v="0202 - MINISTERIO DE  INTERIOR Y POLICÍA"/>
    <s v="0001 - MINISTERIO DE INTERIOR Y POLICIA"/>
    <x v="0"/>
    <x v="1"/>
    <s v="1.4.01 - Servicios de seguridad interior"/>
    <s v="2.2 - CONTRATACIÓN DE SERVICIOS"/>
    <s v="2.2.6 - SEGUROS"/>
    <s v="N"/>
    <s v="00 - N/A"/>
    <s v="10 - FONDO GENERAL"/>
    <s v="99 - MULTIPROVINCIAL"/>
    <s v="(en blanco)"/>
    <n v="39317276"/>
    <n v="57179732.390000008"/>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5 - DAJABON"/>
    <s v="(en blanco)"/>
    <n v="100000"/>
    <n v="20956.61"/>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09 - ESPAILLAT"/>
    <s v="(en blanco)"/>
    <n v="500000"/>
    <n v="957.63"/>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5 - SANTIAGO"/>
    <s v="(en blanco)"/>
    <n v="520000"/>
    <n v="2698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6 - SANTIAGO RODRIGUEZ"/>
    <s v="(en blanco)"/>
    <n v="0"/>
    <n v="76013.86"/>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8 - MONSENOR NOUEL"/>
    <s v="(en blanco)"/>
    <n v="100000"/>
    <n v="343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x v="0"/>
    <x v="1"/>
    <s v="1.4.01 - Servicios de seguridad interior"/>
    <s v="2.2 - CONTRATACIÓN DE SERVICIOS"/>
    <s v="2.2.7 - SERVICIOS DE CONSERVACIÓN, REPARACIONES MENORES E INSTALACIONES TEMPORALES"/>
    <s v="N"/>
    <s v="00 - N/A"/>
    <s v="10 - FONDO GENERAL"/>
    <s v="99 - MULTIPROVINCIAL"/>
    <s v="(en blanco)"/>
    <n v="8934347"/>
    <n v="4064934.62"/>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4 - BARAHONA"/>
    <s v="(en blanco)"/>
    <n v="200000"/>
    <n v="18328.129999999997"/>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5 - DAJABON"/>
    <s v="(en blanco)"/>
    <n v="300000"/>
    <n v="9104.82"/>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7 - ELIAS PINA"/>
    <s v="(en blanco)"/>
    <n v="200000"/>
    <n v="36071.729999999996"/>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09 - ESPAILLAT"/>
    <s v="(en blanco)"/>
    <n v="611607"/>
    <n v="1791.08"/>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0 - INDEPENDENCIA"/>
    <s v="(en blanco)"/>
    <n v="200000"/>
    <n v="2485.5"/>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1 - LA ALTAGRACIA"/>
    <s v="(en blanco)"/>
    <n v="1000000"/>
    <n v="41001.5"/>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3 - LA VEGA"/>
    <s v="(en blanco)"/>
    <n v="382442"/>
    <n v="1281.42"/>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4 - MARIA TRINIDAD SANCHEZ"/>
    <s v="(en blanco)"/>
    <n v="100000"/>
    <n v="1712.72"/>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6 - PEDERNALES"/>
    <s v="(en blanco)"/>
    <n v="350000"/>
    <n v="2554.35"/>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5 - SANTIAGO"/>
    <s v="(en blanco)"/>
    <n v="400000"/>
    <n v="3007.89"/>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6 - SANTIAGO RODRIGUEZ"/>
    <s v="(en blanco)"/>
    <n v="300000"/>
    <n v="73088.740000000005"/>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8 - MONSENOR NOUEL"/>
    <s v="(en blanco)"/>
    <n v="150000"/>
    <n v="1307.83"/>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30 - HATO MAYOR"/>
    <s v="(en blanco)"/>
    <n v="325456"/>
    <n v="1282.22"/>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x v="0"/>
    <x v="1"/>
    <s v="1.4.01 - Servicios de seguridad interior"/>
    <s v="2.2 - CONTRATACIÓN DE SERVICIOS"/>
    <s v="2.2.8 - OTROS SERVICIOS NO INCLUIDOS EN CONCEPTOS ANTERIORES"/>
    <s v="N"/>
    <s v="00 - N/A"/>
    <s v="10 - FONDO GENERAL"/>
    <s v="99 - MULTIPROVINCIAL"/>
    <s v="(en blanco)"/>
    <n v="7076598"/>
    <n v="18997228.670000002"/>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04 - BARAHONA"/>
    <s v="(en blanco)"/>
    <n v="100000"/>
    <n v="19439.93"/>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0 - INDEPENDENCIA"/>
    <s v="(en blanco)"/>
    <n v="100000"/>
    <n v="42375"/>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4 - MARIA TRINIDAD SANCHEZ"/>
    <s v="(en blanco)"/>
    <n v="100000"/>
    <n v="11752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x v="0"/>
    <x v="1"/>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4 - BARAHONA"/>
    <s v="(en blanco)"/>
    <n v="100000"/>
    <n v="52539.8"/>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5 - DAJABON"/>
    <s v="(en blanco)"/>
    <n v="200000"/>
    <n v="63838.81"/>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7 - ELIAS PINA"/>
    <s v="(en blanco)"/>
    <n v="150000"/>
    <n v="295317.5"/>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0 - INDEPENDENCIA"/>
    <s v="(en blanco)"/>
    <n v="100000"/>
    <n v="95910.75"/>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1 - LA ALTAGRACIA"/>
    <s v="(en blanco)"/>
    <n v="100000"/>
    <n v="81735.899999999994"/>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3 - LA VEGA"/>
    <s v="(en blanco)"/>
    <n v="100000"/>
    <n v="5996.4"/>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4 - MARIA TRINIDAD SANCHEZ"/>
    <s v="(en blanco)"/>
    <n v="450000"/>
    <n v="54349.25"/>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5 - SANTIAGO"/>
    <s v="(en blanco)"/>
    <n v="500000"/>
    <n v="215896.6"/>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6 - SANTIAGO RODRIGUEZ"/>
    <s v="(en blanco)"/>
    <n v="100000"/>
    <n v="90783.38"/>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8 - MONSENOR NOUEL"/>
    <s v="(en blanco)"/>
    <n v="100000"/>
    <n v="14916"/>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30 - HATO MAYOR"/>
    <s v="(en blanco)"/>
    <n v="100000"/>
    <n v="68867"/>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x v="0"/>
    <x v="1"/>
    <s v="1.4.01 - Servicios de seguridad interior"/>
    <s v="2.3 - MATERIALES Y SUMINISTROS"/>
    <s v="2.3.1 - ALIMENTOS Y PRODUCTOS AGROFORESTALES"/>
    <s v="N"/>
    <s v="00 - N/A"/>
    <s v="10 - FONDO GENERAL"/>
    <s v="99 - MULTIPROVINCIAL"/>
    <s v="(en blanco)"/>
    <n v="1665000"/>
    <n v="25000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09 - ESPAILLAT"/>
    <s v="(en blanco)"/>
    <n v="50000"/>
    <n v="2391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14 - MARIA TRINIDAD SANCHEZ"/>
    <s v="(en blanco)"/>
    <n v="0"/>
    <n v="1904.4"/>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28 - MONSENOR NOUEL"/>
    <s v="(en blanco)"/>
    <n v="0"/>
    <n v="175"/>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x v="0"/>
    <x v="1"/>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10 - INDEPENDENCIA"/>
    <s v="(en blanco)"/>
    <n v="400000"/>
    <n v="434447"/>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11 - LA ALTAGRACIA"/>
    <s v="(en blanco)"/>
    <n v="100000"/>
    <n v="118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14 - MARIA TRINIDAD SANCHEZ"/>
    <s v="(en blanco)"/>
    <n v="50000"/>
    <n v="138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25 - SANTIAGO"/>
    <s v="(en blanco)"/>
    <n v="300000"/>
    <n v="15271.95"/>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26 - SANTIAGO RODRIGUEZ"/>
    <s v="(en blanco)"/>
    <n v="0"/>
    <n v="2957.9"/>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x v="0"/>
    <x v="1"/>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x v="0"/>
    <x v="1"/>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05 - DAJABON"/>
    <s v="(en blanco)"/>
    <n v="50000"/>
    <n v="11660.64"/>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10 - INDEPENDENCIA"/>
    <s v="(en blanco)"/>
    <n v="50000"/>
    <n v="6749"/>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6 - SANTIAGO RODRIGUEZ"/>
    <s v="(en blanco)"/>
    <n v="0"/>
    <n v="9434.35"/>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x v="0"/>
    <x v="1"/>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09 - ESPAILLAT"/>
    <s v="(en blanco)"/>
    <n v="50000"/>
    <n v="564.99"/>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14 - MARIA TRINIDAD SANCHEZ"/>
    <s v="(en blanco)"/>
    <n v="100000"/>
    <n v="2000"/>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25 - SANTIAGO"/>
    <s v="(en blanco)"/>
    <n v="0"/>
    <n v="825"/>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26 - SANTIAGO RODRIGUEZ"/>
    <s v="(en blanco)"/>
    <n v="0"/>
    <n v="1412.5"/>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28 - MONSENOR NOUEL"/>
    <s v="(en blanco)"/>
    <n v="0"/>
    <n v="1044"/>
  </r>
  <r>
    <s v="2026"/>
    <x v="0"/>
    <x v="0"/>
    <x v="0"/>
    <x v="0"/>
    <s v="2 - Poder Ejecutivo"/>
    <s v="0202 - MINISTERIO DE  INTERIOR Y POLICÍA"/>
    <s v="0001 - MINISTERIO DE INTERIOR Y POLICIA"/>
    <x v="0"/>
    <x v="1"/>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2 - AZUA"/>
    <s v="(en blanco)"/>
    <n v="2650000"/>
    <n v="269194"/>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4 - BARAHONA"/>
    <s v="(en blanco)"/>
    <n v="1050000"/>
    <n v="476619.39000000007"/>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6 - DUARTE"/>
    <s v="(en blanco)"/>
    <n v="950000"/>
    <n v="301851.52999999997"/>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7 - ELIAS PINA"/>
    <s v="(en blanco)"/>
    <n v="1200000"/>
    <n v="671547"/>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09 - ESPAILLAT"/>
    <s v="(en blanco)"/>
    <n v="2300000"/>
    <n v="499615.2300000001"/>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1 - LA ALTAGRACIA"/>
    <s v="(en blanco)"/>
    <n v="1650000"/>
    <n v="41845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4 - MARIA TRINIDAD SANCHEZ"/>
    <s v="(en blanco)"/>
    <n v="1300000"/>
    <n v="21072.11"/>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6 - PEDERNALES"/>
    <s v="(en blanco)"/>
    <n v="1500000"/>
    <n v="169437.08000000002"/>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7 - PERAVIA"/>
    <s v="(en blanco)"/>
    <n v="1000000"/>
    <n v="244637.83999999997"/>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8 - PUERTO PLATA"/>
    <s v="(en blanco)"/>
    <n v="1200000"/>
    <n v="240460.58000000002"/>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19 - HERMANAS MIRABAL"/>
    <s v="(en blanco)"/>
    <n v="1300000"/>
    <n v="696198.6"/>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1 - SAN CRISTOBAL"/>
    <s v="(en blanco)"/>
    <n v="1000000"/>
    <n v="170774.6"/>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2 - SAN JUAN"/>
    <s v="(en blanco)"/>
    <n v="2250000"/>
    <n v="158994.67000000001"/>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5 - SANTIAGO"/>
    <s v="(en blanco)"/>
    <n v="1300000"/>
    <n v="11491.52"/>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6 - SANTIAGO RODRIGUEZ"/>
    <s v="(en blanco)"/>
    <n v="1200000"/>
    <n v="416989"/>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8 - MONSENOR NOUEL"/>
    <s v="(en blanco)"/>
    <n v="1000000"/>
    <n v="304680.83"/>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32 - SANTO DOMINGO"/>
    <s v="(en blanco)"/>
    <n v="2000000"/>
    <n v="350000"/>
  </r>
  <r>
    <s v="2026"/>
    <x v="0"/>
    <x v="0"/>
    <x v="0"/>
    <x v="0"/>
    <s v="2 - Poder Ejecutivo"/>
    <s v="0202 - MINISTERIO DE  INTERIOR Y POLICÍA"/>
    <s v="0001 - MINISTERIO DE INTERIOR Y POLICIA"/>
    <x v="0"/>
    <x v="1"/>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4 - BARAHONA"/>
    <s v="(en blanco)"/>
    <n v="300000"/>
    <n v="24743.34"/>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5 - DAJABON"/>
    <s v="(en blanco)"/>
    <n v="200000"/>
    <n v="46923.479999999996"/>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7 - ELIAS PINA"/>
    <s v="(en blanco)"/>
    <n v="300000"/>
    <n v="189523.6"/>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09 - ESPAILLAT"/>
    <s v="(en blanco)"/>
    <n v="350000"/>
    <n v="12382.16"/>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0 - INDEPENDENCIA"/>
    <s v="(en blanco)"/>
    <n v="650000"/>
    <n v="20755.559999999998"/>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1 - LA ALTAGRACIA"/>
    <s v="(en blanco)"/>
    <n v="500000"/>
    <n v="82282.98"/>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3 - LA VEGA"/>
    <s v="(en blanco)"/>
    <n v="200000"/>
    <n v="495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4 - MARIA TRINIDAD SANCHEZ"/>
    <s v="(en blanco)"/>
    <n v="180567"/>
    <n v="101105.26"/>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6 - PEDERNALES"/>
    <s v="(en blanco)"/>
    <n v="450000"/>
    <n v="138828.85999999999"/>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5 - SANTIAGO"/>
    <s v="(en blanco)"/>
    <n v="3000000"/>
    <n v="327784.2"/>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6 - SANTIAGO RODRIGUEZ"/>
    <s v="(en blanco)"/>
    <n v="117049"/>
    <n v="64059.73"/>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8 - MONSENOR NOUEL"/>
    <s v="(en blanco)"/>
    <n v="100000"/>
    <n v="15435"/>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30 - HATO MAYOR"/>
    <s v="(en blanco)"/>
    <n v="50000"/>
    <n v="24803.5"/>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x v="0"/>
    <x v="1"/>
    <s v="1.4.01 - Servicios de seguridad interior"/>
    <s v="2.3 - MATERIALES Y SUMINISTROS"/>
    <s v="2.3.9 - PRODUCTOS Y ÚTILES VARIOS"/>
    <s v="N"/>
    <s v="00 - N/A"/>
    <s v="10 - FONDO GENERAL"/>
    <s v="99 - MULTIPROVINCIAL"/>
    <s v="(en blanco)"/>
    <n v="120003050"/>
    <n v="6521015.3500000006"/>
  </r>
  <r>
    <s v="2026"/>
    <x v="0"/>
    <x v="0"/>
    <x v="0"/>
    <x v="0"/>
    <s v="2 - Poder Ejecutivo"/>
    <s v="0202 - MINISTERIO DE  INTERIOR Y POLICÍA"/>
    <s v="0001 - MINISTERIO DE INTERIOR Y POLICIA"/>
    <x v="0"/>
    <x v="1"/>
    <s v="1.4.05 - Servicios de migraciones"/>
    <s v="2.1 - REMUNERACIONES Y CONTRIBUCIONES"/>
    <s v="2.1.1 - REMUNERACIONES"/>
    <s v="N"/>
    <s v="00 - N/A"/>
    <s v="10 - FONDO GENERAL"/>
    <s v="99 - MULTIPROVINCIAL"/>
    <s v="(en blanco)"/>
    <n v="26806000"/>
    <n v="14426000"/>
  </r>
  <r>
    <s v="2026"/>
    <x v="0"/>
    <x v="0"/>
    <x v="0"/>
    <x v="0"/>
    <s v="2 - Poder Ejecutivo"/>
    <s v="0202 - MINISTERIO DE  INTERIOR Y POLICÍA"/>
    <s v="0001 - MINISTERIO DE INTERIOR Y POLICIA"/>
    <x v="0"/>
    <x v="1"/>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x v="0"/>
    <x v="1"/>
    <s v="1.4.05 - Servicios de migraciones"/>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x v="0"/>
    <x v="1"/>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x v="0"/>
    <x v="1"/>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x v="0"/>
    <x v="1"/>
    <s v="1.4.05 - Servicios de migraciones"/>
    <s v="2.1 - REMUNERACIONES Y CONTRIBUCIONES"/>
    <s v="2.1.5 - CONTRIBUCIONES A LA SEGURIDAD SOCIAL"/>
    <s v="N"/>
    <s v="00 - N/A"/>
    <s v="10 - FONDO GENERAL"/>
    <s v="99 - MULTIPROVINCIAL"/>
    <s v="(en blanco)"/>
    <n v="3784538"/>
    <n v="2181940.0599999996"/>
  </r>
  <r>
    <s v="2026"/>
    <x v="0"/>
    <x v="0"/>
    <x v="0"/>
    <x v="0"/>
    <s v="2 - Poder Ejecutivo"/>
    <s v="0202 - MINISTERIO DE  INTERIOR Y POLICÍA"/>
    <s v="0001 - MINISTERIO DE INTERIOR Y POLICIA"/>
    <x v="0"/>
    <x v="1"/>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x v="0"/>
    <x v="1"/>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x v="0"/>
    <x v="1"/>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x v="0"/>
    <x v="1"/>
    <s v="1.4.05 - Servicios de migraciones"/>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x v="0"/>
    <x v="1"/>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x v="0"/>
    <x v="1"/>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x v="0"/>
    <x v="1"/>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x v="0"/>
    <x v="1"/>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x v="0"/>
    <x v="1"/>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x v="0"/>
    <x v="1"/>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x v="0"/>
    <x v="1"/>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x v="0"/>
    <x v="1"/>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x v="2"/>
    <x v="4"/>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x v="2"/>
    <x v="4"/>
    <s v="3.3.03 - Conocimiento del riesgo de desastres climáticos"/>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x v="1"/>
    <x v="3"/>
    <s v="4.6.03 - Acciones para una cultura de igualdad de género."/>
    <s v="2.1 - REMUNERACIONES Y CONTRIBUCIONES"/>
    <s v="2.1.1 - REMUNERACIONES"/>
    <s v="N"/>
    <s v="00 - N/A"/>
    <s v="10 - FONDO GENERAL"/>
    <s v="99 - MULTIPROVINCIAL"/>
    <s v="(en blanco)"/>
    <n v="45760149"/>
    <n v="12825023"/>
  </r>
  <r>
    <s v="2026"/>
    <x v="0"/>
    <x v="0"/>
    <x v="0"/>
    <x v="0"/>
    <s v="2 - Poder Ejecutivo"/>
    <s v="0202 - MINISTERIO DE  INTERIOR Y POLICÍA"/>
    <s v="0001 - MINISTERIO DE INTERIOR Y POLICIA"/>
    <x v="1"/>
    <x v="3"/>
    <s v="4.6.03 - Acciones para una cultura de igualdad de género."/>
    <s v="2.1 - REMUNERACIONES Y CONTRIBUCIONES"/>
    <s v="2.1.2 - SOBRESUELDOS"/>
    <s v="N"/>
    <s v="00 - N/A"/>
    <s v="10 - FONDO GENERAL"/>
    <s v="99 - MULTIPROVINCIAL"/>
    <s v="(en blanco)"/>
    <n v="7040022"/>
    <n v="3672775.1100000003"/>
  </r>
  <r>
    <s v="2026"/>
    <x v="0"/>
    <x v="0"/>
    <x v="0"/>
    <x v="0"/>
    <s v="2 - Poder Ejecutivo"/>
    <s v="0202 - MINISTERIO DE  INTERIOR Y POLICÍA"/>
    <s v="0001 - MINISTERIO DE INTERIOR Y POLICIA"/>
    <x v="1"/>
    <x v="3"/>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x v="1"/>
    <x v="3"/>
    <s v="4.6.03 - Acciones para una cultura de igualdad de género."/>
    <s v="2.1 - REMUNERACIONES Y CONTRIBUCIONES"/>
    <s v="2.1.5 - CONTRIBUCIONES A LA SEGURIDAD SOCIAL"/>
    <s v="N"/>
    <s v="00 - N/A"/>
    <s v="10 - FONDO GENERAL"/>
    <s v="99 - MULTIPROVINCIAL"/>
    <s v="(en blanco)"/>
    <n v="6542995"/>
    <n v="1953861.43"/>
  </r>
  <r>
    <s v="2026"/>
    <x v="0"/>
    <x v="0"/>
    <x v="0"/>
    <x v="0"/>
    <s v="2 - Poder Ejecutivo"/>
    <s v="0202 - MINISTERIO DE  INTERIOR Y POLICÍA"/>
    <s v="0001 - MINISTERIO DE INTERIOR Y POLICIA"/>
    <x v="1"/>
    <x v="3"/>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x v="1"/>
    <x v="3"/>
    <s v="4.6.03 - Acciones para una cultura de igualdad de género."/>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x v="1"/>
    <x v="3"/>
    <s v="4.6.03 - Acciones para una cultura de igualdad de género."/>
    <s v="2.2 - CONTRATACIÓN DE SERVICIOS"/>
    <s v="2.2.4 - TRANSPORTE Y ALMACENAJE"/>
    <s v="N"/>
    <s v="00 - N/A"/>
    <s v="10 - FONDO GENERAL"/>
    <s v="99 - MULTIPROVINCIAL"/>
    <s v="(en blanco)"/>
    <n v="2700000"/>
    <n v="459000"/>
  </r>
  <r>
    <s v="2026"/>
    <x v="0"/>
    <x v="0"/>
    <x v="0"/>
    <x v="0"/>
    <s v="2 - Poder Ejecutivo"/>
    <s v="0202 - MINISTERIO DE  INTERIOR Y POLICÍA"/>
    <s v="0001 - MINISTERIO DE INTERIOR Y POLICIA"/>
    <x v="1"/>
    <x v="3"/>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x v="0"/>
    <x v="1"/>
    <s v="1.4.01 - Servicios de seguridad interior"/>
    <s v="2.1 - REMUNERACIONES Y CONTRIBUCIONES"/>
    <s v="2.1.1 - REMUNERACIONES"/>
    <s v="N"/>
    <s v="00 - N/A"/>
    <s v="10 - FONDO GENERAL"/>
    <s v="01 - DISTRITO NACIONAL"/>
    <s v="(en blanco)"/>
    <n v="480971136"/>
    <n v="133177543.44999999"/>
  </r>
  <r>
    <s v="2026"/>
    <x v="0"/>
    <x v="0"/>
    <x v="0"/>
    <x v="0"/>
    <s v="2 - Poder Ejecutivo"/>
    <s v="0202 - MINISTERIO DE  INTERIOR Y POLICÍA"/>
    <s v="0001 - POLICIA NACIONAL"/>
    <x v="0"/>
    <x v="1"/>
    <s v="1.4.01 - Servicios de seguridad interior"/>
    <s v="2.1 - REMUNERACIONES Y CONTRIBUCIONES"/>
    <s v="2.1.1 - REMUNERACIONES"/>
    <s v="N"/>
    <s v="00 - N/A"/>
    <s v="10 - FONDO GENERAL"/>
    <s v="99 - MULTIPROVINCIAL"/>
    <s v="(en blanco)"/>
    <n v="24336432259"/>
    <n v="10445635191.690001"/>
  </r>
  <r>
    <s v="2026"/>
    <x v="0"/>
    <x v="0"/>
    <x v="0"/>
    <x v="0"/>
    <s v="2 - Poder Ejecutivo"/>
    <s v="0202 - MINISTERIO DE  INTERIOR Y POLICÍA"/>
    <s v="0001 - POLICIA NACIONAL"/>
    <x v="0"/>
    <x v="1"/>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x v="0"/>
    <x v="1"/>
    <s v="1.4.01 - Servicios de seguridad interior"/>
    <s v="2.1 - REMUNERACIONES Y CONTRIBUCIONES"/>
    <s v="2.1.2 - SOBRESUELDOS"/>
    <s v="N"/>
    <s v="00 - N/A"/>
    <s v="10 - FONDO GENERAL"/>
    <s v="01 - DISTRITO NACIONAL"/>
    <s v="(en blanco)"/>
    <n v="15215280"/>
    <n v="6382870"/>
  </r>
  <r>
    <s v="2026"/>
    <x v="0"/>
    <x v="0"/>
    <x v="0"/>
    <x v="0"/>
    <s v="2 - Poder Ejecutivo"/>
    <s v="0202 - MINISTERIO DE  INTERIOR Y POLICÍA"/>
    <s v="0001 - POLICIA NACIONAL"/>
    <x v="0"/>
    <x v="1"/>
    <s v="1.4.01 - Servicios de seguridad interior"/>
    <s v="2.1 - REMUNERACIONES Y CONTRIBUCIONES"/>
    <s v="2.1.2 - SOBRESUELDOS"/>
    <s v="N"/>
    <s v="00 - N/A"/>
    <s v="10 - FONDO GENERAL"/>
    <s v="99 - MULTIPROVINCIAL"/>
    <s v="(en blanco)"/>
    <n v="625087236"/>
    <n v="288153414"/>
  </r>
  <r>
    <s v="2026"/>
    <x v="0"/>
    <x v="0"/>
    <x v="0"/>
    <x v="0"/>
    <s v="2 - Poder Ejecutivo"/>
    <s v="0202 - MINISTERIO DE  INTERIOR Y POLICÍA"/>
    <s v="0001 - POLICIA NACIONAL"/>
    <x v="0"/>
    <x v="1"/>
    <s v="1.4.01 - Servicios de seguridad interior"/>
    <s v="2.1 - REMUNERACIONES Y CONTRIBUCIONES"/>
    <s v="2.1.5 - CONTRIBUCIONES A LA SEGURIDAD SOCIAL"/>
    <s v="N"/>
    <s v="00 - N/A"/>
    <s v="10 - FONDO GENERAL"/>
    <s v="01 - DISTRITO NACIONAL"/>
    <s v="(en blanco)"/>
    <n v="45341584"/>
    <n v="19428552.989999998"/>
  </r>
  <r>
    <s v="2026"/>
    <x v="0"/>
    <x v="0"/>
    <x v="0"/>
    <x v="0"/>
    <s v="2 - Poder Ejecutivo"/>
    <s v="0202 - MINISTERIO DE  INTERIOR Y POLICÍA"/>
    <s v="0001 - POLICIA NACIONAL"/>
    <x v="0"/>
    <x v="1"/>
    <s v="1.4.01 - Servicios de seguridad interior"/>
    <s v="2.1 - REMUNERACIONES Y CONTRIBUCIONES"/>
    <s v="2.1.5 - CONTRIBUCIONES A LA SEGURIDAD SOCIAL"/>
    <s v="N"/>
    <s v="00 - N/A"/>
    <s v="10 - FONDO GENERAL"/>
    <s v="99 - MULTIPROVINCIAL"/>
    <s v="(en blanco)"/>
    <n v="3102406395"/>
    <n v="1448256996.5500002"/>
  </r>
  <r>
    <s v="2026"/>
    <x v="0"/>
    <x v="0"/>
    <x v="0"/>
    <x v="0"/>
    <s v="2 - Poder Ejecutivo"/>
    <s v="0202 - MINISTERIO DE  INTERIOR Y POLICÍA"/>
    <s v="0001 - POLICIA NACIONAL"/>
    <x v="0"/>
    <x v="1"/>
    <s v="1.4.01 - Servicios de seguridad interior"/>
    <s v="2.2 - CONTRATACIÓN DE SERVICIOS"/>
    <s v="2.2.1 - SERVICIOS BÁSICOS"/>
    <s v="N"/>
    <s v="00 - N/A"/>
    <s v="10 - FONDO GENERAL"/>
    <s v="99 - MULTIPROVINCIAL"/>
    <s v="(en blanco)"/>
    <n v="344470324"/>
    <n v="168751334.96000007"/>
  </r>
  <r>
    <s v="2026"/>
    <x v="0"/>
    <x v="0"/>
    <x v="0"/>
    <x v="0"/>
    <s v="2 - Poder Ejecutivo"/>
    <s v="0202 - MINISTERIO DE  INTERIOR Y POLICÍA"/>
    <s v="0001 - POLICIA NACIONAL"/>
    <x v="0"/>
    <x v="1"/>
    <s v="1.4.01 - Servicios de seguridad interior"/>
    <s v="2.2 - CONTRATACIÓN DE SERVICIOS"/>
    <s v="2.2.2 - PUBLICIDAD, IMPRESIÓN Y ENCUADERNACIÓN"/>
    <s v="N"/>
    <s v="00 - N/A"/>
    <s v="10 - FONDO GENERAL"/>
    <s v="99 - MULTIPROVINCIAL"/>
    <s v="(en blanco)"/>
    <n v="30460000"/>
    <n v="1745428.62"/>
  </r>
  <r>
    <s v="2026"/>
    <x v="0"/>
    <x v="0"/>
    <x v="0"/>
    <x v="0"/>
    <s v="2 - Poder Ejecutivo"/>
    <s v="0202 - MINISTERIO DE  INTERIOR Y POLICÍA"/>
    <s v="0001 - POLICIA NACIONAL"/>
    <x v="0"/>
    <x v="1"/>
    <s v="1.4.01 - Servicios de seguridad interior"/>
    <s v="2.2 - CONTRATACIÓN DE SERVICIOS"/>
    <s v="2.2.3 - VIÁTICOS"/>
    <s v="N"/>
    <s v="00 - N/A"/>
    <s v="10 - FONDO GENERAL"/>
    <s v="99 - MULTIPROVINCIAL"/>
    <s v="(en blanco)"/>
    <n v="72417480"/>
    <n v="32834080.540000003"/>
  </r>
  <r>
    <s v="2026"/>
    <x v="0"/>
    <x v="0"/>
    <x v="0"/>
    <x v="0"/>
    <s v="2 - Poder Ejecutivo"/>
    <s v="0202 - MINISTERIO DE  INTERIOR Y POLICÍA"/>
    <s v="0001 - POLICIA NACIONAL"/>
    <x v="0"/>
    <x v="1"/>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x v="0"/>
    <x v="1"/>
    <s v="1.4.01 - Servicios de seguridad interior"/>
    <s v="2.2 - CONTRATACIÓN DE SERVICIOS"/>
    <s v="2.2.4 - TRANSPORTE Y ALMACENAJE"/>
    <s v="N"/>
    <s v="00 - N/A"/>
    <s v="10 - FONDO GENERAL"/>
    <s v="99 - MULTIPROVINCIAL"/>
    <s v="(en blanco)"/>
    <n v="3000000"/>
    <n v="3174976.35"/>
  </r>
  <r>
    <s v="2026"/>
    <x v="0"/>
    <x v="0"/>
    <x v="0"/>
    <x v="0"/>
    <s v="2 - Poder Ejecutivo"/>
    <s v="0202 - MINISTERIO DE  INTERIOR Y POLICÍA"/>
    <s v="0001 - POLICIA NACIONAL"/>
    <x v="0"/>
    <x v="1"/>
    <s v="1.4.01 - Servicios de seguridad interior"/>
    <s v="2.2 - CONTRATACIÓN DE SERVICIOS"/>
    <s v="2.2.5 - ALQUILERES Y RENTAS"/>
    <s v="N"/>
    <s v="00 - N/A"/>
    <s v="10 - FONDO GENERAL"/>
    <s v="99 - MULTIPROVINCIAL"/>
    <s v="(en blanco)"/>
    <n v="617032973"/>
    <n v="351862461.79999995"/>
  </r>
  <r>
    <s v="2026"/>
    <x v="0"/>
    <x v="0"/>
    <x v="0"/>
    <x v="0"/>
    <s v="2 - Poder Ejecutivo"/>
    <s v="0202 - MINISTERIO DE  INTERIOR Y POLICÍA"/>
    <s v="0001 - POLICIA NACIONAL"/>
    <x v="0"/>
    <x v="1"/>
    <s v="1.4.01 - Servicios de seguridad interior"/>
    <s v="2.2 - CONTRATACIÓN DE SERVICIOS"/>
    <s v="2.2.6 - SEGUROS"/>
    <s v="N"/>
    <s v="00 - N/A"/>
    <s v="10 - FONDO GENERAL"/>
    <s v="01 - DISTRITO NACIONAL"/>
    <s v="(en blanco)"/>
    <n v="8472000"/>
    <n v="1781000"/>
  </r>
  <r>
    <s v="2026"/>
    <x v="0"/>
    <x v="0"/>
    <x v="0"/>
    <x v="0"/>
    <s v="2 - Poder Ejecutivo"/>
    <s v="0202 - MINISTERIO DE  INTERIOR Y POLICÍA"/>
    <s v="0001 - POLICIA NACIONAL"/>
    <x v="0"/>
    <x v="1"/>
    <s v="1.4.01 - Servicios de seguridad interior"/>
    <s v="2.2 - CONTRATACIÓN DE SERVICIOS"/>
    <s v="2.2.6 - SEGUROS"/>
    <s v="N"/>
    <s v="00 - N/A"/>
    <s v="10 - FONDO GENERAL"/>
    <s v="99 - MULTIPROVINCIAL"/>
    <s v="(en blanco)"/>
    <n v="880357000"/>
    <n v="504678688.17999995"/>
  </r>
  <r>
    <s v="2026"/>
    <x v="0"/>
    <x v="0"/>
    <x v="0"/>
    <x v="0"/>
    <s v="2 - Poder Ejecutivo"/>
    <s v="0202 - MINISTERIO DE  INTERIOR Y POLICÍA"/>
    <s v="0001 - POLICIA NACIONAL"/>
    <x v="0"/>
    <x v="1"/>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x v="0"/>
    <x v="1"/>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x v="0"/>
    <x v="1"/>
    <s v="1.4.01 - Servicios de seguridad interior"/>
    <s v="2.2 - CONTRATACIÓN DE SERVICIOS"/>
    <s v="2.2.8 - OTROS SERVICIOS NO INCLUIDOS EN CONCEPTOS ANTERIORES"/>
    <s v="N"/>
    <s v="00 - N/A"/>
    <s v="10 - FONDO GENERAL"/>
    <s v="99 - MULTIPROVINCIAL"/>
    <s v="(en blanco)"/>
    <n v="99905220"/>
    <n v="20258694.620000001"/>
  </r>
  <r>
    <s v="2026"/>
    <x v="0"/>
    <x v="0"/>
    <x v="0"/>
    <x v="0"/>
    <s v="2 - Poder Ejecutivo"/>
    <s v="0202 - MINISTERIO DE  INTERIOR Y POLICÍA"/>
    <s v="0001 - POLICIA NACIONAL"/>
    <x v="0"/>
    <x v="1"/>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x v="0"/>
    <x v="1"/>
    <s v="1.4.01 - Servicios de seguridad interior"/>
    <s v="2.3 - MATERIALES Y SUMINISTROS"/>
    <s v="2.3.1 - ALIMENTOS Y PRODUCTOS AGROFORESTALES"/>
    <s v="N"/>
    <s v="00 - N/A"/>
    <s v="10 - FONDO GENERAL"/>
    <s v="99 - MULTIPROVINCIAL"/>
    <s v="(en blanco)"/>
    <n v="812274730"/>
    <n v="101091175.73999998"/>
  </r>
  <r>
    <s v="2026"/>
    <x v="0"/>
    <x v="0"/>
    <x v="0"/>
    <x v="0"/>
    <s v="2 - Poder Ejecutivo"/>
    <s v="0202 - MINISTERIO DE  INTERIOR Y POLICÍA"/>
    <s v="0001 - POLICIA NACIONAL"/>
    <x v="0"/>
    <x v="1"/>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x v="0"/>
    <x v="1"/>
    <s v="1.4.01 - Servicios de seguridad interior"/>
    <s v="2.3 - MATERIALES Y SUMINISTROS"/>
    <s v="2.3.2 - TEXTILES Y VESTUARIOS"/>
    <s v="N"/>
    <s v="00 - N/A"/>
    <s v="10 - FONDO GENERAL"/>
    <s v="99 - MULTIPROVINCIAL"/>
    <s v="(en blanco)"/>
    <n v="358415618"/>
    <n v="20118240.109999999"/>
  </r>
  <r>
    <s v="2026"/>
    <x v="0"/>
    <x v="0"/>
    <x v="0"/>
    <x v="0"/>
    <s v="2 - Poder Ejecutivo"/>
    <s v="0202 - MINISTERIO DE  INTERIOR Y POLICÍA"/>
    <s v="0001 - POLICIA NACIONAL"/>
    <x v="0"/>
    <x v="1"/>
    <s v="1.4.01 - Servicios de seguridad interior"/>
    <s v="2.3 - MATERIALES Y SUMINISTROS"/>
    <s v="2.3.3 - PAPEL, CARTÓN E IMPRESOS"/>
    <s v="N"/>
    <s v="00 - N/A"/>
    <s v="10 - FONDO GENERAL"/>
    <s v="99 - MULTIPROVINCIAL"/>
    <s v="(en blanco)"/>
    <n v="43208560"/>
    <n v="3045890.42"/>
  </r>
  <r>
    <s v="2026"/>
    <x v="0"/>
    <x v="0"/>
    <x v="0"/>
    <x v="0"/>
    <s v="2 - Poder Ejecutivo"/>
    <s v="0202 - MINISTERIO DE  INTERIOR Y POLICÍA"/>
    <s v="0001 - POLICIA NACIONAL"/>
    <x v="0"/>
    <x v="1"/>
    <s v="1.4.01 - Servicios de seguridad interior"/>
    <s v="2.3 - MATERIALES Y SUMINISTROS"/>
    <s v="2.3.4 - PRODUCTOS FARMACÉUTICOS"/>
    <s v="N"/>
    <s v="00 - N/A"/>
    <s v="10 - FONDO GENERAL"/>
    <s v="99 - MULTIPROVINCIAL"/>
    <s v="(en blanco)"/>
    <n v="1530231"/>
    <n v="1010414.03"/>
  </r>
  <r>
    <s v="2026"/>
    <x v="0"/>
    <x v="0"/>
    <x v="0"/>
    <x v="0"/>
    <s v="2 - Poder Ejecutivo"/>
    <s v="0202 - MINISTERIO DE  INTERIOR Y POLICÍA"/>
    <s v="0001 - POLICIA NACIONAL"/>
    <x v="0"/>
    <x v="1"/>
    <s v="1.4.01 - Servicios de seguridad interior"/>
    <s v="2.3 - MATERIALES Y SUMINISTROS"/>
    <s v="2.3.5 - CUERO, CAUCHO Y PLÁSTICO"/>
    <s v="N"/>
    <s v="00 - N/A"/>
    <s v="10 - FONDO GENERAL"/>
    <s v="99 - MULTIPROVINCIAL"/>
    <s v="(en blanco)"/>
    <n v="79920400"/>
    <n v="17121906.580000002"/>
  </r>
  <r>
    <s v="2026"/>
    <x v="0"/>
    <x v="0"/>
    <x v="0"/>
    <x v="0"/>
    <s v="2 - Poder Ejecutivo"/>
    <s v="0202 - MINISTERIO DE  INTERIOR Y POLICÍA"/>
    <s v="0001 - POLICIA NACIONAL"/>
    <x v="0"/>
    <x v="1"/>
    <s v="1.4.01 - Servicios de seguridad interior"/>
    <s v="2.3 - MATERIALES Y SUMINISTROS"/>
    <s v="2.3.6 - PRODUCTOS DE MINERALES, METÁLICOS Y NO METÁLICOS"/>
    <s v="N"/>
    <s v="00 - N/A"/>
    <s v="10 - FONDO GENERAL"/>
    <s v="99 - MULTIPROVINCIAL"/>
    <s v="(en blanco)"/>
    <n v="15309505"/>
    <n v="1303221.3299999998"/>
  </r>
  <r>
    <s v="2026"/>
    <x v="0"/>
    <x v="0"/>
    <x v="0"/>
    <x v="0"/>
    <s v="2 - Poder Ejecutivo"/>
    <s v="0202 - MINISTERIO DE  INTERIOR Y POLICÍA"/>
    <s v="0001 - POLICIA NACIONAL"/>
    <x v="0"/>
    <x v="1"/>
    <s v="1.4.01 - Servicios de seguridad interior"/>
    <s v="2.3 - MATERIALES Y SUMINISTROS"/>
    <s v="2.3.7 - COMBUSTIBLES, LUBRICANTES, PRODUCTOS QUÍMICOS Y CONEXOS"/>
    <s v="N"/>
    <s v="00 - N/A"/>
    <s v="10 - FONDO GENERAL"/>
    <s v="99 - MULTIPROVINCIAL"/>
    <s v="(en blanco)"/>
    <n v="1659467431"/>
    <n v="677401561.22999954"/>
  </r>
  <r>
    <s v="2026"/>
    <x v="0"/>
    <x v="0"/>
    <x v="0"/>
    <x v="0"/>
    <s v="2 - Poder Ejecutivo"/>
    <s v="0202 - MINISTERIO DE  INTERIOR Y POLICÍA"/>
    <s v="0001 - POLICIA NACIONAL"/>
    <x v="0"/>
    <x v="1"/>
    <s v="1.4.01 - Servicios de seguridad interior"/>
    <s v="2.3 - MATERIALES Y SUMINISTROS"/>
    <s v="2.3.9 - PRODUCTOS Y ÚTILES VARIOS"/>
    <s v="N"/>
    <s v="00 - N/A"/>
    <s v="10 - FONDO GENERAL"/>
    <s v="99 - MULTIPROVINCIAL"/>
    <s v="(en blanco)"/>
    <n v="416262143"/>
    <n v="659607401.99999988"/>
  </r>
  <r>
    <s v="2026"/>
    <x v="0"/>
    <x v="0"/>
    <x v="0"/>
    <x v="0"/>
    <s v="2 - Poder Ejecutivo"/>
    <s v="0202 - MINISTERIO DE  INTERIOR Y POLICÍA"/>
    <s v="0001 - POLICIA NACIONAL"/>
    <x v="0"/>
    <x v="1"/>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x v="0"/>
    <x v="1"/>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x v="0"/>
    <x v="1"/>
    <s v="1.4.05 - Servicios de migraciones"/>
    <s v="2.1 - REMUNERACIONES Y CONTRIBUCIONES"/>
    <s v="2.1.1 - REMUNERACIONES"/>
    <s v="N"/>
    <s v="00 - N/A"/>
    <s v="10 - FONDO GENERAL"/>
    <s v="99 - MULTIPROVINCIAL"/>
    <s v="(en blanco)"/>
    <n v="2120660306"/>
    <n v="638348860.99000001"/>
  </r>
  <r>
    <s v="2026"/>
    <x v="0"/>
    <x v="0"/>
    <x v="0"/>
    <x v="0"/>
    <s v="2 - Poder Ejecutivo"/>
    <s v="0202 - MINISTERIO DE  INTERIOR Y POLICÍA"/>
    <s v="0002 - DIRECCIÓN GENERAL DE MIGRACIÓN"/>
    <x v="0"/>
    <x v="1"/>
    <s v="1.4.05 - Servicios de migraciones"/>
    <s v="2.1 - REMUNERACIONES Y CONTRIBUCIONES"/>
    <s v="2.1.1 - REMUNERACIONES"/>
    <s v="N"/>
    <s v="00 - N/A"/>
    <s v="20 - FONDOS CON DESTINO ESPECÍFICO"/>
    <s v="99 - MULTIPROVINCIAL"/>
    <s v="(en blanco)"/>
    <n v="783741933"/>
    <n v="339654961.56999999"/>
  </r>
  <r>
    <s v="2026"/>
    <x v="0"/>
    <x v="0"/>
    <x v="0"/>
    <x v="0"/>
    <s v="2 - Poder Ejecutivo"/>
    <s v="0202 - MINISTERIO DE  INTERIOR Y POLICÍA"/>
    <s v="0002 - DIRECCIÓN GENERAL DE MIGRACIÓN"/>
    <x v="0"/>
    <x v="1"/>
    <s v="1.4.05 - Servicios de migraciones"/>
    <s v="2.1 - REMUNERACIONES Y CONTRIBUCIONES"/>
    <s v="2.1.2 - SOBRESUELDOS"/>
    <s v="N"/>
    <s v="00 - N/A"/>
    <s v="10 - FONDO GENERAL"/>
    <s v="99 - MULTIPROVINCIAL"/>
    <s v="(en blanco)"/>
    <n v="229142220"/>
    <n v="194901989.53999999"/>
  </r>
  <r>
    <s v="2026"/>
    <x v="0"/>
    <x v="0"/>
    <x v="0"/>
    <x v="0"/>
    <s v="2 - Poder Ejecutivo"/>
    <s v="0202 - MINISTERIO DE  INTERIOR Y POLICÍA"/>
    <s v="0002 - DIRECCIÓN GENERAL DE MIGRACIÓN"/>
    <x v="0"/>
    <x v="1"/>
    <s v="1.4.05 - Servicios de migraciones"/>
    <s v="2.1 - REMUNERACIONES Y CONTRIBUCIONES"/>
    <s v="2.1.2 - SOBRESUELDOS"/>
    <s v="N"/>
    <s v="00 - N/A"/>
    <s v="20 - FONDOS CON DESTINO ESPECÍFICO"/>
    <s v="99 - MULTIPROVINCIAL"/>
    <s v="(en blanco)"/>
    <n v="710263907"/>
    <n v="151690161.54000002"/>
  </r>
  <r>
    <s v="2026"/>
    <x v="0"/>
    <x v="0"/>
    <x v="0"/>
    <x v="0"/>
    <s v="2 - Poder Ejecutivo"/>
    <s v="0202 - MINISTERIO DE  INTERIOR Y POLICÍA"/>
    <s v="0002 - DIRECCIÓN GENERAL DE MIGRACIÓN"/>
    <x v="0"/>
    <x v="1"/>
    <s v="1.4.05 - Servicios de migraciones"/>
    <s v="2.1 - REMUNERACIONES Y CONTRIBUCIONES"/>
    <s v="2.1.5 - CONTRIBUCIONES A LA SEGURIDAD SOCIAL"/>
    <s v="N"/>
    <s v="00 - N/A"/>
    <s v="10 - FONDO GENERAL"/>
    <s v="99 - MULTIPROVINCIAL"/>
    <s v="(en blanco)"/>
    <n v="193933246"/>
    <n v="95235951.730000034"/>
  </r>
  <r>
    <s v="2026"/>
    <x v="0"/>
    <x v="0"/>
    <x v="0"/>
    <x v="0"/>
    <s v="2 - Poder Ejecutivo"/>
    <s v="0202 - MINISTERIO DE  INTERIOR Y POLICÍA"/>
    <s v="0002 - DIRECCIÓN GENERAL DE MIGRACIÓN"/>
    <x v="0"/>
    <x v="1"/>
    <s v="1.4.05 - Servicios de migraciones"/>
    <s v="2.1 - REMUNERACIONES Y CONTRIBUCIONES"/>
    <s v="2.1.5 - CONTRIBUCIONES A LA SEGURIDAD SOCIAL"/>
    <s v="N"/>
    <s v="00 - N/A"/>
    <s v="20 - FONDOS CON DESTINO ESPECÍFICO"/>
    <s v="99 - MULTIPROVINCIAL"/>
    <s v="(en blanco)"/>
    <n v="80976915"/>
    <n v="39384010.210000001"/>
  </r>
  <r>
    <s v="2026"/>
    <x v="0"/>
    <x v="0"/>
    <x v="0"/>
    <x v="0"/>
    <s v="2 - Poder Ejecutivo"/>
    <s v="0202 - MINISTERIO DE  INTERIOR Y POLICÍA"/>
    <s v="0002 - DIRECCIÓN GENERAL DE MIGRACIÓN"/>
    <x v="0"/>
    <x v="1"/>
    <s v="1.4.05 - Servicios de migraciones"/>
    <s v="2.2 - CONTRATACIÓN DE SERVICIOS"/>
    <s v="2.2.1 - SERVICIOS BÁSICOS"/>
    <s v="N"/>
    <s v="00 - N/A"/>
    <s v="20 - FONDOS CON DESTINO ESPECÍFICO"/>
    <s v="99 - MULTIPROVINCIAL"/>
    <s v="(en blanco)"/>
    <n v="215441929"/>
    <n v="45975244.919999987"/>
  </r>
  <r>
    <s v="2026"/>
    <x v="0"/>
    <x v="0"/>
    <x v="0"/>
    <x v="0"/>
    <s v="2 - Poder Ejecutivo"/>
    <s v="0202 - MINISTERIO DE  INTERIOR Y POLICÍA"/>
    <s v="0002 - DIRECCIÓN GENERAL DE MIGRACIÓN"/>
    <x v="0"/>
    <x v="1"/>
    <s v="1.4.05 - Servicios de migraciones"/>
    <s v="2.2 - CONTRATACIÓN DE SERVICIOS"/>
    <s v="2.2.2 - PUBLICIDAD, IMPRESIÓN Y ENCUADERNACIÓN"/>
    <s v="N"/>
    <s v="00 - N/A"/>
    <s v="20 - FONDOS CON DESTINO ESPECÍFICO"/>
    <s v="99 - MULTIPROVINCIAL"/>
    <s v="(en blanco)"/>
    <n v="518261"/>
    <n v="1132680.6499999999"/>
  </r>
  <r>
    <s v="2026"/>
    <x v="0"/>
    <x v="0"/>
    <x v="0"/>
    <x v="0"/>
    <s v="2 - Poder Ejecutivo"/>
    <s v="0202 - MINISTERIO DE  INTERIOR Y POLICÍA"/>
    <s v="0002 - DIRECCIÓN GENERAL DE MIGRACIÓN"/>
    <x v="0"/>
    <x v="1"/>
    <s v="1.4.05 - Servicios de migraciones"/>
    <s v="2.2 - CONTRATACIÓN DE SERVICIOS"/>
    <s v="2.2.3 - VIÁTICOS"/>
    <s v="N"/>
    <s v="00 - N/A"/>
    <s v="20 - FONDOS CON DESTINO ESPECÍFICO"/>
    <s v="99 - MULTIPROVINCIAL"/>
    <s v="(en blanco)"/>
    <n v="32478178"/>
    <n v="13305384.77"/>
  </r>
  <r>
    <s v="2026"/>
    <x v="0"/>
    <x v="0"/>
    <x v="0"/>
    <x v="0"/>
    <s v="2 - Poder Ejecutivo"/>
    <s v="0202 - MINISTERIO DE  INTERIOR Y POLICÍA"/>
    <s v="0002 - DIRECCIÓN GENERAL DE MIGRACIÓN"/>
    <x v="0"/>
    <x v="1"/>
    <s v="1.4.05 - Servicios de migraciones"/>
    <s v="2.2 - CONTRATACIÓN DE SERVICIOS"/>
    <s v="2.2.4 - TRANSPORTE Y ALMACENAJE"/>
    <s v="N"/>
    <s v="00 - N/A"/>
    <s v="20 - FONDOS CON DESTINO ESPECÍFICO"/>
    <s v="99 - MULTIPROVINCIAL"/>
    <s v="(en blanco)"/>
    <n v="4410362"/>
    <n v="2267715.7999999998"/>
  </r>
  <r>
    <s v="2026"/>
    <x v="0"/>
    <x v="0"/>
    <x v="0"/>
    <x v="0"/>
    <s v="2 - Poder Ejecutivo"/>
    <s v="0202 - MINISTERIO DE  INTERIOR Y POLICÍA"/>
    <s v="0002 - DIRECCIÓN GENERAL DE MIGRACIÓN"/>
    <x v="0"/>
    <x v="1"/>
    <s v="1.4.05 - Servicios de migraciones"/>
    <s v="2.2 - CONTRATACIÓN DE SERVICIOS"/>
    <s v="2.2.5 - ALQUILERES Y RENTAS"/>
    <s v="N"/>
    <s v="00 - N/A"/>
    <s v="10 - FONDO GENERAL"/>
    <s v="99 - MULTIPROVINCIAL"/>
    <s v="(en blanco)"/>
    <n v="0"/>
    <n v="285187701.59000003"/>
  </r>
  <r>
    <s v="2026"/>
    <x v="0"/>
    <x v="0"/>
    <x v="0"/>
    <x v="0"/>
    <s v="2 - Poder Ejecutivo"/>
    <s v="0202 - MINISTERIO DE  INTERIOR Y POLICÍA"/>
    <s v="0002 - DIRECCIÓN GENERAL DE MIGRACIÓN"/>
    <x v="0"/>
    <x v="1"/>
    <s v="1.4.05 - Servicios de migraciones"/>
    <s v="2.2 - CONTRATACIÓN DE SERVICIOS"/>
    <s v="2.2.5 - ALQUILERES Y RENTAS"/>
    <s v="N"/>
    <s v="00 - N/A"/>
    <s v="20 - FONDOS CON DESTINO ESPECÍFICO"/>
    <s v="99 - MULTIPROVINCIAL"/>
    <s v="(en blanco)"/>
    <n v="185676491"/>
    <n v="116047209.66000001"/>
  </r>
  <r>
    <s v="2026"/>
    <x v="0"/>
    <x v="0"/>
    <x v="0"/>
    <x v="0"/>
    <s v="2 - Poder Ejecutivo"/>
    <s v="0202 - MINISTERIO DE  INTERIOR Y POLICÍA"/>
    <s v="0002 - DIRECCIÓN GENERAL DE MIGRACIÓN"/>
    <x v="0"/>
    <x v="1"/>
    <s v="1.4.05 - Servicios de migraciones"/>
    <s v="2.2 - CONTRATACIÓN DE SERVICIOS"/>
    <s v="2.2.6 - SEGUROS"/>
    <s v="N"/>
    <s v="00 - N/A"/>
    <s v="20 - FONDOS CON DESTINO ESPECÍFICO"/>
    <s v="99 - MULTIPROVINCIAL"/>
    <s v="(en blanco)"/>
    <n v="107903399"/>
    <n v="19155643.740000002"/>
  </r>
  <r>
    <s v="2026"/>
    <x v="0"/>
    <x v="0"/>
    <x v="0"/>
    <x v="0"/>
    <s v="2 - Poder Ejecutivo"/>
    <s v="0202 - MINISTERIO DE  INTERIOR Y POLICÍA"/>
    <s v="0002 - DIRECCIÓN GENERAL DE MIGRACIÓN"/>
    <x v="0"/>
    <x v="1"/>
    <s v="1.4.05 - Servicios de migraciones"/>
    <s v="2.2 - CONTRATACIÓN DE SERVICIOS"/>
    <s v="2.2.7 - SERVICIOS DE CONSERVACIÓN, REPARACIONES MENORES E INSTALACIONES TEMPORALES"/>
    <s v="N"/>
    <s v="00 - N/A"/>
    <s v="20 - FONDOS CON DESTINO ESPECÍFICO"/>
    <s v="99 - MULTIPROVINCIAL"/>
    <s v="(en blanco)"/>
    <n v="25292486"/>
    <n v="39771053.350000001"/>
  </r>
  <r>
    <s v="2026"/>
    <x v="0"/>
    <x v="0"/>
    <x v="0"/>
    <x v="0"/>
    <s v="2 - Poder Ejecutivo"/>
    <s v="0202 - MINISTERIO DE  INTERIOR Y POLICÍA"/>
    <s v="0002 - DIRECCIÓN GENERAL DE MIGRACIÓN"/>
    <x v="0"/>
    <x v="1"/>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x v="0"/>
    <x v="1"/>
    <s v="1.4.05 - Servicios de migraciones"/>
    <s v="2.2 - CONTRATACIÓN DE SERVICIOS"/>
    <s v="2.2.8 - OTROS SERVICIOS NO INCLUIDOS EN CONCEPTOS ANTERIORES"/>
    <s v="N"/>
    <s v="00 - N/A"/>
    <s v="20 - FONDOS CON DESTINO ESPECÍFICO"/>
    <s v="99 - MULTIPROVINCIAL"/>
    <s v="(en blanco)"/>
    <n v="62214390"/>
    <n v="49996553.25"/>
  </r>
  <r>
    <s v="2026"/>
    <x v="0"/>
    <x v="0"/>
    <x v="0"/>
    <x v="0"/>
    <s v="2 - Poder Ejecutivo"/>
    <s v="0202 - MINISTERIO DE  INTERIOR Y POLICÍA"/>
    <s v="0002 - DIRECCIÓN GENERAL DE MIGRACIÓN"/>
    <x v="0"/>
    <x v="1"/>
    <s v="1.4.05 - Servicios de migraciones"/>
    <s v="2.2 - CONTRATACIÓN DE SERVICIOS"/>
    <s v="2.2.9 - OTRAS CONTRATACIONES DE SERVICIOS"/>
    <s v="N"/>
    <s v="00 - N/A"/>
    <s v="20 - FONDOS CON DESTINO ESPECÍFICO"/>
    <s v="99 - MULTIPROVINCIAL"/>
    <s v="(en blanco)"/>
    <n v="80962"/>
    <n v="10407779.560000001"/>
  </r>
  <r>
    <s v="2026"/>
    <x v="0"/>
    <x v="0"/>
    <x v="0"/>
    <x v="0"/>
    <s v="2 - Poder Ejecutivo"/>
    <s v="0202 - MINISTERIO DE  INTERIOR Y POLICÍA"/>
    <s v="0002 - DIRECCIÓN GENERAL DE MIGRACIÓN"/>
    <x v="0"/>
    <x v="1"/>
    <s v="1.4.05 - Servicios de migraciones"/>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x v="0"/>
    <x v="1"/>
    <s v="1.4.05 - Servicios de migraciones"/>
    <s v="2.3 - MATERIALES Y SUMINISTROS"/>
    <s v="2.3.1 - ALIMENTOS Y PRODUCTOS AGROFORESTALES"/>
    <s v="N"/>
    <s v="00 - N/A"/>
    <s v="20 - FONDOS CON DESTINO ESPECÍFICO"/>
    <s v="99 - MULTIPROVINCIAL"/>
    <s v="(en blanco)"/>
    <n v="25165105"/>
    <n v="6354637.25"/>
  </r>
  <r>
    <s v="2026"/>
    <x v="0"/>
    <x v="0"/>
    <x v="0"/>
    <x v="0"/>
    <s v="2 - Poder Ejecutivo"/>
    <s v="0202 - MINISTERIO DE  INTERIOR Y POLICÍA"/>
    <s v="0002 - DIRECCIÓN GENERAL DE MIGRACIÓN"/>
    <x v="0"/>
    <x v="1"/>
    <s v="1.4.05 - Servicios de migraciones"/>
    <s v="2.3 - MATERIALES Y SUMINISTROS"/>
    <s v="2.3.2 - TEXTILES Y VESTUARIOS"/>
    <s v="N"/>
    <s v="00 - N/A"/>
    <s v="20 - FONDOS CON DESTINO ESPECÍFICO"/>
    <s v="99 - MULTIPROVINCIAL"/>
    <s v="(en blanco)"/>
    <n v="29205946"/>
    <n v="21722438.469999999"/>
  </r>
  <r>
    <s v="2026"/>
    <x v="0"/>
    <x v="0"/>
    <x v="0"/>
    <x v="0"/>
    <s v="2 - Poder Ejecutivo"/>
    <s v="0202 - MINISTERIO DE  INTERIOR Y POLICÍA"/>
    <s v="0002 - DIRECCIÓN GENERAL DE MIGRACIÓN"/>
    <x v="0"/>
    <x v="1"/>
    <s v="1.4.05 - Servicios de migraciones"/>
    <s v="2.3 - MATERIALES Y SUMINISTROS"/>
    <s v="2.3.3 - PAPEL, CARTÓN E IMPRESOS"/>
    <s v="N"/>
    <s v="00 - N/A"/>
    <s v="20 - FONDOS CON DESTINO ESPECÍFICO"/>
    <s v="99 - MULTIPROVINCIAL"/>
    <s v="(en blanco)"/>
    <n v="14492957"/>
    <n v="3150082.8699999996"/>
  </r>
  <r>
    <s v="2026"/>
    <x v="0"/>
    <x v="0"/>
    <x v="0"/>
    <x v="0"/>
    <s v="2 - Poder Ejecutivo"/>
    <s v="0202 - MINISTERIO DE  INTERIOR Y POLICÍA"/>
    <s v="0002 - DIRECCIÓN GENERAL DE MIGRACIÓN"/>
    <x v="0"/>
    <x v="1"/>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x v="0"/>
    <x v="1"/>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x v="0"/>
    <x v="1"/>
    <s v="1.4.05 - Servicios de migraciones"/>
    <s v="2.3 - MATERIALES Y SUMINISTROS"/>
    <s v="2.3.6 - PRODUCTOS DE MINERALES, METÁLICOS Y NO METÁLICOS"/>
    <s v="N"/>
    <s v="00 - N/A"/>
    <s v="20 - FONDOS CON DESTINO ESPECÍFICO"/>
    <s v="99 - MULTIPROVINCIAL"/>
    <s v="(en blanco)"/>
    <n v="575401"/>
    <n v="253258.94"/>
  </r>
  <r>
    <s v="2026"/>
    <x v="0"/>
    <x v="0"/>
    <x v="0"/>
    <x v="0"/>
    <s v="2 - Poder Ejecutivo"/>
    <s v="0202 - MINISTERIO DE  INTERIOR Y POLICÍA"/>
    <s v="0002 - DIRECCIÓN GENERAL DE MIGRACIÓN"/>
    <x v="0"/>
    <x v="1"/>
    <s v="1.4.05 - Servicios de migraciones"/>
    <s v="2.3 - MATERIALES Y SUMINISTROS"/>
    <s v="2.3.7 - COMBUSTIBLES, LUBRICANTES, PRODUCTOS QUÍMICOS Y CONEXOS"/>
    <s v="N"/>
    <s v="00 - N/A"/>
    <s v="20 - FONDOS CON DESTINO ESPECÍFICO"/>
    <s v="99 - MULTIPROVINCIAL"/>
    <s v="(en blanco)"/>
    <n v="157300301"/>
    <n v="63511864.510000013"/>
  </r>
  <r>
    <s v="2026"/>
    <x v="0"/>
    <x v="0"/>
    <x v="0"/>
    <x v="0"/>
    <s v="2 - Poder Ejecutivo"/>
    <s v="0202 - MINISTERIO DE  INTERIOR Y POLICÍA"/>
    <s v="0002 - DIRECCIÓN GENERAL DE MIGRACIÓN"/>
    <x v="0"/>
    <x v="1"/>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x v="0"/>
    <x v="1"/>
    <s v="1.4.05 - Servicios de migraciones"/>
    <s v="2.3 - MATERIALES Y SUMINISTROS"/>
    <s v="2.3.9 - PRODUCTOS Y ÚTILES VARIOS"/>
    <s v="N"/>
    <s v="00 - N/A"/>
    <s v="20 - FONDOS CON DESTINO ESPECÍFICO"/>
    <s v="99 - MULTIPROVINCIAL"/>
    <s v="(en blanco)"/>
    <n v="96306252"/>
    <n v="44153022.960000001"/>
  </r>
  <r>
    <s v="2026"/>
    <x v="0"/>
    <x v="0"/>
    <x v="0"/>
    <x v="0"/>
    <s v="2 - Poder Ejecutivo"/>
    <s v="0202 - MINISTERIO DE  INTERIOR Y POLICÍA"/>
    <s v="0002 - DIRECCIÓN GENERAL DE MIGRACIÓN"/>
    <x v="0"/>
    <x v="1"/>
    <s v="1.4.05 - Servicios de migraciones"/>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x v="1"/>
    <x v="9"/>
    <s v="4.4.04 - Educación superior"/>
    <s v="2.1 - REMUNERACIONES Y CONTRIBUCIONES"/>
    <s v="2.1.1 - REMUNERACIONES"/>
    <s v="N"/>
    <s v="00 - N/A"/>
    <s v="10 - FONDO GENERAL"/>
    <s v="99 - MULTIPROVINCIAL"/>
    <s v="(en blanco)"/>
    <n v="272881993"/>
    <n v="109899173.48999999"/>
  </r>
  <r>
    <s v="2026"/>
    <x v="0"/>
    <x v="0"/>
    <x v="0"/>
    <x v="0"/>
    <s v="2 - Poder Ejecutivo"/>
    <s v="0202 - MINISTERIO DE  INTERIOR Y POLICÍA"/>
    <s v="0002 - INSTITUTO POLICIAL DE EDUCACION SUPERIOR"/>
    <x v="1"/>
    <x v="9"/>
    <s v="4.4.04 - Educación superior"/>
    <s v="2.1 - REMUNERACIONES Y CONTRIBUCIONES"/>
    <s v="2.1.5 - CONTRIBUCIONES A LA SEGURIDAD SOCIAL"/>
    <s v="N"/>
    <s v="00 - N/A"/>
    <s v="10 - FONDO GENERAL"/>
    <s v="99 - MULTIPROVINCIAL"/>
    <s v="(en blanco)"/>
    <n v="18226563"/>
    <n v="7957286.2000000011"/>
  </r>
  <r>
    <s v="2026"/>
    <x v="0"/>
    <x v="0"/>
    <x v="0"/>
    <x v="0"/>
    <s v="2 - Poder Ejecutivo"/>
    <s v="0202 - MINISTERIO DE  INTERIOR Y POLICÍA"/>
    <s v="0002 - INSTITUTO POLICIAL DE EDUCACION SUPERIOR"/>
    <x v="1"/>
    <x v="9"/>
    <s v="4.4.04 - Educación superior"/>
    <s v="2.2 - CONTRATACIÓN DE SERVICIOS"/>
    <s v="2.2.1 - SERVICIOS BÁSICOS"/>
    <s v="N"/>
    <s v="00 - N/A"/>
    <s v="10 - FONDO GENERAL"/>
    <s v="99 - MULTIPROVINCIAL"/>
    <s v="(en blanco)"/>
    <n v="798000"/>
    <n v="360578.26"/>
  </r>
  <r>
    <s v="2026"/>
    <x v="0"/>
    <x v="0"/>
    <x v="0"/>
    <x v="0"/>
    <s v="2 - Poder Ejecutivo"/>
    <s v="0202 - MINISTERIO DE  INTERIOR Y POLICÍA"/>
    <s v="0002 - INSTITUTO POLICIAL DE EDUCACION SUPERIOR"/>
    <x v="1"/>
    <x v="9"/>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x v="1"/>
    <x v="9"/>
    <s v="4.4.04 - Educación superior"/>
    <s v="2.2 - CONTRATACIÓN DE SERVICIOS"/>
    <s v="2.2.3 - VIÁTICOS"/>
    <s v="N"/>
    <s v="00 - N/A"/>
    <s v="10 - FONDO GENERAL"/>
    <s v="99 - MULTIPROVINCIAL"/>
    <s v="(en blanco)"/>
    <n v="16188000"/>
    <n v="7040732.5"/>
  </r>
  <r>
    <s v="2026"/>
    <x v="0"/>
    <x v="0"/>
    <x v="0"/>
    <x v="0"/>
    <s v="2 - Poder Ejecutivo"/>
    <s v="0202 - MINISTERIO DE  INTERIOR Y POLICÍA"/>
    <s v="0002 - INSTITUTO POLICIAL DE EDUCACION SUPERIOR"/>
    <x v="1"/>
    <x v="9"/>
    <s v="4.4.04 - Educación superior"/>
    <s v="2.2 - CONTRATACIÓN DE SERVICIOS"/>
    <s v="2.2.4 - TRANSPORTE Y ALMACENAJE"/>
    <s v="N"/>
    <s v="00 - N/A"/>
    <s v="10 - FONDO GENERAL"/>
    <s v="99 - MULTIPROVINCIAL"/>
    <s v="(en blanco)"/>
    <n v="1200000"/>
    <n v="1013982.9199999999"/>
  </r>
  <r>
    <s v="2026"/>
    <x v="0"/>
    <x v="0"/>
    <x v="0"/>
    <x v="0"/>
    <s v="2 - Poder Ejecutivo"/>
    <s v="0202 - MINISTERIO DE  INTERIOR Y POLICÍA"/>
    <s v="0002 - INSTITUTO POLICIAL DE EDUCACION SUPERIOR"/>
    <x v="1"/>
    <x v="9"/>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x v="1"/>
    <x v="9"/>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x v="1"/>
    <x v="9"/>
    <s v="4.4.04 - Educación superior"/>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x v="1"/>
    <x v="9"/>
    <s v="4.4.04 - Educación superior"/>
    <s v="2.2 - CONTRATACIÓN DE SERVICIOS"/>
    <s v="2.2.8 - OTROS SERVICIOS NO INCLUIDOS EN CONCEPTOS ANTERIORES"/>
    <s v="N"/>
    <s v="00 - N/A"/>
    <s v="10 - FONDO GENERAL"/>
    <s v="99 - MULTIPROVINCIAL"/>
    <s v="(en blanco)"/>
    <n v="206040000"/>
    <n v="3427518.62"/>
  </r>
  <r>
    <s v="2026"/>
    <x v="0"/>
    <x v="0"/>
    <x v="0"/>
    <x v="0"/>
    <s v="2 - Poder Ejecutivo"/>
    <s v="0202 - MINISTERIO DE  INTERIOR Y POLICÍA"/>
    <s v="0002 - INSTITUTO POLICIAL DE EDUCACION SUPERIOR"/>
    <x v="1"/>
    <x v="9"/>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x v="1"/>
    <x v="9"/>
    <s v="4.4.04 - Educación superior"/>
    <s v="2.3 - MATERIALES Y SUMINISTROS"/>
    <s v="2.3.1 - ALIMENTOS Y PRODUCTOS AGROFORESTALES"/>
    <s v="N"/>
    <s v="00 - N/A"/>
    <s v="10 - FONDO GENERAL"/>
    <s v="99 - MULTIPROVINCIAL"/>
    <s v="(en blanco)"/>
    <n v="24000000"/>
    <n v="8939784.9299999997"/>
  </r>
  <r>
    <s v="2026"/>
    <x v="0"/>
    <x v="0"/>
    <x v="0"/>
    <x v="0"/>
    <s v="2 - Poder Ejecutivo"/>
    <s v="0202 - MINISTERIO DE  INTERIOR Y POLICÍA"/>
    <s v="0002 - INSTITUTO POLICIAL DE EDUCACION SUPERIOR"/>
    <x v="1"/>
    <x v="9"/>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x v="1"/>
    <x v="9"/>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x v="1"/>
    <x v="9"/>
    <s v="4.4.04 - Educación superior"/>
    <s v="2.3 - MATERIALES Y SUMINISTROS"/>
    <s v="2.3.5 - CUERO, CAUCHO Y PLÁSTICO"/>
    <s v="N"/>
    <s v="00 - N/A"/>
    <s v="10 - FONDO GENERAL"/>
    <s v="99 - MULTIPROVINCIAL"/>
    <s v="(en blanco)"/>
    <n v="91500"/>
    <n v="128856"/>
  </r>
  <r>
    <s v="2026"/>
    <x v="0"/>
    <x v="0"/>
    <x v="0"/>
    <x v="0"/>
    <s v="2 - Poder Ejecutivo"/>
    <s v="0202 - MINISTERIO DE  INTERIOR Y POLICÍA"/>
    <s v="0002 - INSTITUTO POLICIAL DE EDUCACION SUPERIOR"/>
    <x v="1"/>
    <x v="9"/>
    <s v="4.4.04 - Educación superior"/>
    <s v="2.3 - MATERIALES Y SUMINISTROS"/>
    <s v="2.3.6 - PRODUCTOS DE MINERALES, METÁLICOS Y NO METÁLICOS"/>
    <s v="N"/>
    <s v="00 - N/A"/>
    <s v="10 - FONDO GENERAL"/>
    <s v="99 - MULTIPROVINCIAL"/>
    <s v="(en blanco)"/>
    <n v="2600000"/>
    <n v="110873.98000000001"/>
  </r>
  <r>
    <s v="2026"/>
    <x v="0"/>
    <x v="0"/>
    <x v="0"/>
    <x v="0"/>
    <s v="2 - Poder Ejecutivo"/>
    <s v="0202 - MINISTERIO DE  INTERIOR Y POLICÍA"/>
    <s v="0002 - INSTITUTO POLICIAL DE EDUCACION SUPERIOR"/>
    <x v="1"/>
    <x v="9"/>
    <s v="4.4.04 - Educación superior"/>
    <s v="2.3 - MATERIALES Y SUMINISTROS"/>
    <s v="2.3.7 - COMBUSTIBLES, LUBRICANTES, PRODUCTOS QUÍMICOS Y CONEXOS"/>
    <s v="N"/>
    <s v="00 - N/A"/>
    <s v="10 - FONDO GENERAL"/>
    <s v="99 - MULTIPROVINCIAL"/>
    <s v="(en blanco)"/>
    <n v="14662957"/>
    <n v="6239260.2000000002"/>
  </r>
  <r>
    <s v="2026"/>
    <x v="0"/>
    <x v="0"/>
    <x v="0"/>
    <x v="0"/>
    <s v="2 - Poder Ejecutivo"/>
    <s v="0202 - MINISTERIO DE  INTERIOR Y POLICÍA"/>
    <s v="0002 - INSTITUTO POLICIAL DE EDUCACION SUPERIOR"/>
    <x v="1"/>
    <x v="9"/>
    <s v="4.4.04 - Educación superior"/>
    <s v="2.3 - MATERIALES Y SUMINISTROS"/>
    <s v="2.3.9 - PRODUCTOS Y ÚTILES VARIOS"/>
    <s v="N"/>
    <s v="00 - N/A"/>
    <s v="10 - FONDO GENERAL"/>
    <s v="99 - MULTIPROVINCIAL"/>
    <s v="(en blanco)"/>
    <n v="6151220"/>
    <n v="8004990.6800000016"/>
  </r>
  <r>
    <s v="2026"/>
    <x v="0"/>
    <x v="0"/>
    <x v="0"/>
    <x v="0"/>
    <s v="2 - Poder Ejecutivo"/>
    <s v="0202 - MINISTERIO DE  INTERIOR Y POLICÍA"/>
    <s v="0003 - INSTITUTO NACIONAL DE MIGRACION"/>
    <x v="0"/>
    <x v="0"/>
    <s v="1.1.02 - Gestión administrativa, financiera, fiscal, económica y planificación"/>
    <s v="2.2 - CONTRATACIÓN DE SERVICIOS"/>
    <s v="2.2.3 - VIÁTICOS"/>
    <s v="N"/>
    <s v="00 - N/A"/>
    <s v="10 - FONDO GENERAL"/>
    <s v="99 - MULTIPROVINCIAL"/>
    <s v="(en blanco)"/>
    <n v="400000"/>
    <n v="127315"/>
  </r>
  <r>
    <s v="2026"/>
    <x v="0"/>
    <x v="0"/>
    <x v="0"/>
    <x v="0"/>
    <s v="2 - Poder Ejecutivo"/>
    <s v="0202 - MINISTERIO DE  INTERIOR Y POLICÍA"/>
    <s v="0003 - INSTITUTO NACIONAL DE MIGRACION"/>
    <x v="0"/>
    <x v="0"/>
    <s v="1.1.02 - Gestión administrativa, financiera, fiscal, económica y planificación"/>
    <s v="2.2 - CONTRATACIÓN DE SERVICIOS"/>
    <s v="2.2.8 - OTROS SERVICIOS NO INCLUIDOS EN CONCEPTOS ANTERIORES"/>
    <s v="N"/>
    <s v="00 - N/A"/>
    <s v="10 - FONDO GENERAL"/>
    <s v="99 - MULTIPROVINCIAL"/>
    <s v="(en blanco)"/>
    <n v="1379000"/>
    <n v="297000"/>
  </r>
  <r>
    <s v="2026"/>
    <x v="0"/>
    <x v="0"/>
    <x v="0"/>
    <x v="0"/>
    <s v="2 - Poder Ejecutivo"/>
    <s v="0202 - MINISTERIO DE  INTERIOR Y POLICÍA"/>
    <s v="0003 - INSTITUTO NACIONAL DE MIGRACION"/>
    <x v="0"/>
    <x v="0"/>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x v="0"/>
    <x v="1"/>
    <s v="1.4.05 - Servicios de migraciones"/>
    <s v="2.1 - REMUNERACIONES Y CONTRIBUCIONES"/>
    <s v="2.1.1 - REMUNERACIONES"/>
    <s v="N"/>
    <s v="00 - N/A"/>
    <s v="10 - FONDO GENERAL"/>
    <s v="99 - MULTIPROVINCIAL"/>
    <s v="(en blanco)"/>
    <n v="48111171"/>
    <n v="21290174.32"/>
  </r>
  <r>
    <s v="2026"/>
    <x v="0"/>
    <x v="0"/>
    <x v="0"/>
    <x v="0"/>
    <s v="2 - Poder Ejecutivo"/>
    <s v="0202 - MINISTERIO DE  INTERIOR Y POLICÍA"/>
    <s v="0003 - INSTITUTO NACIONAL DE MIGRACION"/>
    <x v="0"/>
    <x v="1"/>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x v="0"/>
    <x v="1"/>
    <s v="1.4.05 - Servicios de migraciones"/>
    <s v="2.1 - REMUNERACIONES Y CONTRIBUCIONES"/>
    <s v="2.1.2 - SOBRESUELDOS"/>
    <s v="N"/>
    <s v="00 - N/A"/>
    <s v="10 - FONDO GENERAL"/>
    <s v="99 - MULTIPROVINCIAL"/>
    <s v="(en blanco)"/>
    <n v="14591346"/>
    <n v="4694066.66"/>
  </r>
  <r>
    <s v="2026"/>
    <x v="0"/>
    <x v="0"/>
    <x v="0"/>
    <x v="0"/>
    <s v="2 - Poder Ejecutivo"/>
    <s v="0202 - MINISTERIO DE  INTERIOR Y POLICÍA"/>
    <s v="0003 - INSTITUTO NACIONAL DE MIGRACION"/>
    <x v="0"/>
    <x v="1"/>
    <s v="1.4.05 - Servicios de migraciones"/>
    <s v="2.1 - REMUNERACIONES Y CONTRIBUCIONES"/>
    <s v="2.1.3 - DIETAS Y GASTOS DE REPRESENTACIÓN"/>
    <s v="N"/>
    <s v="00 - N/A"/>
    <s v="10 - FONDO GENERAL"/>
    <s v="99 - MULTIPROVINCIAL"/>
    <s v="(en blanco)"/>
    <n v="80000"/>
    <n v="29331.200000000001"/>
  </r>
  <r>
    <s v="2026"/>
    <x v="0"/>
    <x v="0"/>
    <x v="0"/>
    <x v="0"/>
    <s v="2 - Poder Ejecutivo"/>
    <s v="0202 - MINISTERIO DE  INTERIOR Y POLICÍA"/>
    <s v="0003 - INSTITUTO NACIONAL DE MIGRACION"/>
    <x v="0"/>
    <x v="1"/>
    <s v="1.4.05 - Servicios de migraciones"/>
    <s v="2.1 - REMUNERACIONES Y CONTRIBUCIONES"/>
    <s v="2.1.5 - CONTRIBUCIONES A LA SEGURIDAD SOCIAL"/>
    <s v="N"/>
    <s v="00 - N/A"/>
    <s v="10 - FONDO GENERAL"/>
    <s v="99 - MULTIPROVINCIAL"/>
    <s v="(en blanco)"/>
    <n v="6300000"/>
    <n v="3201700.4300000006"/>
  </r>
  <r>
    <s v="2026"/>
    <x v="0"/>
    <x v="0"/>
    <x v="0"/>
    <x v="0"/>
    <s v="2 - Poder Ejecutivo"/>
    <s v="0202 - MINISTERIO DE  INTERIOR Y POLICÍA"/>
    <s v="0003 - INSTITUTO NACIONAL DE MIGRACION"/>
    <x v="0"/>
    <x v="1"/>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x v="0"/>
    <x v="1"/>
    <s v="1.4.05 - Servicios de migraciones"/>
    <s v="2.2 - CONTRATACIÓN DE SERVICIOS"/>
    <s v="2.2.1 - SERVICIOS BÁSICOS"/>
    <s v="N"/>
    <s v="00 - N/A"/>
    <s v="10 - FONDO GENERAL"/>
    <s v="99 - MULTIPROVINCIAL"/>
    <s v="(en blanco)"/>
    <n v="4539464"/>
    <n v="1907879.0000000002"/>
  </r>
  <r>
    <s v="2026"/>
    <x v="0"/>
    <x v="0"/>
    <x v="0"/>
    <x v="0"/>
    <s v="2 - Poder Ejecutivo"/>
    <s v="0202 - MINISTERIO DE  INTERIOR Y POLICÍA"/>
    <s v="0003 - INSTITUTO NACIONAL DE MIGRACION"/>
    <x v="0"/>
    <x v="1"/>
    <s v="1.4.05 - Servicios de migraciones"/>
    <s v="2.2 - CONTRATACIÓN DE SERVICIOS"/>
    <s v="2.2.2 - PUBLICIDAD, IMPRESIÓN Y ENCUADERNACIÓN"/>
    <s v="N"/>
    <s v="00 - N/A"/>
    <s v="10 - FONDO GENERAL"/>
    <s v="99 - MULTIPROVINCIAL"/>
    <s v="(en blanco)"/>
    <n v="1810200"/>
    <n v="513309.78"/>
  </r>
  <r>
    <s v="2026"/>
    <x v="0"/>
    <x v="0"/>
    <x v="0"/>
    <x v="0"/>
    <s v="2 - Poder Ejecutivo"/>
    <s v="0202 - MINISTERIO DE  INTERIOR Y POLICÍA"/>
    <s v="0003 - INSTITUTO NACIONAL DE MIGRACION"/>
    <x v="0"/>
    <x v="1"/>
    <s v="1.4.05 - Servicios de migraciones"/>
    <s v="2.2 - CONTRATACIÓN DE SERVICIOS"/>
    <s v="2.2.2 - PUBLICIDAD, IMPRESIÓN Y ENCUADERNACIÓN"/>
    <s v="N"/>
    <s v="00 - N/A"/>
    <s v="70 - DONACION EXTERNA"/>
    <s v="99 - MULTIPROVINCIAL"/>
    <s v="(en blanco)"/>
    <n v="0"/>
    <n v="720875"/>
  </r>
  <r>
    <s v="2026"/>
    <x v="0"/>
    <x v="0"/>
    <x v="0"/>
    <x v="0"/>
    <s v="2 - Poder Ejecutivo"/>
    <s v="0202 - MINISTERIO DE  INTERIOR Y POLICÍA"/>
    <s v="0003 - INSTITUTO NACIONAL DE MIGRACION"/>
    <x v="0"/>
    <x v="1"/>
    <s v="1.4.05 - Servicios de migraciones"/>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x v="0"/>
    <x v="1"/>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x v="0"/>
    <x v="1"/>
    <s v="1.4.05 - Servicios de migraciones"/>
    <s v="2.2 - CONTRATACIÓN DE SERVICIOS"/>
    <s v="2.2.4 - TRANSPORTE Y ALMACENAJE"/>
    <s v="N"/>
    <s v="00 - N/A"/>
    <s v="10 - FONDO GENERAL"/>
    <s v="99 - MULTIPROVINCIAL"/>
    <s v="(en blanco)"/>
    <n v="150000"/>
    <n v="119675.62"/>
  </r>
  <r>
    <s v="2026"/>
    <x v="0"/>
    <x v="0"/>
    <x v="0"/>
    <x v="0"/>
    <s v="2 - Poder Ejecutivo"/>
    <s v="0202 - MINISTERIO DE  INTERIOR Y POLICÍA"/>
    <s v="0003 - INSTITUTO NACIONAL DE MIGRACION"/>
    <x v="0"/>
    <x v="1"/>
    <s v="1.4.05 - Servicios de migraciones"/>
    <s v="2.2 - CONTRATACIÓN DE SERVICIOS"/>
    <s v="2.2.5 - ALQUILERES Y RENTAS"/>
    <s v="N"/>
    <s v="00 - N/A"/>
    <s v="10 - FONDO GENERAL"/>
    <s v="99 - MULTIPROVINCIAL"/>
    <s v="(en blanco)"/>
    <n v="9202647"/>
    <n v="5012194.28"/>
  </r>
  <r>
    <s v="2026"/>
    <x v="0"/>
    <x v="0"/>
    <x v="0"/>
    <x v="0"/>
    <s v="2 - Poder Ejecutivo"/>
    <s v="0202 - MINISTERIO DE  INTERIOR Y POLICÍA"/>
    <s v="0003 - INSTITUTO NACIONAL DE MIGRACION"/>
    <x v="0"/>
    <x v="1"/>
    <s v="1.4.05 - Servicios de migraciones"/>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x v="0"/>
    <x v="1"/>
    <s v="1.4.05 - Servicios de migraciones"/>
    <s v="2.2 - CONTRATACIÓN DE SERVICIOS"/>
    <s v="2.2.6 - SEGUROS"/>
    <s v="N"/>
    <s v="00 - N/A"/>
    <s v="10 - FONDO GENERAL"/>
    <s v="99 - MULTIPROVINCIAL"/>
    <s v="(en blanco)"/>
    <n v="5798637"/>
    <n v="3027800.3800000004"/>
  </r>
  <r>
    <s v="2026"/>
    <x v="0"/>
    <x v="0"/>
    <x v="0"/>
    <x v="0"/>
    <s v="2 - Poder Ejecutivo"/>
    <s v="0202 - MINISTERIO DE  INTERIOR Y POLICÍA"/>
    <s v="0003 - INSTITUTO NACIONAL DE MIGRACION"/>
    <x v="0"/>
    <x v="1"/>
    <s v="1.4.05 - Servicios de migraciones"/>
    <s v="2.2 - CONTRATACIÓN DE SERVICIOS"/>
    <s v="2.2.7 - SERVICIOS DE CONSERVACIÓN, REPARACIONES MENORES E INSTALACIONES TEMPORALES"/>
    <s v="N"/>
    <s v="00 - N/A"/>
    <s v="10 - FONDO GENERAL"/>
    <s v="99 - MULTIPROVINCIAL"/>
    <s v="(en blanco)"/>
    <n v="1538919"/>
    <n v="517166.93999999994"/>
  </r>
  <r>
    <s v="2026"/>
    <x v="0"/>
    <x v="0"/>
    <x v="0"/>
    <x v="0"/>
    <s v="2 - Poder Ejecutivo"/>
    <s v="0202 - MINISTERIO DE  INTERIOR Y POLICÍA"/>
    <s v="0003 - INSTITUTO NACIONAL DE MIGRACION"/>
    <x v="0"/>
    <x v="1"/>
    <s v="1.4.05 - Servicios de migraciones"/>
    <s v="2.2 - CONTRATACIÓN DE SERVICIOS"/>
    <s v="2.2.8 - OTROS SERVICIOS NO INCLUIDOS EN CONCEPTOS ANTERIORES"/>
    <s v="N"/>
    <s v="00 - N/A"/>
    <s v="10 - FONDO GENERAL"/>
    <s v="99 - MULTIPROVINCIAL"/>
    <s v="(en blanco)"/>
    <n v="6417055"/>
    <n v="1364726.83"/>
  </r>
  <r>
    <s v="2026"/>
    <x v="0"/>
    <x v="0"/>
    <x v="0"/>
    <x v="0"/>
    <s v="2 - Poder Ejecutivo"/>
    <s v="0202 - MINISTERIO DE  INTERIOR Y POLICÍA"/>
    <s v="0003 - INSTITUTO NACIONAL DE MIGRACION"/>
    <x v="0"/>
    <x v="1"/>
    <s v="1.4.05 - Servicios de migraciones"/>
    <s v="2.2 - CONTRATACIÓN DE SERVICIOS"/>
    <s v="2.2.8 - OTROS SERVICIOS NO INCLUIDOS EN CONCEPTOS ANTERIORES"/>
    <s v="N"/>
    <s v="00 - N/A"/>
    <s v="70 - DONACION EXTERNA"/>
    <s v="99 - MULTIPROVINCIAL"/>
    <s v="(en blanco)"/>
    <n v="111984291"/>
    <n v="365216"/>
  </r>
  <r>
    <s v="2026"/>
    <x v="0"/>
    <x v="0"/>
    <x v="0"/>
    <x v="0"/>
    <s v="2 - Poder Ejecutivo"/>
    <s v="0202 - MINISTERIO DE  INTERIOR Y POLICÍA"/>
    <s v="0003 - INSTITUTO NACIONAL DE MIGRACION"/>
    <x v="0"/>
    <x v="1"/>
    <s v="1.4.05 - Servicios de migraciones"/>
    <s v="2.2 - CONTRATACIÓN DE SERVICIOS"/>
    <s v="2.2.9 - OTRAS CONTRATACIONES DE SERVICIOS"/>
    <s v="N"/>
    <s v="00 - N/A"/>
    <s v="10 - FONDO GENERAL"/>
    <s v="99 - MULTIPROVINCIAL"/>
    <s v="(en blanco)"/>
    <n v="4183382"/>
    <n v="1231537.68"/>
  </r>
  <r>
    <s v="2026"/>
    <x v="0"/>
    <x v="0"/>
    <x v="0"/>
    <x v="0"/>
    <s v="2 - Poder Ejecutivo"/>
    <s v="0202 - MINISTERIO DE  INTERIOR Y POLICÍA"/>
    <s v="0003 - INSTITUTO NACIONAL DE MIGRACION"/>
    <x v="0"/>
    <x v="1"/>
    <s v="1.4.05 - Servicios de migraciones"/>
    <s v="2.2 - CONTRATACIÓN DE SERVICIOS"/>
    <s v="2.2.9 - OTRAS CONTRATACIONES DE SERVICIOS"/>
    <s v="N"/>
    <s v="00 - N/A"/>
    <s v="70 - DONACION EXTERNA"/>
    <s v="99 - MULTIPROVINCIAL"/>
    <s v="(en blanco)"/>
    <n v="0"/>
    <n v="400680.80000000005"/>
  </r>
  <r>
    <s v="2026"/>
    <x v="0"/>
    <x v="0"/>
    <x v="0"/>
    <x v="0"/>
    <s v="2 - Poder Ejecutivo"/>
    <s v="0202 - MINISTERIO DE  INTERIOR Y POLICÍA"/>
    <s v="0003 - INSTITUTO NACIONAL DE MIGRACION"/>
    <x v="0"/>
    <x v="1"/>
    <s v="1.4.05 - Servicios de migraciones"/>
    <s v="2.3 - MATERIALES Y SUMINISTROS"/>
    <s v="2.3.1 - ALIMENTOS Y PRODUCTOS AGROFORESTALES"/>
    <s v="N"/>
    <s v="00 - N/A"/>
    <s v="10 - FONDO GENERAL"/>
    <s v="99 - MULTIPROVINCIAL"/>
    <s v="(en blanco)"/>
    <n v="371559"/>
    <n v="204034"/>
  </r>
  <r>
    <s v="2026"/>
    <x v="0"/>
    <x v="0"/>
    <x v="0"/>
    <x v="0"/>
    <s v="2 - Poder Ejecutivo"/>
    <s v="0202 - MINISTERIO DE  INTERIOR Y POLICÍA"/>
    <s v="0003 - INSTITUTO NACIONAL DE MIGRACION"/>
    <x v="0"/>
    <x v="1"/>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x v="0"/>
    <x v="1"/>
    <s v="1.4.05 - Servicios de migraciones"/>
    <s v="2.3 - MATERIALES Y SUMINISTROS"/>
    <s v="2.3.3 - PAPEL, CARTÓN E IMPRESOS"/>
    <s v="N"/>
    <s v="00 - N/A"/>
    <s v="10 - FONDO GENERAL"/>
    <s v="99 - MULTIPROVINCIAL"/>
    <s v="(en blanco)"/>
    <n v="475000"/>
    <n v="283835.5"/>
  </r>
  <r>
    <s v="2026"/>
    <x v="0"/>
    <x v="0"/>
    <x v="0"/>
    <x v="0"/>
    <s v="2 - Poder Ejecutivo"/>
    <s v="0202 - MINISTERIO DE  INTERIOR Y POLICÍA"/>
    <s v="0003 - INSTITUTO NACIONAL DE MIGRACION"/>
    <x v="0"/>
    <x v="1"/>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x v="0"/>
    <x v="1"/>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x v="0"/>
    <x v="1"/>
    <s v="1.4.05 - Servicios de migraciones"/>
    <s v="2.3 - MATERIALES Y SUMINISTROS"/>
    <s v="2.3.7 - COMBUSTIBLES, LUBRICANTES, PRODUCTOS QUÍMICOS Y CONEXOS"/>
    <s v="N"/>
    <s v="00 - N/A"/>
    <s v="10 - FONDO GENERAL"/>
    <s v="99 - MULTIPROVINCIAL"/>
    <s v="(en blanco)"/>
    <n v="1520000"/>
    <n v="739954.01"/>
  </r>
  <r>
    <s v="2026"/>
    <x v="0"/>
    <x v="0"/>
    <x v="0"/>
    <x v="0"/>
    <s v="2 - Poder Ejecutivo"/>
    <s v="0202 - MINISTERIO DE  INTERIOR Y POLICÍA"/>
    <s v="0003 - INSTITUTO NACIONAL DE MIGRACION"/>
    <x v="0"/>
    <x v="1"/>
    <s v="1.4.05 - Servicios de migraciones"/>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x v="0"/>
    <x v="1"/>
    <s v="1.4.05 - Servicios de migraciones"/>
    <s v="2.3 - MATERIALES Y SUMINISTROS"/>
    <s v="2.3.9 - PRODUCTOS Y ÚTILES VARIOS"/>
    <s v="N"/>
    <s v="00 - N/A"/>
    <s v="10 - FONDO GENERAL"/>
    <s v="99 - MULTIPROVINCIAL"/>
    <s v="(en blanco)"/>
    <n v="6088159"/>
    <n v="517510.12"/>
  </r>
  <r>
    <s v="2026"/>
    <x v="0"/>
    <x v="0"/>
    <x v="0"/>
    <x v="0"/>
    <s v="2 - Poder Ejecutivo"/>
    <s v="0202 - MINISTERIO DE  INTERIOR Y POLICÍA"/>
    <s v="0004 - CUERPO DE BOMBEROS DE SANTO DOMINGO, DISTRITO NACIONAL"/>
    <x v="0"/>
    <x v="1"/>
    <s v="1.4.02 - Servicios de protección contra incendios"/>
    <s v="2.1 - REMUNERACIONES Y CONTRIBUCIONES"/>
    <s v="2.1.1 - REMUNERACIONES"/>
    <s v="N"/>
    <s v="00 - N/A"/>
    <s v="10 - FONDO GENERAL"/>
    <s v="01 - DISTRITO NACIONAL"/>
    <s v="(en blanco)"/>
    <n v="94580591"/>
    <n v="43247299.380000003"/>
  </r>
  <r>
    <s v="2026"/>
    <x v="0"/>
    <x v="0"/>
    <x v="0"/>
    <x v="0"/>
    <s v="2 - Poder Ejecutivo"/>
    <s v="0202 - MINISTERIO DE  INTERIOR Y POLICÍA"/>
    <s v="0004 - CUERPO DE BOMBEROS DE SANTO DOMINGO, DISTRITO NACIONAL"/>
    <x v="0"/>
    <x v="1"/>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x v="0"/>
    <x v="1"/>
    <s v="1.4.02 - Servicios de protección contra incendios"/>
    <s v="2.1 - REMUNERACIONES Y CONTRIBUCIONES"/>
    <s v="2.1.5 - CONTRIBUCIONES A LA SEGURIDAD SOCIAL"/>
    <s v="N"/>
    <s v="00 - N/A"/>
    <s v="10 - FONDO GENERAL"/>
    <s v="01 - DISTRITO NACIONAL"/>
    <s v="(en blanco)"/>
    <n v="13547988"/>
    <n v="6686102.5099999979"/>
  </r>
  <r>
    <s v="2026"/>
    <x v="0"/>
    <x v="0"/>
    <x v="0"/>
    <x v="0"/>
    <s v="2 - Poder Ejecutivo"/>
    <s v="0202 - MINISTERIO DE  INTERIOR Y POLICÍA"/>
    <s v="0004 - CUERPO DE BOMBEROS DE SANTO DOMINGO, DISTRITO NACIONAL"/>
    <x v="0"/>
    <x v="1"/>
    <s v="1.4.02 - Servicios de protección contra incendios"/>
    <s v="2.2 - CONTRATACIÓN DE SERVICIOS"/>
    <s v="2.2.1 - SERVICIOS BÁSICOS"/>
    <s v="N"/>
    <s v="00 - N/A"/>
    <s v="10 - FONDO GENERAL"/>
    <s v="01 - DISTRITO NACIONAL"/>
    <s v="(en blanco)"/>
    <n v="2418412"/>
    <n v="836263.16999999993"/>
  </r>
  <r>
    <s v="2026"/>
    <x v="0"/>
    <x v="0"/>
    <x v="0"/>
    <x v="0"/>
    <s v="2 - Poder Ejecutivo"/>
    <s v="0202 - MINISTERIO DE  INTERIOR Y POLICÍA"/>
    <s v="0004 - CUERPO DE BOMBEROS DE SANTO DOMINGO, DISTRITO NACIONAL"/>
    <x v="0"/>
    <x v="1"/>
    <s v="1.4.02 - Servicios de protección contra incendios"/>
    <s v="2.2 - CONTRATACIÓN DE SERVICIOS"/>
    <s v="2.2.2 - PUBLICIDAD, IMPRESIÓN Y ENCUADERNACIÓN"/>
    <s v="N"/>
    <s v="00 - N/A"/>
    <s v="10 - FONDO GENERAL"/>
    <s v="01 - DISTRITO NACIONAL"/>
    <s v="(en blanco)"/>
    <n v="242943"/>
    <n v="79895.23"/>
  </r>
  <r>
    <s v="2026"/>
    <x v="0"/>
    <x v="0"/>
    <x v="0"/>
    <x v="0"/>
    <s v="2 - Poder Ejecutivo"/>
    <s v="0202 - MINISTERIO DE  INTERIOR Y POLICÍA"/>
    <s v="0004 - CUERPO DE BOMBEROS DE SANTO DOMINGO, DISTRITO NACIONAL"/>
    <x v="0"/>
    <x v="1"/>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x v="0"/>
    <x v="1"/>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x v="0"/>
    <x v="1"/>
    <s v="1.4.02 - Servicios de protección contra incendios"/>
    <s v="2.2 - CONTRATACIÓN DE SERVICIOS"/>
    <s v="2.2.7 - SERVICIOS DE CONSERVACIÓN, REPARACIONES MENORES E INSTALACIONES TEMPORALES"/>
    <s v="N"/>
    <s v="00 - N/A"/>
    <s v="10 - FONDO GENERAL"/>
    <s v="01 - DISTRITO NACIONAL"/>
    <s v="(en blanco)"/>
    <n v="1834474"/>
    <n v="509305.45"/>
  </r>
  <r>
    <s v="2026"/>
    <x v="0"/>
    <x v="0"/>
    <x v="0"/>
    <x v="0"/>
    <s v="2 - Poder Ejecutivo"/>
    <s v="0202 - MINISTERIO DE  INTERIOR Y POLICÍA"/>
    <s v="0004 - CUERPO DE BOMBEROS DE SANTO DOMINGO, DISTRITO NACIONAL"/>
    <x v="0"/>
    <x v="1"/>
    <s v="1.4.02 - Servicios de protección contra incendios"/>
    <s v="2.2 - CONTRATACIÓN DE SERVICIOS"/>
    <s v="2.2.8 - OTROS SERVICIOS NO INCLUIDOS EN CONCEPTOS ANTERIORES"/>
    <s v="N"/>
    <s v="00 - N/A"/>
    <s v="10 - FONDO GENERAL"/>
    <s v="01 - DISTRITO NACIONAL"/>
    <s v="(en blanco)"/>
    <n v="344583"/>
    <n v="3512"/>
  </r>
  <r>
    <s v="2026"/>
    <x v="0"/>
    <x v="0"/>
    <x v="0"/>
    <x v="0"/>
    <s v="2 - Poder Ejecutivo"/>
    <s v="0202 - MINISTERIO DE  INTERIOR Y POLICÍA"/>
    <s v="0004 - CUERPO DE BOMBEROS DE SANTO DOMINGO, DISTRITO NACIONAL"/>
    <x v="0"/>
    <x v="1"/>
    <s v="1.4.02 - Servicios de protección contra incendios"/>
    <s v="2.3 - MATERIALES Y SUMINISTROS"/>
    <s v="2.3.1 - ALIMENTOS Y PRODUCTOS AGROFORESTALES"/>
    <s v="N"/>
    <s v="00 - N/A"/>
    <s v="10 - FONDO GENERAL"/>
    <s v="01 - DISTRITO NACIONAL"/>
    <s v="(en blanco)"/>
    <n v="14513915"/>
    <n v="8356467.6699999999"/>
  </r>
  <r>
    <s v="2026"/>
    <x v="0"/>
    <x v="0"/>
    <x v="0"/>
    <x v="0"/>
    <s v="2 - Poder Ejecutivo"/>
    <s v="0202 - MINISTERIO DE  INTERIOR Y POLICÍA"/>
    <s v="0004 - CUERPO DE BOMBEROS DE SANTO DOMINGO, DISTRITO NACIONAL"/>
    <x v="0"/>
    <x v="1"/>
    <s v="1.4.02 - Servicios de protección contra incendios"/>
    <s v="2.3 - MATERIALES Y SUMINISTROS"/>
    <s v="2.3.2 - TEXTILES Y VESTUARIOS"/>
    <s v="N"/>
    <s v="00 - N/A"/>
    <s v="10 - FONDO GENERAL"/>
    <s v="01 - DISTRITO NACIONAL"/>
    <s v="(en blanco)"/>
    <n v="4729000"/>
    <n v="1317297.1000000001"/>
  </r>
  <r>
    <s v="2026"/>
    <x v="0"/>
    <x v="0"/>
    <x v="0"/>
    <x v="0"/>
    <s v="2 - Poder Ejecutivo"/>
    <s v="0202 - MINISTERIO DE  INTERIOR Y POLICÍA"/>
    <s v="0004 - CUERPO DE BOMBEROS DE SANTO DOMINGO, DISTRITO NACIONAL"/>
    <x v="0"/>
    <x v="1"/>
    <s v="1.4.02 - Servicios de protección contra incendios"/>
    <s v="2.3 - MATERIALES Y SUMINISTROS"/>
    <s v="2.3.3 - PAPEL, CARTÓN E IMPRESOS"/>
    <s v="N"/>
    <s v="00 - N/A"/>
    <s v="10 - FONDO GENERAL"/>
    <s v="01 - DISTRITO NACIONAL"/>
    <s v="(en blanco)"/>
    <n v="301271"/>
    <n v="268900.81"/>
  </r>
  <r>
    <s v="2026"/>
    <x v="0"/>
    <x v="0"/>
    <x v="0"/>
    <x v="0"/>
    <s v="2 - Poder Ejecutivo"/>
    <s v="0202 - MINISTERIO DE  INTERIOR Y POLICÍA"/>
    <s v="0004 - CUERPO DE BOMBEROS DE SANTO DOMINGO, DISTRITO NACIONAL"/>
    <x v="0"/>
    <x v="1"/>
    <s v="1.4.02 - Servicios de protección contra incendios"/>
    <s v="2.3 - MATERIALES Y SUMINISTROS"/>
    <s v="2.3.5 - CUERO, CAUCHO Y PLÁSTICO"/>
    <s v="N"/>
    <s v="00 - N/A"/>
    <s v="10 - FONDO GENERAL"/>
    <s v="01 - DISTRITO NACIONAL"/>
    <s v="(en blanco)"/>
    <n v="2234261"/>
    <n v="480771.26"/>
  </r>
  <r>
    <s v="2026"/>
    <x v="0"/>
    <x v="0"/>
    <x v="0"/>
    <x v="0"/>
    <s v="2 - Poder Ejecutivo"/>
    <s v="0202 - MINISTERIO DE  INTERIOR Y POLICÍA"/>
    <s v="0004 - CUERPO DE BOMBEROS DE SANTO DOMINGO, DISTRITO NACIONAL"/>
    <x v="0"/>
    <x v="1"/>
    <s v="1.4.02 - Servicios de protección contra incendios"/>
    <s v="2.3 - MATERIALES Y SUMINISTROS"/>
    <s v="2.3.6 - PRODUCTOS DE MINERALES, METÁLICOS Y NO METÁLICOS"/>
    <s v="N"/>
    <s v="00 - N/A"/>
    <s v="10 - FONDO GENERAL"/>
    <s v="01 - DISTRITO NACIONAL"/>
    <s v="(en blanco)"/>
    <n v="1330000"/>
    <n v="477108.52"/>
  </r>
  <r>
    <s v="2026"/>
    <x v="0"/>
    <x v="0"/>
    <x v="0"/>
    <x v="0"/>
    <s v="2 - Poder Ejecutivo"/>
    <s v="0202 - MINISTERIO DE  INTERIOR Y POLICÍA"/>
    <s v="0004 - CUERPO DE BOMBEROS DE SANTO DOMINGO, DISTRITO NACIONAL"/>
    <x v="0"/>
    <x v="1"/>
    <s v="1.4.02 - Servicios de protección contra incendios"/>
    <s v="2.3 - MATERIALES Y SUMINISTROS"/>
    <s v="2.3.7 - COMBUSTIBLES, LUBRICANTES, PRODUCTOS QUÍMICOS Y CONEXOS"/>
    <s v="N"/>
    <s v="00 - N/A"/>
    <s v="10 - FONDO GENERAL"/>
    <s v="01 - DISTRITO NACIONAL"/>
    <s v="(en blanco)"/>
    <n v="11518512"/>
    <n v="5846695.4699999988"/>
  </r>
  <r>
    <s v="2026"/>
    <x v="0"/>
    <x v="0"/>
    <x v="0"/>
    <x v="0"/>
    <s v="2 - Poder Ejecutivo"/>
    <s v="0202 - MINISTERIO DE  INTERIOR Y POLICÍA"/>
    <s v="0004 - CUERPO DE BOMBEROS DE SANTO DOMINGO, DISTRITO NACIONAL"/>
    <x v="0"/>
    <x v="1"/>
    <s v="1.4.02 - Servicios de protección contra incendios"/>
    <s v="2.3 - MATERIALES Y SUMINISTROS"/>
    <s v="2.3.9 - PRODUCTOS Y ÚTILES VARIOS"/>
    <s v="N"/>
    <s v="00 - N/A"/>
    <s v="10 - FONDO GENERAL"/>
    <s v="01 - DISTRITO NACIONAL"/>
    <s v="(en blanco)"/>
    <n v="2805662"/>
    <n v="1004604.2799999999"/>
  </r>
  <r>
    <s v="2026"/>
    <x v="0"/>
    <x v="0"/>
    <x v="0"/>
    <x v="0"/>
    <s v="2 - Poder Ejecutivo"/>
    <s v="0202 - MINISTERIO DE  INTERIOR Y POLICÍA"/>
    <s v="0004 - DIRECCION CENTRAL  DE  POLICIA DE TURISMO"/>
    <x v="0"/>
    <x v="1"/>
    <s v="1.4.01 - Servicios de seguridad interior"/>
    <s v="2.1 - REMUNERACIONES Y CONTRIBUCIONES"/>
    <s v="2.1.1 - REMUNERACIONES"/>
    <s v="N"/>
    <s v="00 - N/A"/>
    <s v="10 - FONDO GENERAL"/>
    <s v="99 - MULTIPROVINCIAL"/>
    <s v="(en blanco)"/>
    <n v="418503364"/>
    <n v="185664427"/>
  </r>
  <r>
    <s v="2026"/>
    <x v="0"/>
    <x v="0"/>
    <x v="0"/>
    <x v="0"/>
    <s v="2 - Poder Ejecutivo"/>
    <s v="0202 - MINISTERIO DE  INTERIOR Y POLICÍA"/>
    <s v="0004 - DIRECCION CENTRAL  DE  POLICIA DE TURISMO"/>
    <x v="0"/>
    <x v="1"/>
    <s v="1.4.01 - Servicios de seguridad interior"/>
    <s v="2.1 - REMUNERACIONES Y CONTRIBUCIONES"/>
    <s v="2.1.2 - SOBRESUELDOS"/>
    <s v="N"/>
    <s v="00 - N/A"/>
    <s v="10 - FONDO GENERAL"/>
    <s v="99 - MULTIPROVINCIAL"/>
    <s v="(en blanco)"/>
    <n v="30682400"/>
    <n v="14296000"/>
  </r>
  <r>
    <s v="2026"/>
    <x v="0"/>
    <x v="0"/>
    <x v="0"/>
    <x v="0"/>
    <s v="2 - Poder Ejecutivo"/>
    <s v="0202 - MINISTERIO DE  INTERIOR Y POLICÍA"/>
    <s v="0004 - DIRECCION CENTRAL  DE  POLICIA DE TURISMO"/>
    <x v="0"/>
    <x v="1"/>
    <s v="1.4.01 - Servicios de seguridad interior"/>
    <s v="2.1 - REMUNERACIONES Y CONTRIBUCIONES"/>
    <s v="2.1.5 - CONTRIBUCIONES A LA SEGURIDAD SOCIAL"/>
    <s v="N"/>
    <s v="00 - N/A"/>
    <s v="10 - FONDO GENERAL"/>
    <s v="99 - MULTIPROVINCIAL"/>
    <s v="(en blanco)"/>
    <n v="24095662"/>
    <n v="11761134.100000001"/>
  </r>
  <r>
    <s v="2026"/>
    <x v="0"/>
    <x v="0"/>
    <x v="0"/>
    <x v="0"/>
    <s v="2 - Poder Ejecutivo"/>
    <s v="0202 - MINISTERIO DE  INTERIOR Y POLICÍA"/>
    <s v="0004 - DIRECCION CENTRAL  DE  POLICIA DE TURISMO"/>
    <x v="0"/>
    <x v="1"/>
    <s v="1.4.01 - Servicios de seguridad interior"/>
    <s v="2.2 - CONTRATACIÓN DE SERVICIOS"/>
    <s v="2.2.1 - SERVICIOS BÁSICOS"/>
    <s v="N"/>
    <s v="00 - N/A"/>
    <s v="10 - FONDO GENERAL"/>
    <s v="99 - MULTIPROVINCIAL"/>
    <s v="(en blanco)"/>
    <n v="15909920"/>
    <n v="8969873.2300000004"/>
  </r>
  <r>
    <s v="2026"/>
    <x v="0"/>
    <x v="0"/>
    <x v="0"/>
    <x v="0"/>
    <s v="2 - Poder Ejecutivo"/>
    <s v="0202 - MINISTERIO DE  INTERIOR Y POLICÍA"/>
    <s v="0004 - DIRECCION CENTRAL  DE  POLICIA DE TURISMO"/>
    <x v="0"/>
    <x v="1"/>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x v="0"/>
    <x v="1"/>
    <s v="1.4.01 - Servicios de seguridad interior"/>
    <s v="2.2 - CONTRATACIÓN DE SERVICIOS"/>
    <s v="2.2.3 - VIÁTICOS"/>
    <s v="N"/>
    <s v="00 - N/A"/>
    <s v="10 - FONDO GENERAL"/>
    <s v="99 - MULTIPROVINCIAL"/>
    <s v="(en blanco)"/>
    <n v="10550000"/>
    <n v="2913327.4499999997"/>
  </r>
  <r>
    <s v="2026"/>
    <x v="0"/>
    <x v="0"/>
    <x v="0"/>
    <x v="0"/>
    <s v="2 - Poder Ejecutivo"/>
    <s v="0202 - MINISTERIO DE  INTERIOR Y POLICÍA"/>
    <s v="0004 - DIRECCION CENTRAL  DE  POLICIA DE TURISMO"/>
    <x v="0"/>
    <x v="1"/>
    <s v="1.4.01 - Servicios de seguridad interior"/>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x v="0"/>
    <x v="1"/>
    <s v="1.4.01 - Servicios de seguridad interior"/>
    <s v="2.2 - CONTRATACIÓN DE SERVICIOS"/>
    <s v="2.2.5 - ALQUILERES Y RENTAS"/>
    <s v="N"/>
    <s v="00 - N/A"/>
    <s v="10 - FONDO GENERAL"/>
    <s v="99 - MULTIPROVINCIAL"/>
    <s v="(en blanco)"/>
    <n v="13801000"/>
    <n v="4326749.3499999996"/>
  </r>
  <r>
    <s v="2026"/>
    <x v="0"/>
    <x v="0"/>
    <x v="0"/>
    <x v="0"/>
    <s v="2 - Poder Ejecutivo"/>
    <s v="0202 - MINISTERIO DE  INTERIOR Y POLICÍA"/>
    <s v="0004 - DIRECCION CENTRAL  DE  POLICIA DE TURISMO"/>
    <x v="0"/>
    <x v="1"/>
    <s v="1.4.01 - Servicios de seguridad interior"/>
    <s v="2.2 - CONTRATACIÓN DE SERVICIOS"/>
    <s v="2.2.6 - SEGUROS"/>
    <s v="N"/>
    <s v="00 - N/A"/>
    <s v="10 - FONDO GENERAL"/>
    <s v="99 - MULTIPROVINCIAL"/>
    <s v="(en blanco)"/>
    <n v="27500000"/>
    <n v="10617627.289999999"/>
  </r>
  <r>
    <s v="2026"/>
    <x v="0"/>
    <x v="0"/>
    <x v="0"/>
    <x v="0"/>
    <s v="2 - Poder Ejecutivo"/>
    <s v="0202 - MINISTERIO DE  INTERIOR Y POLICÍA"/>
    <s v="0004 - DIRECCION CENTRAL  DE  POLICIA DE TURISMO"/>
    <x v="0"/>
    <x v="1"/>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x v="0"/>
    <x v="1"/>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x v="0"/>
    <x v="1"/>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x v="0"/>
    <x v="1"/>
    <s v="1.4.01 - Servicios de seguridad interior"/>
    <s v="2.3 - MATERIALES Y SUMINISTROS"/>
    <s v="2.3.1 - ALIMENTOS Y PRODUCTOS AGROFORESTALES"/>
    <s v="N"/>
    <s v="00 - N/A"/>
    <s v="10 - FONDO GENERAL"/>
    <s v="99 - MULTIPROVINCIAL"/>
    <s v="(en blanco)"/>
    <n v="59686648"/>
    <n v="5169206.0199999996"/>
  </r>
  <r>
    <s v="2026"/>
    <x v="0"/>
    <x v="0"/>
    <x v="0"/>
    <x v="0"/>
    <s v="2 - Poder Ejecutivo"/>
    <s v="0202 - MINISTERIO DE  INTERIOR Y POLICÍA"/>
    <s v="0004 - DIRECCION CENTRAL  DE  POLICIA DE TURISMO"/>
    <x v="0"/>
    <x v="1"/>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x v="0"/>
    <x v="1"/>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x v="0"/>
    <x v="1"/>
    <s v="1.4.01 - Servicios de seguridad interior"/>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x v="0"/>
    <x v="1"/>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x v="0"/>
    <x v="1"/>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x v="0"/>
    <x v="1"/>
    <s v="1.4.01 - Servicios de seguridad interior"/>
    <s v="2.3 - MATERIALES Y SUMINISTROS"/>
    <s v="2.3.7 - COMBUSTIBLES, LUBRICANTES, PRODUCTOS QUÍMICOS Y CONEXOS"/>
    <s v="N"/>
    <s v="00 - N/A"/>
    <s v="10 - FONDO GENERAL"/>
    <s v="99 - MULTIPROVINCIAL"/>
    <s v="(en blanco)"/>
    <n v="67599546"/>
    <n v="31205491.969999999"/>
  </r>
  <r>
    <s v="2026"/>
    <x v="0"/>
    <x v="0"/>
    <x v="0"/>
    <x v="0"/>
    <s v="2 - Poder Ejecutivo"/>
    <s v="0202 - MINISTERIO DE  INTERIOR Y POLICÍA"/>
    <s v="0004 - DIRECCION CENTRAL  DE  POLICIA DE TURISMO"/>
    <x v="0"/>
    <x v="1"/>
    <s v="1.4.01 - Servicios de seguridad interior"/>
    <s v="2.3 - MATERIALES Y SUMINISTROS"/>
    <s v="2.3.9 - PRODUCTOS Y ÚTILES VARIOS"/>
    <s v="N"/>
    <s v="00 - N/A"/>
    <s v="10 - FONDO GENERAL"/>
    <s v="99 - MULTIPROVINCIAL"/>
    <s v="(en blanco)"/>
    <n v="2741250"/>
    <n v="1078477.82"/>
  </r>
  <r>
    <s v="2026"/>
    <x v="0"/>
    <x v="0"/>
    <x v="0"/>
    <x v="0"/>
    <s v="2 - Poder Ejecutivo"/>
    <s v="0202 - MINISTERIO DE  INTERIOR Y POLICÍA"/>
    <s v="0005 - CUERPO DE BOMBEROS SANTO DOMINGO NORTE"/>
    <x v="0"/>
    <x v="1"/>
    <s v="1.4.02 - Servicios de protección contra incendios"/>
    <s v="2.1 - REMUNERACIONES Y CONTRIBUCIONES"/>
    <s v="2.1.1 - REMUNERACIONES"/>
    <s v="N"/>
    <s v="00 - N/A"/>
    <s v="10 - FONDO GENERAL"/>
    <s v="32 - SANTO DOMINGO"/>
    <s v="(en blanco)"/>
    <n v="22090278"/>
    <n v="9587436.0800000001"/>
  </r>
  <r>
    <s v="2026"/>
    <x v="0"/>
    <x v="0"/>
    <x v="0"/>
    <x v="0"/>
    <s v="2 - Poder Ejecutivo"/>
    <s v="0202 - MINISTERIO DE  INTERIOR Y POLICÍA"/>
    <s v="0005 - CUERPO DE BOMBEROS SANTO DOMINGO NORTE"/>
    <x v="0"/>
    <x v="1"/>
    <s v="1.4.02 - Servicios de protección contra incendios"/>
    <s v="2.1 - REMUNERACIONES Y CONTRIBUCIONES"/>
    <s v="2.1.5 - CONTRIBUCIONES A LA SEGURIDAD SOCIAL"/>
    <s v="N"/>
    <s v="00 - N/A"/>
    <s v="10 - FONDO GENERAL"/>
    <s v="32 - SANTO DOMINGO"/>
    <s v="(en blanco)"/>
    <n v="3128967"/>
    <n v="1484591.5399999998"/>
  </r>
  <r>
    <s v="2026"/>
    <x v="0"/>
    <x v="0"/>
    <x v="0"/>
    <x v="0"/>
    <s v="2 - Poder Ejecutivo"/>
    <s v="0202 - MINISTERIO DE  INTERIOR Y POLICÍA"/>
    <s v="0005 - CUERPO DE BOMBEROS SANTO DOMINGO NORTE"/>
    <x v="0"/>
    <x v="1"/>
    <s v="1.4.02 - Servicios de protección contra incendios"/>
    <s v="2.2 - CONTRATACIÓN DE SERVICIOS"/>
    <s v="2.2.1 - SERVICIOS BÁSICOS"/>
    <s v="N"/>
    <s v="00 - N/A"/>
    <s v="10 - FONDO GENERAL"/>
    <s v="32 - SANTO DOMINGO"/>
    <s v="(en blanco)"/>
    <n v="525000"/>
    <n v="208824.43999999997"/>
  </r>
  <r>
    <s v="2026"/>
    <x v="0"/>
    <x v="0"/>
    <x v="0"/>
    <x v="0"/>
    <s v="2 - Poder Ejecutivo"/>
    <s v="0202 - MINISTERIO DE  INTERIOR Y POLICÍA"/>
    <s v="0005 - CUERPO DE BOMBEROS SANTO DOMINGO NORTE"/>
    <x v="0"/>
    <x v="1"/>
    <s v="1.4.02 - Servicios de protección contra incendios"/>
    <s v="2.2 - CONTRATACIÓN DE SERVICIOS"/>
    <s v="2.2.2 - PUBLICIDAD, IMPRESIÓN Y ENCUADERNACIÓN"/>
    <s v="N"/>
    <s v="00 - N/A"/>
    <s v="10 - FONDO GENERAL"/>
    <s v="32 - SANTO DOMINGO"/>
    <s v="(en blanco)"/>
    <n v="100000"/>
    <n v="80000"/>
  </r>
  <r>
    <s v="2026"/>
    <x v="0"/>
    <x v="0"/>
    <x v="0"/>
    <x v="0"/>
    <s v="2 - Poder Ejecutivo"/>
    <s v="0202 - MINISTERIO DE  INTERIOR Y POLICÍA"/>
    <s v="0005 - CUERPO DE BOMBEROS SANTO DOMINGO NORTE"/>
    <x v="0"/>
    <x v="1"/>
    <s v="1.4.02 - Servicios de protección contra incendios"/>
    <s v="2.3 - MATERIALES Y SUMINISTROS"/>
    <s v="2.3.1 - ALIMENTOS Y PRODUCTOS AGROFORESTALES"/>
    <s v="N"/>
    <s v="00 - N/A"/>
    <s v="10 - FONDO GENERAL"/>
    <s v="32 - SANTO DOMINGO"/>
    <s v="(en blanco)"/>
    <n v="2400000"/>
    <n v="1380330.5"/>
  </r>
  <r>
    <s v="2026"/>
    <x v="0"/>
    <x v="0"/>
    <x v="0"/>
    <x v="0"/>
    <s v="2 - Poder Ejecutivo"/>
    <s v="0202 - MINISTERIO DE  INTERIOR Y POLICÍA"/>
    <s v="0005 - CUERPO DE BOMBEROS SANTO DOMINGO NORTE"/>
    <x v="0"/>
    <x v="1"/>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x v="0"/>
    <x v="1"/>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x v="0"/>
    <x v="1"/>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x v="0"/>
    <x v="1"/>
    <s v="1.4.02 - Servicios de protección contra incendios"/>
    <s v="2.3 - MATERIALES Y SUMINISTROS"/>
    <s v="2.3.7 - COMBUSTIBLES, LUBRICANTES, PRODUCTOS QUÍMICOS Y CONEXOS"/>
    <s v="N"/>
    <s v="00 - N/A"/>
    <s v="10 - FONDO GENERAL"/>
    <s v="32 - SANTO DOMINGO"/>
    <s v="(en blanco)"/>
    <n v="1425000"/>
    <n v="765920.31"/>
  </r>
  <r>
    <s v="2026"/>
    <x v="0"/>
    <x v="0"/>
    <x v="0"/>
    <x v="0"/>
    <s v="2 - Poder Ejecutivo"/>
    <s v="0202 - MINISTERIO DE  INTERIOR Y POLICÍA"/>
    <s v="0005 - CUERPO DE BOMBEROS SANTO DOMINGO NORTE"/>
    <x v="0"/>
    <x v="1"/>
    <s v="1.4.02 - Servicios de protección contra incendios"/>
    <s v="2.3 - MATERIALES Y SUMINISTROS"/>
    <s v="2.3.9 - PRODUCTOS Y ÚTILES VARIOS"/>
    <s v="N"/>
    <s v="00 - N/A"/>
    <s v="10 - FONDO GENERAL"/>
    <s v="32 - SANTO DOMINGO"/>
    <s v="(en blanco)"/>
    <n v="505793"/>
    <n v="187821.46"/>
  </r>
  <r>
    <s v="2026"/>
    <x v="0"/>
    <x v="0"/>
    <x v="0"/>
    <x v="0"/>
    <s v="2 - Poder Ejecutivo"/>
    <s v="0202 - MINISTERIO DE  INTERIOR Y POLICÍA"/>
    <s v="0005 - DIRECCION GENERAL DE SEGURIDAD DE TRANSITO Y TRANSPORTE TERRESTRE (DIGESETT)"/>
    <x v="3"/>
    <x v="10"/>
    <s v="2.6.01 - Transporte por carretera"/>
    <s v="2.1 - REMUNERACIONES Y CONTRIBUCIONES"/>
    <s v="2.1.1 - REMUNERACIONES"/>
    <s v="N"/>
    <s v="00 - N/A"/>
    <s v="10 - FONDO GENERAL"/>
    <s v="99 - MULTIPROVINCIAL"/>
    <s v="(en blanco)"/>
    <n v="1056613586"/>
    <n v="485217651.40999985"/>
  </r>
  <r>
    <s v="2026"/>
    <x v="0"/>
    <x v="0"/>
    <x v="0"/>
    <x v="0"/>
    <s v="2 - Poder Ejecutivo"/>
    <s v="0202 - MINISTERIO DE  INTERIOR Y POLICÍA"/>
    <s v="0005 - DIRECCION GENERAL DE SEGURIDAD DE TRANSITO Y TRANSPORTE TERRESTRE (DIGESETT)"/>
    <x v="3"/>
    <x v="10"/>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x v="3"/>
    <x v="10"/>
    <s v="2.6.01 - Transporte por carretera"/>
    <s v="2.1 - REMUNERACIONES Y CONTRIBUCIONES"/>
    <s v="2.1.5 - CONTRIBUCIONES A LA SEGURIDAD SOCIAL"/>
    <s v="N"/>
    <s v="00 - N/A"/>
    <s v="10 - FONDO GENERAL"/>
    <s v="99 - MULTIPROVINCIAL"/>
    <s v="(en blanco)"/>
    <n v="64171493"/>
    <n v="34871021.420000002"/>
  </r>
  <r>
    <s v="2026"/>
    <x v="0"/>
    <x v="0"/>
    <x v="0"/>
    <x v="0"/>
    <s v="2 - Poder Ejecutivo"/>
    <s v="0202 - MINISTERIO DE  INTERIOR Y POLICÍA"/>
    <s v="0005 - DIRECCION GENERAL DE SEGURIDAD DE TRANSITO Y TRANSPORTE TERRESTRE (DIGESETT)"/>
    <x v="3"/>
    <x v="10"/>
    <s v="2.6.01 - Transporte por carretera"/>
    <s v="2.2 - CONTRATACIÓN DE SERVICIOS"/>
    <s v="2.2.1 - SERVICIOS BÁSICOS"/>
    <s v="N"/>
    <s v="00 - N/A"/>
    <s v="10 - FONDO GENERAL"/>
    <s v="99 - MULTIPROVINCIAL"/>
    <s v="(en blanco)"/>
    <n v="50568469"/>
    <n v="23787276.449999996"/>
  </r>
  <r>
    <s v="2026"/>
    <x v="0"/>
    <x v="0"/>
    <x v="0"/>
    <x v="0"/>
    <s v="2 - Poder Ejecutivo"/>
    <s v="0202 - MINISTERIO DE  INTERIOR Y POLICÍA"/>
    <s v="0005 - DIRECCION GENERAL DE SEGURIDAD DE TRANSITO Y TRANSPORTE TERRESTRE (DIGESETT)"/>
    <x v="3"/>
    <x v="10"/>
    <s v="2.6.01 - Transporte por carretera"/>
    <s v="2.2 - CONTRATACIÓN DE SERVICIOS"/>
    <s v="2.2.2 - PUBLICIDAD, IMPRESIÓN Y ENCUADERNACIÓN"/>
    <s v="N"/>
    <s v="00 - N/A"/>
    <s v="10 - FONDO GENERAL"/>
    <s v="99 - MULTIPROVINCIAL"/>
    <s v="(en blanco)"/>
    <n v="1316241"/>
    <n v="687422.63"/>
  </r>
  <r>
    <s v="2026"/>
    <x v="0"/>
    <x v="0"/>
    <x v="0"/>
    <x v="0"/>
    <s v="2 - Poder Ejecutivo"/>
    <s v="0202 - MINISTERIO DE  INTERIOR Y POLICÍA"/>
    <s v="0005 - DIRECCION GENERAL DE SEGURIDAD DE TRANSITO Y TRANSPORTE TERRESTRE (DIGESETT)"/>
    <x v="3"/>
    <x v="10"/>
    <s v="2.6.01 - Transporte por carretera"/>
    <s v="2.2 - CONTRATACIÓN DE SERVICIOS"/>
    <s v="2.2.3 - VIÁTICOS"/>
    <s v="N"/>
    <s v="00 - N/A"/>
    <s v="10 - FONDO GENERAL"/>
    <s v="99 - MULTIPROVINCIAL"/>
    <s v="(en blanco)"/>
    <n v="10500000"/>
    <n v="8340650"/>
  </r>
  <r>
    <s v="2026"/>
    <x v="0"/>
    <x v="0"/>
    <x v="0"/>
    <x v="0"/>
    <s v="2 - Poder Ejecutivo"/>
    <s v="0202 - MINISTERIO DE  INTERIOR Y POLICÍA"/>
    <s v="0005 - DIRECCION GENERAL DE SEGURIDAD DE TRANSITO Y TRANSPORTE TERRESTRE (DIGESETT)"/>
    <x v="3"/>
    <x v="10"/>
    <s v="2.6.01 - Transporte por carretera"/>
    <s v="2.2 - CONTRATACIÓN DE SERVICIOS"/>
    <s v="2.2.5 - ALQUILERES Y RENTAS"/>
    <s v="N"/>
    <s v="00 - N/A"/>
    <s v="10 - FONDO GENERAL"/>
    <s v="99 - MULTIPROVINCIAL"/>
    <s v="(en blanco)"/>
    <n v="21179628"/>
    <n v="3161756.71"/>
  </r>
  <r>
    <s v="2026"/>
    <x v="0"/>
    <x v="0"/>
    <x v="0"/>
    <x v="0"/>
    <s v="2 - Poder Ejecutivo"/>
    <s v="0202 - MINISTERIO DE  INTERIOR Y POLICÍA"/>
    <s v="0005 - DIRECCION GENERAL DE SEGURIDAD DE TRANSITO Y TRANSPORTE TERRESTRE (DIGESETT)"/>
    <x v="3"/>
    <x v="10"/>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x v="3"/>
    <x v="10"/>
    <s v="2.6.01 - Transporte por carretera"/>
    <s v="2.2 - CONTRATACIÓN DE SERVICIOS"/>
    <s v="2.2.7 - SERVICIOS DE CONSERVACIÓN, REPARACIONES MENORES E INSTALACIONES TEMPORALES"/>
    <s v="N"/>
    <s v="00 - N/A"/>
    <s v="10 - FONDO GENERAL"/>
    <s v="99 - MULTIPROVINCIAL"/>
    <s v="(en blanco)"/>
    <n v="30000000"/>
    <n v="9667237.8300000001"/>
  </r>
  <r>
    <s v="2026"/>
    <x v="0"/>
    <x v="0"/>
    <x v="0"/>
    <x v="0"/>
    <s v="2 - Poder Ejecutivo"/>
    <s v="0202 - MINISTERIO DE  INTERIOR Y POLICÍA"/>
    <s v="0005 - DIRECCION GENERAL DE SEGURIDAD DE TRANSITO Y TRANSPORTE TERRESTRE (DIGESETT)"/>
    <x v="3"/>
    <x v="10"/>
    <s v="2.6.01 - Transporte por carretera"/>
    <s v="2.2 - CONTRATACIÓN DE SERVICIOS"/>
    <s v="2.2.8 - OTROS SERVICIOS NO INCLUIDOS EN CONCEPTOS ANTERIORES"/>
    <s v="N"/>
    <s v="00 - N/A"/>
    <s v="10 - FONDO GENERAL"/>
    <s v="99 - MULTIPROVINCIAL"/>
    <s v="(en blanco)"/>
    <n v="2200000"/>
    <n v="559600"/>
  </r>
  <r>
    <s v="2026"/>
    <x v="0"/>
    <x v="0"/>
    <x v="0"/>
    <x v="0"/>
    <s v="2 - Poder Ejecutivo"/>
    <s v="0202 - MINISTERIO DE  INTERIOR Y POLICÍA"/>
    <s v="0005 - DIRECCION GENERAL DE SEGURIDAD DE TRANSITO Y TRANSPORTE TERRESTRE (DIGESETT)"/>
    <x v="3"/>
    <x v="10"/>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x v="3"/>
    <x v="10"/>
    <s v="2.6.01 - Transporte por carretera"/>
    <s v="2.3 - MATERIALES Y SUMINISTROS"/>
    <s v="2.3.1 - ALIMENTOS Y PRODUCTOS AGROFORESTALES"/>
    <s v="N"/>
    <s v="00 - N/A"/>
    <s v="10 - FONDO GENERAL"/>
    <s v="99 - MULTIPROVINCIAL"/>
    <s v="(en blanco)"/>
    <n v="62000000"/>
    <n v="4102792.67"/>
  </r>
  <r>
    <s v="2026"/>
    <x v="0"/>
    <x v="0"/>
    <x v="0"/>
    <x v="0"/>
    <s v="2 - Poder Ejecutivo"/>
    <s v="0202 - MINISTERIO DE  INTERIOR Y POLICÍA"/>
    <s v="0005 - DIRECCION GENERAL DE SEGURIDAD DE TRANSITO Y TRANSPORTE TERRESTRE (DIGESETT)"/>
    <x v="3"/>
    <x v="10"/>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x v="3"/>
    <x v="10"/>
    <s v="2.6.01 - Transporte por carretera"/>
    <s v="2.3 - MATERIALES Y SUMINISTROS"/>
    <s v="2.3.3 - PAPEL, CARTÓN E IMPRESOS"/>
    <s v="N"/>
    <s v="00 - N/A"/>
    <s v="10 - FONDO GENERAL"/>
    <s v="99 - MULTIPROVINCIAL"/>
    <s v="(en blanco)"/>
    <n v="1559662"/>
    <n v="1030895.2"/>
  </r>
  <r>
    <s v="2026"/>
    <x v="0"/>
    <x v="0"/>
    <x v="0"/>
    <x v="0"/>
    <s v="2 - Poder Ejecutivo"/>
    <s v="0202 - MINISTERIO DE  INTERIOR Y POLICÍA"/>
    <s v="0005 - DIRECCION GENERAL DE SEGURIDAD DE TRANSITO Y TRANSPORTE TERRESTRE (DIGESETT)"/>
    <x v="3"/>
    <x v="10"/>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x v="3"/>
    <x v="10"/>
    <s v="2.6.01 - Transporte por carretera"/>
    <s v="2.3 - MATERIALES Y SUMINISTROS"/>
    <s v="2.3.5 - CUERO, CAUCHO Y PLÁSTICO"/>
    <s v="N"/>
    <s v="00 - N/A"/>
    <s v="10 - FONDO GENERAL"/>
    <s v="99 - MULTIPROVINCIAL"/>
    <s v="(en blanco)"/>
    <n v="15918588"/>
    <n v="2672183.79"/>
  </r>
  <r>
    <s v="2026"/>
    <x v="0"/>
    <x v="0"/>
    <x v="0"/>
    <x v="0"/>
    <s v="2 - Poder Ejecutivo"/>
    <s v="0202 - MINISTERIO DE  INTERIOR Y POLICÍA"/>
    <s v="0005 - DIRECCION GENERAL DE SEGURIDAD DE TRANSITO Y TRANSPORTE TERRESTRE (DIGESETT)"/>
    <x v="3"/>
    <x v="10"/>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x v="3"/>
    <x v="10"/>
    <s v="2.6.01 - Transporte por carretera"/>
    <s v="2.3 - MATERIALES Y SUMINISTROS"/>
    <s v="2.3.7 - COMBUSTIBLES, LUBRICANTES, PRODUCTOS QUÍMICOS Y CONEXOS"/>
    <s v="N"/>
    <s v="00 - N/A"/>
    <s v="10 - FONDO GENERAL"/>
    <s v="99 - MULTIPROVINCIAL"/>
    <s v="(en blanco)"/>
    <n v="131953750"/>
    <n v="52328871.640000001"/>
  </r>
  <r>
    <s v="2026"/>
    <x v="0"/>
    <x v="0"/>
    <x v="0"/>
    <x v="0"/>
    <s v="2 - Poder Ejecutivo"/>
    <s v="0202 - MINISTERIO DE  INTERIOR Y POLICÍA"/>
    <s v="0005 - DIRECCION GENERAL DE SEGURIDAD DE TRANSITO Y TRANSPORTE TERRESTRE (DIGESETT)"/>
    <x v="3"/>
    <x v="10"/>
    <s v="2.6.01 - Transporte por carretera"/>
    <s v="2.3 - MATERIALES Y SUMINISTROS"/>
    <s v="2.3.9 - PRODUCTOS Y ÚTILES VARIOS"/>
    <s v="N"/>
    <s v="00 - N/A"/>
    <s v="10 - FONDO GENERAL"/>
    <s v="99 - MULTIPROVINCIAL"/>
    <s v="(en blanco)"/>
    <n v="28806764"/>
    <n v="18305221.140000001"/>
  </r>
  <r>
    <s v="2026"/>
    <x v="0"/>
    <x v="0"/>
    <x v="0"/>
    <x v="0"/>
    <s v="2 - Poder Ejecutivo"/>
    <s v="0202 - MINISTERIO DE  INTERIOR Y POLICÍA"/>
    <s v="0006 - CUERPO DE BOMBEROS SANTO DOMINGO ESTE"/>
    <x v="0"/>
    <x v="1"/>
    <s v="1.4.02 - Servicios de protección contra incendios"/>
    <s v="2.1 - REMUNERACIONES Y CONTRIBUCIONES"/>
    <s v="2.1.1 - REMUNERACIONES"/>
    <s v="N"/>
    <s v="00 - N/A"/>
    <s v="10 - FONDO GENERAL"/>
    <s v="32 - SANTO DOMINGO"/>
    <s v="(en blanco)"/>
    <n v="33276009"/>
    <n v="15200747.609999998"/>
  </r>
  <r>
    <s v="2026"/>
    <x v="0"/>
    <x v="0"/>
    <x v="0"/>
    <x v="0"/>
    <s v="2 - Poder Ejecutivo"/>
    <s v="0202 - MINISTERIO DE  INTERIOR Y POLICÍA"/>
    <s v="0006 - CUERPO DE BOMBEROS SANTO DOMINGO ESTE"/>
    <x v="0"/>
    <x v="1"/>
    <s v="1.4.02 - Servicios de protección contra incendios"/>
    <s v="2.1 - REMUNERACIONES Y CONTRIBUCIONES"/>
    <s v="2.1.5 - CONTRIBUCIONES A LA SEGURIDAD SOCIAL"/>
    <s v="N"/>
    <s v="00 - N/A"/>
    <s v="10 - FONDO GENERAL"/>
    <s v="32 - SANTO DOMINGO"/>
    <s v="(en blanco)"/>
    <n v="4754328"/>
    <n v="2352041.06"/>
  </r>
  <r>
    <s v="2026"/>
    <x v="0"/>
    <x v="0"/>
    <x v="0"/>
    <x v="0"/>
    <s v="2 - Poder Ejecutivo"/>
    <s v="0202 - MINISTERIO DE  INTERIOR Y POLICÍA"/>
    <s v="0006 - CUERPO DE BOMBEROS SANTO DOMINGO ESTE"/>
    <x v="0"/>
    <x v="1"/>
    <s v="1.4.02 - Servicios de protección contra incendios"/>
    <s v="2.2 - CONTRATACIÓN DE SERVICIOS"/>
    <s v="2.2.1 - SERVICIOS BÁSICOS"/>
    <s v="N"/>
    <s v="00 - N/A"/>
    <s v="10 - FONDO GENERAL"/>
    <s v="32 - SANTO DOMINGO"/>
    <s v="(en blanco)"/>
    <n v="1275000"/>
    <n v="566477.5"/>
  </r>
  <r>
    <s v="2026"/>
    <x v="0"/>
    <x v="0"/>
    <x v="0"/>
    <x v="0"/>
    <s v="2 - Poder Ejecutivo"/>
    <s v="0202 - MINISTERIO DE  INTERIOR Y POLICÍA"/>
    <s v="0006 - CUERPO DE BOMBEROS SANTO DOMINGO ESTE"/>
    <x v="0"/>
    <x v="1"/>
    <s v="1.4.02 - Servicios de protección contra incendios"/>
    <s v="2.2 - CONTRATACIÓN DE SERVICIOS"/>
    <s v="2.2.6 - SEGUROS"/>
    <s v="N"/>
    <s v="00 - N/A"/>
    <s v="10 - FONDO GENERAL"/>
    <s v="32 - SANTO DOMINGO"/>
    <s v="(en blanco)"/>
    <n v="848000"/>
    <n v="652666.99000000011"/>
  </r>
  <r>
    <s v="2026"/>
    <x v="0"/>
    <x v="0"/>
    <x v="0"/>
    <x v="0"/>
    <s v="2 - Poder Ejecutivo"/>
    <s v="0202 - MINISTERIO DE  INTERIOR Y POLICÍA"/>
    <s v="0006 - CUERPO DE BOMBEROS SANTO DOMINGO ESTE"/>
    <x v="0"/>
    <x v="1"/>
    <s v="1.4.02 - Servicios de protección contra incendios"/>
    <s v="2.2 - CONTRATACIÓN DE SERVICIOS"/>
    <s v="2.2.7 - SERVICIOS DE CONSERVACIÓN, REPARACIONES MENORES E INSTALACIONES TEMPORALES"/>
    <s v="N"/>
    <s v="00 - N/A"/>
    <s v="10 - FONDO GENERAL"/>
    <s v="32 - SANTO DOMINGO"/>
    <s v="(en blanco)"/>
    <n v="1695000"/>
    <n v="832961.98"/>
  </r>
  <r>
    <s v="2026"/>
    <x v="0"/>
    <x v="0"/>
    <x v="0"/>
    <x v="0"/>
    <s v="2 - Poder Ejecutivo"/>
    <s v="0202 - MINISTERIO DE  INTERIOR Y POLICÍA"/>
    <s v="0006 - CUERPO DE BOMBEROS SANTO DOMINGO ESTE"/>
    <x v="0"/>
    <x v="1"/>
    <s v="1.4.02 - Servicios de protección contra incendios"/>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x v="0"/>
    <x v="1"/>
    <s v="1.4.02 - Servicios de protección contra incendios"/>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x v="0"/>
    <x v="1"/>
    <s v="1.4.02 - Servicios de protección contra incendios"/>
    <s v="2.3 - MATERIALES Y SUMINISTROS"/>
    <s v="2.3.1 - ALIMENTOS Y PRODUCTOS AGROFORESTALES"/>
    <s v="N"/>
    <s v="00 - N/A"/>
    <s v="10 - FONDO GENERAL"/>
    <s v="32 - SANTO DOMINGO"/>
    <s v="(en blanco)"/>
    <n v="4350000"/>
    <n v="1609813.73"/>
  </r>
  <r>
    <s v="2026"/>
    <x v="0"/>
    <x v="0"/>
    <x v="0"/>
    <x v="0"/>
    <s v="2 - Poder Ejecutivo"/>
    <s v="0202 - MINISTERIO DE  INTERIOR Y POLICÍA"/>
    <s v="0006 - CUERPO DE BOMBEROS SANTO DOMINGO ESTE"/>
    <x v="0"/>
    <x v="1"/>
    <s v="1.4.02 - Servicios de protección contra incendios"/>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x v="0"/>
    <x v="1"/>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x v="0"/>
    <x v="1"/>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x v="0"/>
    <x v="1"/>
    <s v="1.4.02 - Servicios de protección contra incendios"/>
    <s v="2.3 - MATERIALES Y SUMINISTROS"/>
    <s v="2.3.5 - CUERO, CAUCHO Y PLÁSTICO"/>
    <s v="N"/>
    <s v="00 - N/A"/>
    <s v="10 - FONDO GENERAL"/>
    <s v="32 - SANTO DOMINGO"/>
    <s v="(en blanco)"/>
    <n v="1050000"/>
    <n v="211576.99"/>
  </r>
  <r>
    <s v="2026"/>
    <x v="0"/>
    <x v="0"/>
    <x v="0"/>
    <x v="0"/>
    <s v="2 - Poder Ejecutivo"/>
    <s v="0202 - MINISTERIO DE  INTERIOR Y POLICÍA"/>
    <s v="0006 - CUERPO DE BOMBEROS SANTO DOMINGO ESTE"/>
    <x v="0"/>
    <x v="1"/>
    <s v="1.4.02 - Servicios de protección contra incendios"/>
    <s v="2.3 - MATERIALES Y SUMINISTROS"/>
    <s v="2.3.6 - PRODUCTOS DE MINERALES, METÁLICOS Y NO METÁLICOS"/>
    <s v="N"/>
    <s v="00 - N/A"/>
    <s v="10 - FONDO GENERAL"/>
    <s v="32 - SANTO DOMINGO"/>
    <s v="(en blanco)"/>
    <n v="1000000"/>
    <n v="209851.79"/>
  </r>
  <r>
    <s v="2026"/>
    <x v="0"/>
    <x v="0"/>
    <x v="0"/>
    <x v="0"/>
    <s v="2 - Poder Ejecutivo"/>
    <s v="0202 - MINISTERIO DE  INTERIOR Y POLICÍA"/>
    <s v="0006 - CUERPO DE BOMBEROS SANTO DOMINGO ESTE"/>
    <x v="0"/>
    <x v="1"/>
    <s v="1.4.02 - Servicios de protección contra incendios"/>
    <s v="2.3 - MATERIALES Y SUMINISTROS"/>
    <s v="2.3.7 - COMBUSTIBLES, LUBRICANTES, PRODUCTOS QUÍMICOS Y CONEXOS"/>
    <s v="N"/>
    <s v="00 - N/A"/>
    <s v="10 - FONDO GENERAL"/>
    <s v="32 - SANTO DOMINGO"/>
    <s v="(en blanco)"/>
    <n v="4660000"/>
    <n v="2272512.2400000002"/>
  </r>
  <r>
    <s v="2026"/>
    <x v="0"/>
    <x v="0"/>
    <x v="0"/>
    <x v="0"/>
    <s v="2 - Poder Ejecutivo"/>
    <s v="0202 - MINISTERIO DE  INTERIOR Y POLICÍA"/>
    <s v="0006 - CUERPO DE BOMBEROS SANTO DOMINGO ESTE"/>
    <x v="0"/>
    <x v="1"/>
    <s v="1.4.02 - Servicios de protección contra incendios"/>
    <s v="2.3 - MATERIALES Y SUMINISTROS"/>
    <s v="2.3.9 - PRODUCTOS Y ÚTILES VARIOS"/>
    <s v="N"/>
    <s v="00 - N/A"/>
    <s v="10 - FONDO GENERAL"/>
    <s v="32 - SANTO DOMINGO"/>
    <s v="(en blanco)"/>
    <n v="1760000"/>
    <n v="1118595.97"/>
  </r>
  <r>
    <s v="2026"/>
    <x v="0"/>
    <x v="0"/>
    <x v="0"/>
    <x v="0"/>
    <s v="2 - Poder Ejecutivo"/>
    <s v="0202 - MINISTERIO DE  INTERIOR Y POLICÍA"/>
    <s v="0007 - CUERPO DE BOMBEROS DE SANTO DOMINGO DE BOCA CHICA"/>
    <x v="0"/>
    <x v="1"/>
    <s v="1.4.02 - Servicios de protección contra incendios"/>
    <s v="2.1 - REMUNERACIONES Y CONTRIBUCIONES"/>
    <s v="2.1.1 - REMUNERACIONES"/>
    <s v="N"/>
    <s v="00 - N/A"/>
    <s v="10 - FONDO GENERAL"/>
    <s v="32 - SANTO DOMINGO"/>
    <s v="(en blanco)"/>
    <n v="13394866"/>
    <n v="6056824.4199999999"/>
  </r>
  <r>
    <s v="2026"/>
    <x v="0"/>
    <x v="0"/>
    <x v="0"/>
    <x v="0"/>
    <s v="2 - Poder Ejecutivo"/>
    <s v="0202 - MINISTERIO DE  INTERIOR Y POLICÍA"/>
    <s v="0007 - CUERPO DE BOMBEROS DE SANTO DOMINGO DE BOCA CHICA"/>
    <x v="0"/>
    <x v="1"/>
    <s v="1.4.02 - Servicios de protección contra incendios"/>
    <s v="2.1 - REMUNERACIONES Y CONTRIBUCIONES"/>
    <s v="2.1.5 - CONTRIBUCIONES A LA SEGURIDAD SOCIAL"/>
    <s v="N"/>
    <s v="00 - N/A"/>
    <s v="10 - FONDO GENERAL"/>
    <s v="32 - SANTO DOMINGO"/>
    <s v="(en blanco)"/>
    <n v="1900726"/>
    <n v="938202.30000000016"/>
  </r>
  <r>
    <s v="2026"/>
    <x v="0"/>
    <x v="0"/>
    <x v="0"/>
    <x v="0"/>
    <s v="2 - Poder Ejecutivo"/>
    <s v="0202 - MINISTERIO DE  INTERIOR Y POLICÍA"/>
    <s v="0007 - CUERPO DE BOMBEROS DE SANTO DOMINGO DE BOCA CHICA"/>
    <x v="0"/>
    <x v="1"/>
    <s v="1.4.02 - Servicios de protección contra incendios"/>
    <s v="2.2 - CONTRATACIÓN DE SERVICIOS"/>
    <s v="2.2.1 - SERVICIOS BÁSICOS"/>
    <s v="N"/>
    <s v="00 - N/A"/>
    <s v="10 - FONDO GENERAL"/>
    <s v="32 - SANTO DOMINGO"/>
    <s v="(en blanco)"/>
    <n v="683200"/>
    <n v="631200.78"/>
  </r>
  <r>
    <s v="2026"/>
    <x v="0"/>
    <x v="0"/>
    <x v="0"/>
    <x v="0"/>
    <s v="2 - Poder Ejecutivo"/>
    <s v="0202 - MINISTERIO DE  INTERIOR Y POLICÍA"/>
    <s v="0007 - CUERPO DE BOMBEROS DE SANTO DOMINGO DE BOCA CHICA"/>
    <x v="0"/>
    <x v="1"/>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x v="0"/>
    <x v="1"/>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x v="0"/>
    <x v="1"/>
    <s v="1.4.02 - Servicios de protección contra incendios"/>
    <s v="2.3 - MATERIALES Y SUMINISTROS"/>
    <s v="2.3.1 - ALIMENTOS Y PRODUCTOS AGROFORESTALES"/>
    <s v="N"/>
    <s v="00 - N/A"/>
    <s v="10 - FONDO GENERAL"/>
    <s v="32 - SANTO DOMINGO"/>
    <s v="(en blanco)"/>
    <n v="1750000"/>
    <n v="810160.08"/>
  </r>
  <r>
    <s v="2026"/>
    <x v="0"/>
    <x v="0"/>
    <x v="0"/>
    <x v="0"/>
    <s v="2 - Poder Ejecutivo"/>
    <s v="0202 - MINISTERIO DE  INTERIOR Y POLICÍA"/>
    <s v="0007 - CUERPO DE BOMBEROS DE SANTO DOMINGO DE BOCA CHICA"/>
    <x v="0"/>
    <x v="1"/>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x v="0"/>
    <x v="1"/>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x v="0"/>
    <x v="1"/>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x v="0"/>
    <x v="1"/>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x v="0"/>
    <x v="1"/>
    <s v="1.4.02 - Servicios de protección contra incendios"/>
    <s v="2.3 - MATERIALES Y SUMINISTROS"/>
    <s v="2.3.7 - COMBUSTIBLES, LUBRICANTES, PRODUCTOS QUÍMICOS Y CONEXOS"/>
    <s v="N"/>
    <s v="00 - N/A"/>
    <s v="10 - FONDO GENERAL"/>
    <s v="32 - SANTO DOMINGO"/>
    <s v="(en blanco)"/>
    <n v="2033630"/>
    <n v="859021.83000000007"/>
  </r>
  <r>
    <s v="2026"/>
    <x v="0"/>
    <x v="0"/>
    <x v="0"/>
    <x v="0"/>
    <s v="2 - Poder Ejecutivo"/>
    <s v="0202 - MINISTERIO DE  INTERIOR Y POLICÍA"/>
    <s v="0007 - CUERPO DE BOMBEROS DE SANTO DOMINGO DE BOCA CHICA"/>
    <x v="0"/>
    <x v="1"/>
    <s v="1.4.02 - Servicios de protección contra incendios"/>
    <s v="2.3 - MATERIALES Y SUMINISTROS"/>
    <s v="2.3.9 - PRODUCTOS Y ÚTILES VARIOS"/>
    <s v="N"/>
    <s v="00 - N/A"/>
    <s v="10 - FONDO GENERAL"/>
    <s v="32 - SANTO DOMINGO"/>
    <s v="(en blanco)"/>
    <n v="1108552"/>
    <n v="258736.41"/>
  </r>
  <r>
    <s v="2026"/>
    <x v="0"/>
    <x v="0"/>
    <x v="0"/>
    <x v="0"/>
    <s v="2 - Poder Ejecutivo"/>
    <s v="0202 - MINISTERIO DE  INTERIOR Y POLICÍA"/>
    <s v="0007 - DIRECCION GENERAL DE LA RESERVA DE LA POLICIA NACIONAL"/>
    <x v="1"/>
    <x v="2"/>
    <s v="4.5.01 - Edad avanzada, pensiones (por edad o incapacidad)"/>
    <s v="2.1 - REMUNERACIONES Y CONTRIBUCIONES"/>
    <s v="2.1.1 - REMUNERACIONES"/>
    <s v="N"/>
    <s v="00 - N/A"/>
    <s v="10 - FONDO GENERAL"/>
    <s v="99 - MULTIPROVINCIAL"/>
    <s v="(en blanco)"/>
    <n v="63157788"/>
    <n v="29605426.470000003"/>
  </r>
  <r>
    <s v="2026"/>
    <x v="0"/>
    <x v="0"/>
    <x v="0"/>
    <x v="0"/>
    <s v="2 - Poder Ejecutivo"/>
    <s v="0202 - MINISTERIO DE  INTERIOR Y POLICÍA"/>
    <s v="0007 - DIRECCION GENERAL DE LA RESERVA DE LA POLICIA NACIONAL"/>
    <x v="1"/>
    <x v="2"/>
    <s v="4.5.01 - Edad avanzada, pensiones (por edad o incapacidad)"/>
    <s v="2.1 - REMUNERACIONES Y CONTRIBUCIONES"/>
    <s v="2.1.5 - CONTRIBUCIONES A LA SEGURIDAD SOCIAL"/>
    <s v="N"/>
    <s v="00 - N/A"/>
    <s v="10 - FONDO GENERAL"/>
    <s v="99 - MULTIPROVINCIAL"/>
    <s v="(en blanco)"/>
    <n v="1598932"/>
    <n v="905836.79999999993"/>
  </r>
  <r>
    <s v="2026"/>
    <x v="0"/>
    <x v="0"/>
    <x v="0"/>
    <x v="0"/>
    <s v="2 - Poder Ejecutivo"/>
    <s v="0202 - MINISTERIO DE  INTERIOR Y POLICÍA"/>
    <s v="0007 - DIRECCION GENERAL DE LA RESERVA DE LA POLICIA NACIONAL"/>
    <x v="1"/>
    <x v="2"/>
    <s v="4.5.01 - Edad avanzada, pensiones (por edad o incapacidad)"/>
    <s v="2.2 - CONTRATACIÓN DE SERVICIOS"/>
    <s v="2.2.1 - SERVICIOS BÁSICOS"/>
    <s v="N"/>
    <s v="00 - N/A"/>
    <s v="10 - FONDO GENERAL"/>
    <s v="99 - MULTIPROVINCIAL"/>
    <s v="(en blanco)"/>
    <n v="1373820"/>
    <n v="485774.98"/>
  </r>
  <r>
    <s v="2026"/>
    <x v="0"/>
    <x v="0"/>
    <x v="0"/>
    <x v="0"/>
    <s v="2 - Poder Ejecutivo"/>
    <s v="0202 - MINISTERIO DE  INTERIOR Y POLICÍA"/>
    <s v="0007 - DIRECCION GENERAL DE LA RESERVA DE LA POLICIA NACIONAL"/>
    <x v="1"/>
    <x v="2"/>
    <s v="4.5.01 - Edad avanzada, pensiones (por edad o incapacidad)"/>
    <s v="2.2 - CONTRATACIÓN DE SERVICIOS"/>
    <s v="2.2.3 - VIÁTICOS"/>
    <s v="N"/>
    <s v="00 - N/A"/>
    <s v="10 - FONDO GENERAL"/>
    <s v="99 - MULTIPROVINCIAL"/>
    <s v="(en blanco)"/>
    <n v="345000"/>
    <n v="112605.12"/>
  </r>
  <r>
    <s v="2026"/>
    <x v="0"/>
    <x v="0"/>
    <x v="0"/>
    <x v="0"/>
    <s v="2 - Poder Ejecutivo"/>
    <s v="0202 - MINISTERIO DE  INTERIOR Y POLICÍA"/>
    <s v="0007 - DIRECCION GENERAL DE LA RESERVA DE LA POLICIA NACIONAL"/>
    <x v="1"/>
    <x v="2"/>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x v="1"/>
    <x v="2"/>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x v="1"/>
    <x v="2"/>
    <s v="4.5.01 - Edad avanzada, pensiones (por edad o incapacidad)"/>
    <s v="2.2 - CONTRATACIÓN DE SERVICIOS"/>
    <s v="2.2.8 - OTROS SERVICIOS NO INCLUIDOS EN CONCEPTOS ANTERIORES"/>
    <s v="N"/>
    <s v="00 - N/A"/>
    <s v="10 - FONDO GENERAL"/>
    <s v="99 - MULTIPROVINCIAL"/>
    <s v="(en blanco)"/>
    <n v="336000"/>
    <n v="384681.22000000003"/>
  </r>
  <r>
    <s v="2026"/>
    <x v="0"/>
    <x v="0"/>
    <x v="0"/>
    <x v="0"/>
    <s v="2 - Poder Ejecutivo"/>
    <s v="0202 - MINISTERIO DE  INTERIOR Y POLICÍA"/>
    <s v="0007 - DIRECCION GENERAL DE LA RESERVA DE LA POLICIA NACIONAL"/>
    <x v="1"/>
    <x v="2"/>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x v="1"/>
    <x v="2"/>
    <s v="4.5.01 - Edad avanzada, pensiones (por edad o incapacidad)"/>
    <s v="2.3 - MATERIALES Y SUMINISTROS"/>
    <s v="2.3.1 - ALIMENTOS Y PRODUCTOS AGROFORESTALES"/>
    <s v="N"/>
    <s v="00 - N/A"/>
    <s v="10 - FONDO GENERAL"/>
    <s v="99 - MULTIPROVINCIAL"/>
    <s v="(en blanco)"/>
    <n v="450000"/>
    <n v="82838"/>
  </r>
  <r>
    <s v="2026"/>
    <x v="0"/>
    <x v="0"/>
    <x v="0"/>
    <x v="0"/>
    <s v="2 - Poder Ejecutivo"/>
    <s v="0202 - MINISTERIO DE  INTERIOR Y POLICÍA"/>
    <s v="0007 - DIRECCION GENERAL DE LA RESERVA DE LA POLICIA NACIONAL"/>
    <x v="1"/>
    <x v="2"/>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x v="1"/>
    <x v="2"/>
    <s v="4.5.01 - Edad avanzada, pensiones (por edad o incapacidad)"/>
    <s v="2.3 - MATERIALES Y SUMINISTROS"/>
    <s v="2.3.3 - PAPEL, CARTÓN E IMPRESOS"/>
    <s v="N"/>
    <s v="00 - N/A"/>
    <s v="10 - FONDO GENERAL"/>
    <s v="99 - MULTIPROVINCIAL"/>
    <s v="(en blanco)"/>
    <n v="100000"/>
    <n v="51990.8"/>
  </r>
  <r>
    <s v="2026"/>
    <x v="0"/>
    <x v="0"/>
    <x v="0"/>
    <x v="0"/>
    <s v="2 - Poder Ejecutivo"/>
    <s v="0202 - MINISTERIO DE  INTERIOR Y POLICÍA"/>
    <s v="0007 - DIRECCION GENERAL DE LA RESERVA DE LA POLICIA NACIONAL"/>
    <x v="1"/>
    <x v="2"/>
    <s v="4.5.01 - Edad avanzada, pensiones (por edad o incapacidad)"/>
    <s v="2.3 - MATERIALES Y SUMINISTROS"/>
    <s v="2.3.4 - PRODUCTOS FARMACÉUTICOS"/>
    <s v="N"/>
    <s v="00 - N/A"/>
    <s v="10 - FONDO GENERAL"/>
    <s v="99 - MULTIPROVINCIAL"/>
    <s v="(en blanco)"/>
    <n v="18224000"/>
    <n v="9592104.1999999993"/>
  </r>
  <r>
    <s v="2026"/>
    <x v="0"/>
    <x v="0"/>
    <x v="0"/>
    <x v="0"/>
    <s v="2 - Poder Ejecutivo"/>
    <s v="0202 - MINISTERIO DE  INTERIOR Y POLICÍA"/>
    <s v="0007 - DIRECCION GENERAL DE LA RESERVA DE LA POLICIA NACIONAL"/>
    <x v="1"/>
    <x v="2"/>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x v="1"/>
    <x v="2"/>
    <s v="4.5.01 - Edad avanzada, pensiones (por edad o incapacidad)"/>
    <s v="2.3 - MATERIALES Y SUMINISTROS"/>
    <s v="2.3.6 - PRODUCTOS DE MINERALES, METÁLICOS Y NO METÁLICOS"/>
    <s v="N"/>
    <s v="00 - N/A"/>
    <s v="10 - FONDO GENERAL"/>
    <s v="99 - MULTIPROVINCIAL"/>
    <s v="(en blanco)"/>
    <n v="0"/>
    <n v="1062"/>
  </r>
  <r>
    <s v="2026"/>
    <x v="0"/>
    <x v="0"/>
    <x v="0"/>
    <x v="0"/>
    <s v="2 - Poder Ejecutivo"/>
    <s v="0202 - MINISTERIO DE  INTERIOR Y POLICÍA"/>
    <s v="0007 - DIRECCION GENERAL DE LA RESERVA DE LA POLICIA NACIONAL"/>
    <x v="1"/>
    <x v="2"/>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x v="1"/>
    <x v="2"/>
    <s v="4.5.01 - Edad avanzada, pensiones (por edad o incapacidad)"/>
    <s v="2.3 - MATERIALES Y SUMINISTROS"/>
    <s v="2.3.9 - PRODUCTOS Y ÚTILES VARIOS"/>
    <s v="N"/>
    <s v="00 - N/A"/>
    <s v="10 - FONDO GENERAL"/>
    <s v="99 - MULTIPROVINCIAL"/>
    <s v="(en blanco)"/>
    <n v="780000"/>
    <n v="497936.2"/>
  </r>
  <r>
    <s v="2026"/>
    <x v="0"/>
    <x v="0"/>
    <x v="0"/>
    <x v="0"/>
    <s v="2 - Poder Ejecutivo"/>
    <s v="0202 - MINISTERIO DE  INTERIOR Y POLICÍA"/>
    <s v="0008 - CUERPO DE BOMBEROS DE SANTO DOMINGO DE LOS ALCARRIZOS"/>
    <x v="0"/>
    <x v="1"/>
    <s v="1.4.02 - Servicios de protección contra incendios"/>
    <s v="2.1 - REMUNERACIONES Y CONTRIBUCIONES"/>
    <s v="2.1.1 - REMUNERACIONES"/>
    <s v="N"/>
    <s v="00 - N/A"/>
    <s v="10 - FONDO GENERAL"/>
    <s v="32 - SANTO DOMINGO"/>
    <s v="(en blanco)"/>
    <n v="13197400"/>
    <n v="6090297.5999999996"/>
  </r>
  <r>
    <s v="2026"/>
    <x v="0"/>
    <x v="0"/>
    <x v="0"/>
    <x v="0"/>
    <s v="2 - Poder Ejecutivo"/>
    <s v="0202 - MINISTERIO DE  INTERIOR Y POLICÍA"/>
    <s v="0008 - CUERPO DE BOMBEROS DE SANTO DOMINGO DE LOS ALCARRIZOS"/>
    <x v="0"/>
    <x v="1"/>
    <s v="1.4.02 - Servicios de protección contra incendios"/>
    <s v="2.1 - REMUNERACIONES Y CONTRIBUCIONES"/>
    <s v="2.1.5 - CONTRIBUCIONES A LA SEGURIDAD SOCIAL"/>
    <s v="N"/>
    <s v="00 - N/A"/>
    <s v="10 - FONDO GENERAL"/>
    <s v="32 - SANTO DOMINGO"/>
    <s v="(en blanco)"/>
    <n v="1897000"/>
    <n v="900851.95999999973"/>
  </r>
  <r>
    <s v="2026"/>
    <x v="0"/>
    <x v="0"/>
    <x v="0"/>
    <x v="0"/>
    <s v="2 - Poder Ejecutivo"/>
    <s v="0202 - MINISTERIO DE  INTERIOR Y POLICÍA"/>
    <s v="0008 - CUERPO DE BOMBEROS DE SANTO DOMINGO DE LOS ALCARRIZOS"/>
    <x v="0"/>
    <x v="1"/>
    <s v="1.4.02 - Servicios de protección contra incendios"/>
    <s v="2.2 - CONTRATACIÓN DE SERVICIOS"/>
    <s v="2.2.1 - SERVICIOS BÁSICOS"/>
    <s v="N"/>
    <s v="00 - N/A"/>
    <s v="10 - FONDO GENERAL"/>
    <s v="32 - SANTO DOMINGO"/>
    <s v="(en blanco)"/>
    <n v="1000000"/>
    <n v="449687.97"/>
  </r>
  <r>
    <s v="2026"/>
    <x v="0"/>
    <x v="0"/>
    <x v="0"/>
    <x v="0"/>
    <s v="2 - Poder Ejecutivo"/>
    <s v="0202 - MINISTERIO DE  INTERIOR Y POLICÍA"/>
    <s v="0008 - CUERPO DE BOMBEROS DE SANTO DOMINGO DE LOS ALCARRIZOS"/>
    <x v="0"/>
    <x v="1"/>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x v="0"/>
    <x v="1"/>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x v="0"/>
    <x v="1"/>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x v="0"/>
    <x v="1"/>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x v="0"/>
    <x v="1"/>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x v="0"/>
    <x v="1"/>
    <s v="1.4.02 - Servicios de protección contra incendios"/>
    <s v="2.3 - MATERIALES Y SUMINISTROS"/>
    <s v="2.3.2 - TEXTILES Y VESTUARIOS"/>
    <s v="N"/>
    <s v="00 - N/A"/>
    <s v="10 - FONDO GENERAL"/>
    <s v="32 - SANTO DOMINGO"/>
    <s v="(en blanco)"/>
    <n v="135000"/>
    <n v="90668.550000000017"/>
  </r>
  <r>
    <s v="2026"/>
    <x v="0"/>
    <x v="0"/>
    <x v="0"/>
    <x v="0"/>
    <s v="2 - Poder Ejecutivo"/>
    <s v="0202 - MINISTERIO DE  INTERIOR Y POLICÍA"/>
    <s v="0008 - CUERPO DE BOMBEROS DE SANTO DOMINGO DE LOS ALCARRIZOS"/>
    <x v="0"/>
    <x v="1"/>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x v="0"/>
    <x v="1"/>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x v="0"/>
    <x v="1"/>
    <s v="1.4.02 - Servicios de protección contra incendios"/>
    <s v="2.3 - MATERIALES Y SUMINISTROS"/>
    <s v="2.3.7 - COMBUSTIBLES, LUBRICANTES, PRODUCTOS QUÍMICOS Y CONEXOS"/>
    <s v="N"/>
    <s v="00 - N/A"/>
    <s v="10 - FONDO GENERAL"/>
    <s v="32 - SANTO DOMINGO"/>
    <s v="(en blanco)"/>
    <n v="1990000"/>
    <n v="1011217.94"/>
  </r>
  <r>
    <s v="2026"/>
    <x v="0"/>
    <x v="0"/>
    <x v="0"/>
    <x v="0"/>
    <s v="2 - Poder Ejecutivo"/>
    <s v="0202 - MINISTERIO DE  INTERIOR Y POLICÍA"/>
    <s v="0008 - CUERPO DE BOMBEROS DE SANTO DOMINGO DE LOS ALCARRIZOS"/>
    <x v="0"/>
    <x v="1"/>
    <s v="1.4.02 - Servicios de protección contra incendios"/>
    <s v="2.3 - MATERIALES Y SUMINISTROS"/>
    <s v="2.3.9 - PRODUCTOS Y ÚTILES VARIOS"/>
    <s v="N"/>
    <s v="00 - N/A"/>
    <s v="10 - FONDO GENERAL"/>
    <s v="32 - SANTO DOMINGO"/>
    <s v="(en blanco)"/>
    <n v="66000"/>
    <n v="43500.02"/>
  </r>
  <r>
    <s v="2026"/>
    <x v="0"/>
    <x v="0"/>
    <x v="0"/>
    <x v="0"/>
    <s v="2 - Poder Ejecutivo"/>
    <s v="0202 - MINISTERIO DE  INTERIOR Y POLICÍA"/>
    <s v="0008 - HOSPITAL GENERAL DOCENTE DE LA POLICIA NACIONAL"/>
    <x v="1"/>
    <x v="6"/>
    <s v="4.2.02 - Servicios hospitalarios"/>
    <s v="2.1 - REMUNERACIONES Y CONTRIBUCIONES"/>
    <s v="2.1.1 - REMUNERACIONES"/>
    <s v="N"/>
    <s v="00 - N/A"/>
    <s v="10 - FONDO GENERAL"/>
    <s v="99 - MULTIPROVINCIAL"/>
    <s v="(en blanco)"/>
    <n v="820915451"/>
    <n v="334999214.85000002"/>
  </r>
  <r>
    <s v="2026"/>
    <x v="0"/>
    <x v="0"/>
    <x v="0"/>
    <x v="0"/>
    <s v="2 - Poder Ejecutivo"/>
    <s v="0202 - MINISTERIO DE  INTERIOR Y POLICÍA"/>
    <s v="0008 - HOSPITAL GENERAL DOCENTE DE LA POLICIA NACIONAL"/>
    <x v="1"/>
    <x v="6"/>
    <s v="4.2.02 - Servicios hospitalarios"/>
    <s v="2.1 - REMUNERACIONES Y CONTRIBUCIONES"/>
    <s v="2.1.5 - CONTRIBUCIONES A LA SEGURIDAD SOCIAL"/>
    <s v="N"/>
    <s v="00 - N/A"/>
    <s v="10 - FONDO GENERAL"/>
    <s v="99 - MULTIPROVINCIAL"/>
    <s v="(en blanco)"/>
    <n v="60070236"/>
    <n v="26673297.780000005"/>
  </r>
  <r>
    <s v="2026"/>
    <x v="0"/>
    <x v="0"/>
    <x v="0"/>
    <x v="0"/>
    <s v="2 - Poder Ejecutivo"/>
    <s v="0202 - MINISTERIO DE  INTERIOR Y POLICÍA"/>
    <s v="0008 - HOSPITAL GENERAL DOCENTE DE LA POLICIA NACIONAL"/>
    <x v="1"/>
    <x v="6"/>
    <s v="4.2.02 - Servicios hospitalarios"/>
    <s v="2.2 - CONTRATACIÓN DE SERVICIOS"/>
    <s v="2.2.1 - SERVICIOS BÁSICOS"/>
    <s v="N"/>
    <s v="00 - N/A"/>
    <s v="10 - FONDO GENERAL"/>
    <s v="99 - MULTIPROVINCIAL"/>
    <s v="(en blanco)"/>
    <n v="3494000"/>
    <n v="1639104.1399999997"/>
  </r>
  <r>
    <s v="2026"/>
    <x v="0"/>
    <x v="0"/>
    <x v="0"/>
    <x v="0"/>
    <s v="2 - Poder Ejecutivo"/>
    <s v="0202 - MINISTERIO DE  INTERIOR Y POLICÍA"/>
    <s v="0008 - HOSPITAL GENERAL DOCENTE DE LA POLICIA NACIONAL"/>
    <x v="1"/>
    <x v="6"/>
    <s v="4.2.02 - Servicios hospitalarios"/>
    <s v="2.2 - CONTRATACIÓN DE SERVICIOS"/>
    <s v="2.2.1 - SERVICIOS BÁSICOS"/>
    <s v="N"/>
    <s v="00 - N/A"/>
    <s v="20 - FONDOS CON DESTINO ESPECÍFICO"/>
    <s v="99 - MULTIPROVINCIAL"/>
    <s v="(en blanco)"/>
    <n v="343344"/>
    <n v="628675.18999999994"/>
  </r>
  <r>
    <s v="2026"/>
    <x v="0"/>
    <x v="0"/>
    <x v="0"/>
    <x v="0"/>
    <s v="2 - Poder Ejecutivo"/>
    <s v="0202 - MINISTERIO DE  INTERIOR Y POLICÍA"/>
    <s v="0008 - HOSPITAL GENERAL DOCENTE DE LA POLICIA NACIONAL"/>
    <x v="1"/>
    <x v="6"/>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x v="1"/>
    <x v="6"/>
    <s v="4.2.02 - Servicios hospitalarios"/>
    <s v="2.2 - CONTRATACIÓN DE SERVICIOS"/>
    <s v="2.2.7 - SERVICIOS DE CONSERVACIÓN, REPARACIONES MENORES E INSTALACIONES TEMPORALES"/>
    <s v="N"/>
    <s v="00 - N/A"/>
    <s v="20 - FONDOS CON DESTINO ESPECÍFICO"/>
    <s v="99 - MULTIPROVINCIAL"/>
    <s v="(en blanco)"/>
    <n v="198240"/>
    <n v="4203363.66"/>
  </r>
  <r>
    <s v="2026"/>
    <x v="0"/>
    <x v="0"/>
    <x v="0"/>
    <x v="0"/>
    <s v="2 - Poder Ejecutivo"/>
    <s v="0202 - MINISTERIO DE  INTERIOR Y POLICÍA"/>
    <s v="0008 - HOSPITAL GENERAL DOCENTE DE LA POLICIA NACIONAL"/>
    <x v="1"/>
    <x v="6"/>
    <s v="4.2.02 - Servicios hospitalarios"/>
    <s v="2.2 - CONTRATACIÓN DE SERVICIOS"/>
    <s v="2.2.8 - OTROS SERVICIOS NO INCLUIDOS EN CONCEPTOS ANTERIORES"/>
    <s v="N"/>
    <s v="00 - N/A"/>
    <s v="10 - FONDO GENERAL"/>
    <s v="99 - MULTIPROVINCIAL"/>
    <s v="(en blanco)"/>
    <n v="1132800"/>
    <n v="566400"/>
  </r>
  <r>
    <s v="2026"/>
    <x v="0"/>
    <x v="0"/>
    <x v="0"/>
    <x v="0"/>
    <s v="2 - Poder Ejecutivo"/>
    <s v="0202 - MINISTERIO DE  INTERIOR Y POLICÍA"/>
    <s v="0008 - HOSPITAL GENERAL DOCENTE DE LA POLICIA NACIONAL"/>
    <x v="1"/>
    <x v="6"/>
    <s v="4.2.02 - Servicios hospitalarios"/>
    <s v="2.2 - CONTRATACIÓN DE SERVICIOS"/>
    <s v="2.2.8 - OTROS SERVICIOS NO INCLUIDOS EN CONCEPTOS ANTERIORES"/>
    <s v="N"/>
    <s v="00 - N/A"/>
    <s v="20 - FONDOS CON DESTINO ESPECÍFICO"/>
    <s v="99 - MULTIPROVINCIAL"/>
    <s v="(en blanco)"/>
    <n v="1080000"/>
    <n v="358000"/>
  </r>
  <r>
    <s v="2026"/>
    <x v="0"/>
    <x v="0"/>
    <x v="0"/>
    <x v="0"/>
    <s v="2 - Poder Ejecutivo"/>
    <s v="0202 - MINISTERIO DE  INTERIOR Y POLICÍA"/>
    <s v="0008 - HOSPITAL GENERAL DOCENTE DE LA POLICIA NACIONAL"/>
    <x v="1"/>
    <x v="6"/>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x v="1"/>
    <x v="6"/>
    <s v="4.2.02 - Servicios hospitalarios"/>
    <s v="2.3 - MATERIALES Y SUMINISTROS"/>
    <s v="2.3.1 - ALIMENTOS Y PRODUCTOS AGROFORESTALES"/>
    <s v="N"/>
    <s v="00 - N/A"/>
    <s v="10 - FONDO GENERAL"/>
    <s v="99 - MULTIPROVINCIAL"/>
    <s v="(en blanco)"/>
    <n v="20000000"/>
    <n v="1818537.98"/>
  </r>
  <r>
    <s v="2026"/>
    <x v="0"/>
    <x v="0"/>
    <x v="0"/>
    <x v="0"/>
    <s v="2 - Poder Ejecutivo"/>
    <s v="0202 - MINISTERIO DE  INTERIOR Y POLICÍA"/>
    <s v="0008 - HOSPITAL GENERAL DOCENTE DE LA POLICIA NACIONAL"/>
    <x v="1"/>
    <x v="6"/>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x v="1"/>
    <x v="6"/>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x v="1"/>
    <x v="6"/>
    <s v="4.2.02 - Servicios hospitalarios"/>
    <s v="2.3 - MATERIALES Y SUMINISTROS"/>
    <s v="2.3.3 - PAPEL, CARTÓN E IMPRESOS"/>
    <s v="N"/>
    <s v="00 - N/A"/>
    <s v="10 - FONDO GENERAL"/>
    <s v="99 - MULTIPROVINCIAL"/>
    <s v="(en blanco)"/>
    <n v="0"/>
    <n v="384514.8"/>
  </r>
  <r>
    <s v="2026"/>
    <x v="0"/>
    <x v="0"/>
    <x v="0"/>
    <x v="0"/>
    <s v="2 - Poder Ejecutivo"/>
    <s v="0202 - MINISTERIO DE  INTERIOR Y POLICÍA"/>
    <s v="0008 - HOSPITAL GENERAL DOCENTE DE LA POLICIA NACIONAL"/>
    <x v="1"/>
    <x v="6"/>
    <s v="4.2.02 - Servicios hospitalarios"/>
    <s v="2.3 - MATERIALES Y SUMINISTROS"/>
    <s v="2.3.3 - PAPEL, CARTÓN E IMPRESOS"/>
    <s v="N"/>
    <s v="00 - N/A"/>
    <s v="20 - FONDOS CON DESTINO ESPECÍFICO"/>
    <s v="99 - MULTIPROVINCIAL"/>
    <s v="(en blanco)"/>
    <n v="0"/>
    <n v="1509338.47"/>
  </r>
  <r>
    <s v="2026"/>
    <x v="0"/>
    <x v="0"/>
    <x v="0"/>
    <x v="0"/>
    <s v="2 - Poder Ejecutivo"/>
    <s v="0202 - MINISTERIO DE  INTERIOR Y POLICÍA"/>
    <s v="0008 - HOSPITAL GENERAL DOCENTE DE LA POLICIA NACIONAL"/>
    <x v="1"/>
    <x v="6"/>
    <s v="4.2.02 - Servicios hospitalarios"/>
    <s v="2.3 - MATERIALES Y SUMINISTROS"/>
    <s v="2.3.4 - PRODUCTOS FARMACÉUTICOS"/>
    <s v="N"/>
    <s v="00 - N/A"/>
    <s v="10 - FONDO GENERAL"/>
    <s v="99 - MULTIPROVINCIAL"/>
    <s v="(en blanco)"/>
    <n v="25000000"/>
    <n v="5162777"/>
  </r>
  <r>
    <s v="2026"/>
    <x v="0"/>
    <x v="0"/>
    <x v="0"/>
    <x v="0"/>
    <s v="2 - Poder Ejecutivo"/>
    <s v="0202 - MINISTERIO DE  INTERIOR Y POLICÍA"/>
    <s v="0008 - HOSPITAL GENERAL DOCENTE DE LA POLICIA NACIONAL"/>
    <x v="1"/>
    <x v="6"/>
    <s v="4.2.02 - Servicios hospitalarios"/>
    <s v="2.3 - MATERIALES Y SUMINISTROS"/>
    <s v="2.3.4 - PRODUCTOS FARMACÉUTICOS"/>
    <s v="N"/>
    <s v="00 - N/A"/>
    <s v="20 - FONDOS CON DESTINO ESPECÍFICO"/>
    <s v="99 - MULTIPROVINCIAL"/>
    <s v="(en blanco)"/>
    <n v="0"/>
    <n v="2338376.6"/>
  </r>
  <r>
    <s v="2026"/>
    <x v="0"/>
    <x v="0"/>
    <x v="0"/>
    <x v="0"/>
    <s v="2 - Poder Ejecutivo"/>
    <s v="0202 - MINISTERIO DE  INTERIOR Y POLICÍA"/>
    <s v="0008 - HOSPITAL GENERAL DOCENTE DE LA POLICIA NACIONAL"/>
    <x v="1"/>
    <x v="6"/>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x v="1"/>
    <x v="6"/>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x v="1"/>
    <x v="6"/>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x v="1"/>
    <x v="6"/>
    <s v="4.2.02 - Servicios hospitalarios"/>
    <s v="2.3 - MATERIALES Y SUMINISTROS"/>
    <s v="2.3.6 - PRODUCTOS DE MINERALES, METÁLICOS Y NO METÁLICOS"/>
    <s v="N"/>
    <s v="00 - N/A"/>
    <s v="20 - FONDOS CON DESTINO ESPECÍFICO"/>
    <s v="99 - MULTIPROVINCIAL"/>
    <s v="(en blanco)"/>
    <n v="0"/>
    <n v="133253.61000000002"/>
  </r>
  <r>
    <s v="2026"/>
    <x v="0"/>
    <x v="0"/>
    <x v="0"/>
    <x v="0"/>
    <s v="2 - Poder Ejecutivo"/>
    <s v="0202 - MINISTERIO DE  INTERIOR Y POLICÍA"/>
    <s v="0008 - HOSPITAL GENERAL DOCENTE DE LA POLICIA NACIONAL"/>
    <x v="1"/>
    <x v="6"/>
    <s v="4.2.02 - Servicios hospitalarios"/>
    <s v="2.3 - MATERIALES Y SUMINISTROS"/>
    <s v="2.3.7 - COMBUSTIBLES, LUBRICANTES, PRODUCTOS QUÍMICOS Y CONEXOS"/>
    <s v="N"/>
    <s v="00 - N/A"/>
    <s v="10 - FONDO GENERAL"/>
    <s v="99 - MULTIPROVINCIAL"/>
    <s v="(en blanco)"/>
    <n v="45343172"/>
    <n v="25201249.25"/>
  </r>
  <r>
    <s v="2026"/>
    <x v="0"/>
    <x v="0"/>
    <x v="0"/>
    <x v="0"/>
    <s v="2 - Poder Ejecutivo"/>
    <s v="0202 - MINISTERIO DE  INTERIOR Y POLICÍA"/>
    <s v="0008 - HOSPITAL GENERAL DOCENTE DE LA POLICIA NACIONAL"/>
    <x v="1"/>
    <x v="6"/>
    <s v="4.2.02 - Servicios hospitalarios"/>
    <s v="2.3 - MATERIALES Y SUMINISTROS"/>
    <s v="2.3.7 - COMBUSTIBLES, LUBRICANTES, PRODUCTOS QUÍMICOS Y CONEXOS"/>
    <s v="N"/>
    <s v="00 - N/A"/>
    <s v="20 - FONDOS CON DESTINO ESPECÍFICO"/>
    <s v="99 - MULTIPROVINCIAL"/>
    <s v="(en blanco)"/>
    <n v="0"/>
    <n v="1201123.78"/>
  </r>
  <r>
    <s v="2026"/>
    <x v="0"/>
    <x v="0"/>
    <x v="0"/>
    <x v="0"/>
    <s v="2 - Poder Ejecutivo"/>
    <s v="0202 - MINISTERIO DE  INTERIOR Y POLICÍA"/>
    <s v="0008 - HOSPITAL GENERAL DOCENTE DE LA POLICIA NACIONAL"/>
    <x v="1"/>
    <x v="6"/>
    <s v="4.2.02 - Servicios hospitalarios"/>
    <s v="2.3 - MATERIALES Y SUMINISTROS"/>
    <s v="2.3.9 - PRODUCTOS Y ÚTILES VARIOS"/>
    <s v="N"/>
    <s v="00 - N/A"/>
    <s v="10 - FONDO GENERAL"/>
    <s v="99 - MULTIPROVINCIAL"/>
    <s v="(en blanco)"/>
    <n v="40052045"/>
    <n v="14634777.610000001"/>
  </r>
  <r>
    <s v="2026"/>
    <x v="0"/>
    <x v="0"/>
    <x v="0"/>
    <x v="0"/>
    <s v="2 - Poder Ejecutivo"/>
    <s v="0202 - MINISTERIO DE  INTERIOR Y POLICÍA"/>
    <s v="0008 - HOSPITAL GENERAL DOCENTE DE LA POLICIA NACIONAL"/>
    <x v="1"/>
    <x v="6"/>
    <s v="4.2.02 - Servicios hospitalarios"/>
    <s v="2.3 - MATERIALES Y SUMINISTROS"/>
    <s v="2.3.9 - PRODUCTOS Y ÚTILES VARIOS"/>
    <s v="N"/>
    <s v="00 - N/A"/>
    <s v="20 - FONDOS CON DESTINO ESPECÍFICO"/>
    <s v="99 - MULTIPROVINCIAL"/>
    <s v="(en blanco)"/>
    <n v="166378416"/>
    <n v="8328615.2400000002"/>
  </r>
  <r>
    <s v="2026"/>
    <x v="0"/>
    <x v="0"/>
    <x v="0"/>
    <x v="0"/>
    <s v="2 - Poder Ejecutivo"/>
    <s v="0202 - MINISTERIO DE  INTERIOR Y POLICÍA"/>
    <s v="0009 - COMITÉ DE RETIRO DE LA POLICIA NACIONAL"/>
    <x v="1"/>
    <x v="2"/>
    <s v="4.5.01 - Edad avanzada, pensiones (por edad o incapacidad)"/>
    <s v="2.1 - REMUNERACIONES Y CONTRIBUCIONES"/>
    <s v="2.1.1 - REMUNERACIONES"/>
    <s v="N"/>
    <s v="00 - N/A"/>
    <s v="10 - FONDO GENERAL"/>
    <s v="99 - MULTIPROVINCIAL"/>
    <s v="(en blanco)"/>
    <n v="41762500"/>
    <n v="20074000"/>
  </r>
  <r>
    <s v="2026"/>
    <x v="0"/>
    <x v="0"/>
    <x v="0"/>
    <x v="0"/>
    <s v="2 - Poder Ejecutivo"/>
    <s v="0202 - MINISTERIO DE  INTERIOR Y POLICÍA"/>
    <s v="0009 - COMITÉ DE RETIRO DE LA POLICIA NACIONAL"/>
    <x v="1"/>
    <x v="2"/>
    <s v="4.5.01 - Edad avanzada, pensiones (por edad o incapacidad)"/>
    <s v="2.1 - REMUNERACIONES Y CONTRIBUCIONES"/>
    <s v="2.1.2 - SOBRESUELDOS"/>
    <s v="N"/>
    <s v="00 - N/A"/>
    <s v="10 - FONDO GENERAL"/>
    <s v="99 - MULTIPROVINCIAL"/>
    <s v="(en blanco)"/>
    <n v="7792800"/>
    <n v="3877900"/>
  </r>
  <r>
    <s v="2026"/>
    <x v="0"/>
    <x v="0"/>
    <x v="0"/>
    <x v="0"/>
    <s v="2 - Poder Ejecutivo"/>
    <s v="0202 - MINISTERIO DE  INTERIOR Y POLICÍA"/>
    <s v="0009 - COMITÉ DE RETIRO DE LA POLICIA NACIONAL"/>
    <x v="1"/>
    <x v="2"/>
    <s v="4.5.01 - Edad avanzada, pensiones (por edad o incapacidad)"/>
    <s v="2.1 - REMUNERACIONES Y CONTRIBUCIONES"/>
    <s v="2.1.5 - CONTRIBUCIONES A LA SEGURIDAD SOCIAL"/>
    <s v="N"/>
    <s v="00 - N/A"/>
    <s v="10 - FONDO GENERAL"/>
    <s v="99 - MULTIPROVINCIAL"/>
    <s v="(en blanco)"/>
    <n v="2737050"/>
    <n v="1425254"/>
  </r>
  <r>
    <s v="2026"/>
    <x v="0"/>
    <x v="0"/>
    <x v="0"/>
    <x v="0"/>
    <s v="2 - Poder Ejecutivo"/>
    <s v="0202 - MINISTERIO DE  INTERIOR Y POLICÍA"/>
    <s v="0009 - COMITÉ DE RETIRO DE LA POLICIA NACIONAL"/>
    <x v="1"/>
    <x v="2"/>
    <s v="4.5.01 - Edad avanzada, pensiones (por edad o incapacidad)"/>
    <s v="2.2 - CONTRATACIÓN DE SERVICIOS"/>
    <s v="2.2.1 - SERVICIOS BÁSICOS"/>
    <s v="N"/>
    <s v="00 - N/A"/>
    <s v="10 - FONDO GENERAL"/>
    <s v="99 - MULTIPROVINCIAL"/>
    <s v="(en blanco)"/>
    <n v="1941600"/>
    <n v="896817.84999999986"/>
  </r>
  <r>
    <s v="2026"/>
    <x v="0"/>
    <x v="0"/>
    <x v="0"/>
    <x v="0"/>
    <s v="2 - Poder Ejecutivo"/>
    <s v="0202 - MINISTERIO DE  INTERIOR Y POLICÍA"/>
    <s v="0009 - COMITÉ DE RETIRO DE LA POLICIA NACIONAL"/>
    <x v="1"/>
    <x v="2"/>
    <s v="4.5.01 - Edad avanzada, pensiones (por edad o incapacidad)"/>
    <s v="2.2 - CONTRATACIÓN DE SERVICIOS"/>
    <s v="2.2.6 - SEGUROS"/>
    <s v="N"/>
    <s v="00 - N/A"/>
    <s v="10 - FONDO GENERAL"/>
    <s v="99 - MULTIPROVINCIAL"/>
    <s v="(en blanco)"/>
    <n v="400015000"/>
    <n v="102290183"/>
  </r>
  <r>
    <s v="2026"/>
    <x v="0"/>
    <x v="0"/>
    <x v="0"/>
    <x v="0"/>
    <s v="2 - Poder Ejecutivo"/>
    <s v="0202 - MINISTERIO DE  INTERIOR Y POLICÍA"/>
    <s v="0009 - COMITÉ DE RETIRO DE LA POLICIA NACIONAL"/>
    <x v="1"/>
    <x v="2"/>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x v="1"/>
    <x v="2"/>
    <s v="4.5.01 - Edad avanzada, pensiones (por edad o incapacidad)"/>
    <s v="2.3 - MATERIALES Y SUMINISTROS"/>
    <s v="2.3.3 - PAPEL, CARTÓN E IMPRESOS"/>
    <s v="N"/>
    <s v="00 - N/A"/>
    <s v="10 - FONDO GENERAL"/>
    <s v="99 - MULTIPROVINCIAL"/>
    <s v="(en blanco)"/>
    <n v="1198462"/>
    <n v="693959.41999999993"/>
  </r>
  <r>
    <s v="2026"/>
    <x v="0"/>
    <x v="0"/>
    <x v="0"/>
    <x v="0"/>
    <s v="2 - Poder Ejecutivo"/>
    <s v="0202 - MINISTERIO DE  INTERIOR Y POLICÍA"/>
    <s v="0009 - COMITÉ DE RETIRO DE LA POLICIA NACIONAL"/>
    <x v="1"/>
    <x v="2"/>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x v="1"/>
    <x v="2"/>
    <s v="4.5.01 - Edad avanzada, pensiones (por edad o incapacidad)"/>
    <s v="2.3 - MATERIALES Y SUMINISTROS"/>
    <s v="2.3.7 - COMBUSTIBLES, LUBRICANTES, PRODUCTOS QUÍMICOS Y CONEXOS"/>
    <s v="N"/>
    <s v="00 - N/A"/>
    <s v="10 - FONDO GENERAL"/>
    <s v="99 - MULTIPROVINCIAL"/>
    <s v="(en blanco)"/>
    <n v="6168400"/>
    <n v="3069359.88"/>
  </r>
  <r>
    <s v="2026"/>
    <x v="0"/>
    <x v="0"/>
    <x v="0"/>
    <x v="0"/>
    <s v="2 - Poder Ejecutivo"/>
    <s v="0202 - MINISTERIO DE  INTERIOR Y POLICÍA"/>
    <s v="0009 - COMITÉ DE RETIRO DE LA POLICIA NACIONAL"/>
    <x v="1"/>
    <x v="2"/>
    <s v="4.5.01 - Edad avanzada, pensiones (por edad o incapacidad)"/>
    <s v="2.3 - MATERIALES Y SUMINISTROS"/>
    <s v="2.3.9 - PRODUCTOS Y ÚTILES VARIOS"/>
    <s v="N"/>
    <s v="00 - N/A"/>
    <s v="10 - FONDO GENERAL"/>
    <s v="99 - MULTIPROVINCIAL"/>
    <s v="(en blanco)"/>
    <n v="1764554"/>
    <n v="724728.19"/>
  </r>
  <r>
    <s v="2026"/>
    <x v="0"/>
    <x v="0"/>
    <x v="0"/>
    <x v="0"/>
    <s v="2 - Poder Ejecutivo"/>
    <s v="0202 - MINISTERIO DE  INTERIOR Y POLICÍA"/>
    <s v="0009 - CUERPO DE BOMBEROS DE SANTO DOMINGO DE PEDRO BRAND"/>
    <x v="0"/>
    <x v="1"/>
    <s v="1.4.02 - Servicios de protección contra incendios"/>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x v="0"/>
    <x v="1"/>
    <s v="1.4.02 - Servicios de protección contra incendios"/>
    <s v="2.1 - REMUNERACIONES Y CONTRIBUCIONES"/>
    <s v="2.1.5 - CONTRIBUCIONES A LA SEGURIDAD SOCIAL"/>
    <s v="N"/>
    <s v="00 - N/A"/>
    <s v="10 - FONDO GENERAL"/>
    <s v="32 - SANTO DOMINGO"/>
    <s v="(en blanco)"/>
    <n v="1253200"/>
    <n v="619244.89"/>
  </r>
  <r>
    <s v="2026"/>
    <x v="0"/>
    <x v="0"/>
    <x v="0"/>
    <x v="0"/>
    <s v="2 - Poder Ejecutivo"/>
    <s v="0202 - MINISTERIO DE  INTERIOR Y POLICÍA"/>
    <s v="0009 - CUERPO DE BOMBEROS DE SANTO DOMINGO DE PEDRO BRAND"/>
    <x v="0"/>
    <x v="1"/>
    <s v="1.4.02 - Servicios de protección contra incendios"/>
    <s v="2.2 - CONTRATACIÓN DE SERVICIOS"/>
    <s v="2.2.1 - SERVICIOS BÁSICOS"/>
    <s v="N"/>
    <s v="00 - N/A"/>
    <s v="10 - FONDO GENERAL"/>
    <s v="32 - SANTO DOMINGO"/>
    <s v="(en blanco)"/>
    <n v="1810000"/>
    <n v="437361.44"/>
  </r>
  <r>
    <s v="2026"/>
    <x v="0"/>
    <x v="0"/>
    <x v="0"/>
    <x v="0"/>
    <s v="2 - Poder Ejecutivo"/>
    <s v="0202 - MINISTERIO DE  INTERIOR Y POLICÍA"/>
    <s v="0009 - CUERPO DE BOMBEROS DE SANTO DOMINGO DE PEDRO BRAND"/>
    <x v="0"/>
    <x v="1"/>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x v="0"/>
    <x v="1"/>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x v="0"/>
    <x v="1"/>
    <s v="1.4.02 - Servicios de protección contra incendios"/>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x v="0"/>
    <x v="1"/>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x v="0"/>
    <x v="1"/>
    <s v="1.4.02 - Servicios de protección contra incendios"/>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x v="0"/>
    <x v="1"/>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x v="0"/>
    <x v="1"/>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x v="0"/>
    <x v="1"/>
    <s v="1.4.02 - Servicios de protección contra incendios"/>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x v="0"/>
    <x v="1"/>
    <s v="1.4.02 - Servicios de protección contra incendios"/>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x v="0"/>
    <x v="1"/>
    <s v="1.4.02 - Servicios de protección contra incendios"/>
    <s v="2.1 - REMUNERACIONES Y CONTRIBUCIONES"/>
    <s v="2.1.1 - REMUNERACIONES"/>
    <s v="N"/>
    <s v="00 - N/A"/>
    <s v="10 - FONDO GENERAL"/>
    <s v="32 - SANTO DOMINGO"/>
    <s v="(en blanco)"/>
    <n v="18465338"/>
    <n v="8838540.5599999987"/>
  </r>
  <r>
    <s v="2026"/>
    <x v="0"/>
    <x v="0"/>
    <x v="0"/>
    <x v="0"/>
    <s v="2 - Poder Ejecutivo"/>
    <s v="0202 - MINISTERIO DE  INTERIOR Y POLICÍA"/>
    <s v="0010 - CUERPO DE BOMBEROS DE SANTO DOMINGO OESTE"/>
    <x v="0"/>
    <x v="1"/>
    <s v="1.4.02 - Servicios de protección contra incendios"/>
    <s v="2.1 - REMUNERACIONES Y CONTRIBUCIONES"/>
    <s v="2.1.5 - CONTRIBUCIONES A LA SEGURIDAD SOCIAL"/>
    <s v="N"/>
    <s v="00 - N/A"/>
    <s v="10 - FONDO GENERAL"/>
    <s v="32 - SANTO DOMINGO"/>
    <s v="(en blanco)"/>
    <n v="2553602"/>
    <n v="1229607.6699999997"/>
  </r>
  <r>
    <s v="2026"/>
    <x v="0"/>
    <x v="0"/>
    <x v="0"/>
    <x v="0"/>
    <s v="2 - Poder Ejecutivo"/>
    <s v="0202 - MINISTERIO DE  INTERIOR Y POLICÍA"/>
    <s v="0010 - CUERPO DE BOMBEROS DE SANTO DOMINGO OESTE"/>
    <x v="0"/>
    <x v="1"/>
    <s v="1.4.02 - Servicios de protección contra incendios"/>
    <s v="2.2 - CONTRATACIÓN DE SERVICIOS"/>
    <s v="2.2.1 - SERVICIOS BÁSICOS"/>
    <s v="N"/>
    <s v="00 - N/A"/>
    <s v="10 - FONDO GENERAL"/>
    <s v="32 - SANTO DOMINGO"/>
    <s v="(en blanco)"/>
    <n v="1062864"/>
    <n v="263807.63"/>
  </r>
  <r>
    <s v="2026"/>
    <x v="0"/>
    <x v="0"/>
    <x v="0"/>
    <x v="0"/>
    <s v="2 - Poder Ejecutivo"/>
    <s v="0202 - MINISTERIO DE  INTERIOR Y POLICÍA"/>
    <s v="0010 - CUERPO DE BOMBEROS DE SANTO DOMINGO OESTE"/>
    <x v="0"/>
    <x v="1"/>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x v="0"/>
    <x v="1"/>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x v="0"/>
    <x v="1"/>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x v="0"/>
    <x v="1"/>
    <s v="1.4.02 - Servicios de protección contra incendios"/>
    <s v="2.3 - MATERIALES Y SUMINISTROS"/>
    <s v="2.3.1 - ALIMENTOS Y PRODUCTOS AGROFORESTALES"/>
    <s v="N"/>
    <s v="00 - N/A"/>
    <s v="10 - FONDO GENERAL"/>
    <s v="32 - SANTO DOMINGO"/>
    <s v="(en blanco)"/>
    <n v="3575683"/>
    <n v="1361879.87"/>
  </r>
  <r>
    <s v="2026"/>
    <x v="0"/>
    <x v="0"/>
    <x v="0"/>
    <x v="0"/>
    <s v="2 - Poder Ejecutivo"/>
    <s v="0202 - MINISTERIO DE  INTERIOR Y POLICÍA"/>
    <s v="0010 - CUERPO DE BOMBEROS DE SANTO DOMINGO OESTE"/>
    <x v="0"/>
    <x v="1"/>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x v="0"/>
    <x v="1"/>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x v="0"/>
    <x v="1"/>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x v="0"/>
    <x v="1"/>
    <s v="1.4.02 - Servicios de protección contra incendios"/>
    <s v="2.3 - MATERIALES Y SUMINISTROS"/>
    <s v="2.3.6 - PRODUCTOS DE MINERALES, METÁLICOS Y NO METÁLICOS"/>
    <s v="N"/>
    <s v="00 - N/A"/>
    <s v="10 - FONDO GENERAL"/>
    <s v="32 - SANTO DOMINGO"/>
    <s v="(en blanco)"/>
    <n v="100000"/>
    <n v="39979.25"/>
  </r>
  <r>
    <s v="2026"/>
    <x v="0"/>
    <x v="0"/>
    <x v="0"/>
    <x v="0"/>
    <s v="2 - Poder Ejecutivo"/>
    <s v="0202 - MINISTERIO DE  INTERIOR Y POLICÍA"/>
    <s v="0010 - CUERPO DE BOMBEROS DE SANTO DOMINGO OESTE"/>
    <x v="0"/>
    <x v="1"/>
    <s v="1.4.02 - Servicios de protección contra incendios"/>
    <s v="2.3 - MATERIALES Y SUMINISTROS"/>
    <s v="2.3.7 - COMBUSTIBLES, LUBRICANTES, PRODUCTOS QUÍMICOS Y CONEXOS"/>
    <s v="N"/>
    <s v="00 - N/A"/>
    <s v="10 - FONDO GENERAL"/>
    <s v="32 - SANTO DOMINGO"/>
    <s v="(en blanco)"/>
    <n v="2120000"/>
    <n v="1025832.4500000001"/>
  </r>
  <r>
    <s v="2026"/>
    <x v="0"/>
    <x v="0"/>
    <x v="0"/>
    <x v="0"/>
    <s v="2 - Poder Ejecutivo"/>
    <s v="0202 - MINISTERIO DE  INTERIOR Y POLICÍA"/>
    <s v="0010 - CUERPO DE BOMBEROS DE SANTO DOMINGO OESTE"/>
    <x v="0"/>
    <x v="1"/>
    <s v="1.4.02 - Servicios de protección contra incendios"/>
    <s v="2.3 - MATERIALES Y SUMINISTROS"/>
    <s v="2.3.9 - PRODUCTOS Y ÚTILES VARIOS"/>
    <s v="N"/>
    <s v="00 - N/A"/>
    <s v="10 - FONDO GENERAL"/>
    <s v="32 - SANTO DOMINGO"/>
    <s v="(en blanco)"/>
    <n v="280000"/>
    <n v="166905.66"/>
  </r>
  <r>
    <s v="2026"/>
    <x v="0"/>
    <x v="0"/>
    <x v="0"/>
    <x v="0"/>
    <s v="2 - Poder Ejecutivo"/>
    <s v="0203 - MINISTERIO DE DEFENSA"/>
    <s v="0001 - ARMADA DE LA REPUBLICA DOMINICANA"/>
    <x v="0"/>
    <x v="5"/>
    <s v="1.3.01 - Defensa militar"/>
    <s v="2.1 - REMUNERACIONES Y CONTRIBUCIONES"/>
    <s v="2.1.1 - REMUNERACIONES"/>
    <s v="N"/>
    <s v="00 - N/A"/>
    <s v="10 - FONDO GENERAL"/>
    <s v="99 - MULTIPROVINCIAL"/>
    <s v="(en blanco)"/>
    <n v="6368747859"/>
    <n v="2831393761.1900001"/>
  </r>
  <r>
    <s v="2026"/>
    <x v="0"/>
    <x v="0"/>
    <x v="0"/>
    <x v="0"/>
    <s v="2 - Poder Ejecutivo"/>
    <s v="0203 - MINISTERIO DE DEFENSA"/>
    <s v="0001 - ARMADA DE LA REPUBLICA DOMINICANA"/>
    <x v="0"/>
    <x v="5"/>
    <s v="1.3.01 - Defensa militar"/>
    <s v="2.1 - REMUNERACIONES Y CONTRIBUCIONES"/>
    <s v="2.1.2 - SOBRESUELDOS"/>
    <s v="N"/>
    <s v="00 - N/A"/>
    <s v="10 - FONDO GENERAL"/>
    <s v="99 - MULTIPROVINCIAL"/>
    <s v="(en blanco)"/>
    <n v="96888969"/>
    <n v="47311871.04999999"/>
  </r>
  <r>
    <s v="2026"/>
    <x v="0"/>
    <x v="0"/>
    <x v="0"/>
    <x v="0"/>
    <s v="2 - Poder Ejecutivo"/>
    <s v="0203 - MINISTERIO DE DEFENSA"/>
    <s v="0001 - ARMADA DE LA REPUBLICA DOMINICANA"/>
    <x v="0"/>
    <x v="5"/>
    <s v="1.3.01 - Defensa militar"/>
    <s v="2.1 - REMUNERACIONES Y CONTRIBUCIONES"/>
    <s v="2.1.5 - CONTRIBUCIONES A LA SEGURIDAD SOCIAL"/>
    <s v="N"/>
    <s v="00 - N/A"/>
    <s v="10 - FONDO GENERAL"/>
    <s v="99 - MULTIPROVINCIAL"/>
    <s v="(en blanco)"/>
    <n v="444417483"/>
    <n v="221883817.58000001"/>
  </r>
  <r>
    <s v="2026"/>
    <x v="0"/>
    <x v="0"/>
    <x v="0"/>
    <x v="0"/>
    <s v="2 - Poder Ejecutivo"/>
    <s v="0203 - MINISTERIO DE DEFENSA"/>
    <s v="0001 - ARMADA DE LA REPUBLICA DOMINICANA"/>
    <x v="0"/>
    <x v="5"/>
    <s v="1.3.01 - Defensa militar"/>
    <s v="2.2 - CONTRATACIÓN DE SERVICIOS"/>
    <s v="2.2.1 - SERVICIOS BÁSICOS"/>
    <s v="N"/>
    <s v="00 - N/A"/>
    <s v="10 - FONDO GENERAL"/>
    <s v="99 - MULTIPROVINCIAL"/>
    <s v="(en blanco)"/>
    <n v="100970547"/>
    <n v="53043401.579999998"/>
  </r>
  <r>
    <s v="2026"/>
    <x v="0"/>
    <x v="0"/>
    <x v="0"/>
    <x v="0"/>
    <s v="2 - Poder Ejecutivo"/>
    <s v="0203 - MINISTERIO DE DEFENSA"/>
    <s v="0001 - ARMADA DE LA REPUBLICA DOMINICANA"/>
    <x v="0"/>
    <x v="5"/>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x v="0"/>
    <x v="5"/>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x v="0"/>
    <x v="5"/>
    <s v="1.3.01 - Defensa militar"/>
    <s v="2.2 - CONTRATACIÓN DE SERVICIOS"/>
    <s v="2.2.3 - VIÁTICOS"/>
    <s v="N"/>
    <s v="00 - N/A"/>
    <s v="10 - FONDO GENERAL"/>
    <s v="99 - MULTIPROVINCIAL"/>
    <s v="(en blanco)"/>
    <n v="24600000"/>
    <n v="11746139.02"/>
  </r>
  <r>
    <s v="2026"/>
    <x v="0"/>
    <x v="0"/>
    <x v="0"/>
    <x v="0"/>
    <s v="2 - Poder Ejecutivo"/>
    <s v="0203 - MINISTERIO DE DEFENSA"/>
    <s v="0001 - ARMADA DE LA REPUBLICA DOMINICANA"/>
    <x v="0"/>
    <x v="5"/>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x v="0"/>
    <x v="5"/>
    <s v="1.3.01 - Defensa militar"/>
    <s v="2.2 - CONTRATACIÓN DE SERVICIOS"/>
    <s v="2.2.4 - TRANSPORTE Y ALMACENAJE"/>
    <s v="N"/>
    <s v="00 - N/A"/>
    <s v="10 - FONDO GENERAL"/>
    <s v="99 - MULTIPROVINCIAL"/>
    <s v="(en blanco)"/>
    <n v="3000000"/>
    <n v="1815231.41"/>
  </r>
  <r>
    <s v="2026"/>
    <x v="0"/>
    <x v="0"/>
    <x v="0"/>
    <x v="0"/>
    <s v="2 - Poder Ejecutivo"/>
    <s v="0203 - MINISTERIO DE DEFENSA"/>
    <s v="0001 - ARMADA DE LA REPUBLICA DOMINICANA"/>
    <x v="0"/>
    <x v="5"/>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x v="0"/>
    <x v="5"/>
    <s v="1.3.01 - Defensa militar"/>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x v="0"/>
    <x v="5"/>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x v="0"/>
    <x v="5"/>
    <s v="1.3.01 - Defensa militar"/>
    <s v="2.2 - CONTRATACIÓN DE SERVICIOS"/>
    <s v="2.2.6 - SEGUROS"/>
    <s v="N"/>
    <s v="00 - N/A"/>
    <s v="10 - FONDO GENERAL"/>
    <s v="99 - MULTIPROVINCIAL"/>
    <s v="(en blanco)"/>
    <n v="170707699"/>
    <n v="115133125.61000001"/>
  </r>
  <r>
    <s v="2026"/>
    <x v="0"/>
    <x v="0"/>
    <x v="0"/>
    <x v="0"/>
    <s v="2 - Poder Ejecutivo"/>
    <s v="0203 - MINISTERIO DE DEFENSA"/>
    <s v="0001 - ARMADA DE LA REPUBLICA DOMINICANA"/>
    <x v="0"/>
    <x v="5"/>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x v="0"/>
    <x v="5"/>
    <s v="1.3.01 - Defensa militar"/>
    <s v="2.2 - CONTRATACIÓN DE SERVICIOS"/>
    <s v="2.2.7 - SERVICIOS DE CONSERVACIÓN, REPARACIONES MENORES E INSTALACIONES TEMPORALES"/>
    <s v="N"/>
    <s v="00 - N/A"/>
    <s v="10 - FONDO GENERAL"/>
    <s v="99 - MULTIPROVINCIAL"/>
    <s v="(en blanco)"/>
    <n v="199163698"/>
    <n v="42804679.670000002"/>
  </r>
  <r>
    <s v="2026"/>
    <x v="0"/>
    <x v="0"/>
    <x v="0"/>
    <x v="0"/>
    <s v="2 - Poder Ejecutivo"/>
    <s v="0203 - MINISTERIO DE DEFENSA"/>
    <s v="0001 - ARMADA DE LA REPUBLICA DOMINICANA"/>
    <x v="0"/>
    <x v="5"/>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x v="0"/>
    <x v="5"/>
    <s v="1.3.01 - Defensa militar"/>
    <s v="2.2 - CONTRATACIÓN DE SERVICIOS"/>
    <s v="2.2.8 - OTROS SERVICIOS NO INCLUIDOS EN CONCEPTOS ANTERIORES"/>
    <s v="N"/>
    <s v="00 - N/A"/>
    <s v="10 - FONDO GENERAL"/>
    <s v="99 - MULTIPROVINCIAL"/>
    <s v="(en blanco)"/>
    <n v="4500200"/>
    <n v="3030693.45"/>
  </r>
  <r>
    <s v="2026"/>
    <x v="0"/>
    <x v="0"/>
    <x v="0"/>
    <x v="0"/>
    <s v="2 - Poder Ejecutivo"/>
    <s v="0203 - MINISTERIO DE DEFENSA"/>
    <s v="0001 - ARMADA DE LA REPUBLICA DOMINICANA"/>
    <x v="0"/>
    <x v="5"/>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x v="0"/>
    <x v="5"/>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x v="0"/>
    <x v="5"/>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x v="0"/>
    <x v="5"/>
    <s v="1.3.01 - Defensa militar"/>
    <s v="2.3 - MATERIALES Y SUMINISTROS"/>
    <s v="2.3.1 - ALIMENTOS Y PRODUCTOS AGROFORESTALES"/>
    <s v="N"/>
    <s v="00 - N/A"/>
    <s v="10 - FONDO GENERAL"/>
    <s v="99 - MULTIPROVINCIAL"/>
    <s v="(en blanco)"/>
    <n v="273865066"/>
    <n v="128732994.95999999"/>
  </r>
  <r>
    <s v="2026"/>
    <x v="0"/>
    <x v="0"/>
    <x v="0"/>
    <x v="0"/>
    <s v="2 - Poder Ejecutivo"/>
    <s v="0203 - MINISTERIO DE DEFENSA"/>
    <s v="0001 - ARMADA DE LA REPUBLICA DOMINICANA"/>
    <x v="0"/>
    <x v="5"/>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x v="0"/>
    <x v="5"/>
    <s v="1.3.01 - Defensa militar"/>
    <s v="2.3 - MATERIALES Y SUMINISTROS"/>
    <s v="2.3.2 - TEXTILES Y VESTUARIOS"/>
    <s v="N"/>
    <s v="00 - N/A"/>
    <s v="10 - FONDO GENERAL"/>
    <s v="99 - MULTIPROVINCIAL"/>
    <s v="(en blanco)"/>
    <n v="32902378"/>
    <n v="22287235.600000001"/>
  </r>
  <r>
    <s v="2026"/>
    <x v="0"/>
    <x v="0"/>
    <x v="0"/>
    <x v="0"/>
    <s v="2 - Poder Ejecutivo"/>
    <s v="0203 - MINISTERIO DE DEFENSA"/>
    <s v="0001 - ARMADA DE LA REPUBLICA DOMINICANA"/>
    <x v="0"/>
    <x v="5"/>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x v="0"/>
    <x v="5"/>
    <s v="1.3.01 - Defensa militar"/>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x v="0"/>
    <x v="5"/>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x v="0"/>
    <x v="5"/>
    <s v="1.3.01 - Defensa militar"/>
    <s v="2.3 - MATERIALES Y SUMINISTROS"/>
    <s v="2.3.5 - CUERO, CAUCHO Y PLÁSTICO"/>
    <s v="N"/>
    <s v="00 - N/A"/>
    <s v="10 - FONDO GENERAL"/>
    <s v="99 - MULTIPROVINCIAL"/>
    <s v="(en blanco)"/>
    <n v="5300000"/>
    <n v="2711945.09"/>
  </r>
  <r>
    <s v="2026"/>
    <x v="0"/>
    <x v="0"/>
    <x v="0"/>
    <x v="0"/>
    <s v="2 - Poder Ejecutivo"/>
    <s v="0203 - MINISTERIO DE DEFENSA"/>
    <s v="0001 - ARMADA DE LA REPUBLICA DOMINICANA"/>
    <x v="0"/>
    <x v="5"/>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x v="0"/>
    <x v="5"/>
    <s v="1.3.01 - Defensa militar"/>
    <s v="2.3 - MATERIALES Y SUMINISTROS"/>
    <s v="2.3.6 - PRODUCTOS DE MINERALES, METÁLICOS Y NO METÁLICOS"/>
    <s v="N"/>
    <s v="00 - N/A"/>
    <s v="10 - FONDO GENERAL"/>
    <s v="99 - MULTIPROVINCIAL"/>
    <s v="(en blanco)"/>
    <n v="3650000"/>
    <n v="1624612.8099999998"/>
  </r>
  <r>
    <s v="2026"/>
    <x v="0"/>
    <x v="0"/>
    <x v="0"/>
    <x v="0"/>
    <s v="2 - Poder Ejecutivo"/>
    <s v="0203 - MINISTERIO DE DEFENSA"/>
    <s v="0001 - ARMADA DE LA REPUBLICA DOMINICANA"/>
    <x v="0"/>
    <x v="5"/>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x v="0"/>
    <x v="5"/>
    <s v="1.3.01 - Defensa militar"/>
    <s v="2.3 - MATERIALES Y SUMINISTROS"/>
    <s v="2.3.7 - COMBUSTIBLES, LUBRICANTES, PRODUCTOS QUÍMICOS Y CONEXOS"/>
    <s v="N"/>
    <s v="00 - N/A"/>
    <s v="10 - FONDO GENERAL"/>
    <s v="99 - MULTIPROVINCIAL"/>
    <s v="(en blanco)"/>
    <n v="360529307"/>
    <n v="98381437.939999998"/>
  </r>
  <r>
    <s v="2026"/>
    <x v="0"/>
    <x v="0"/>
    <x v="0"/>
    <x v="0"/>
    <s v="2 - Poder Ejecutivo"/>
    <s v="0203 - MINISTERIO DE DEFENSA"/>
    <s v="0001 - ARMADA DE LA REPUBLICA DOMINICANA"/>
    <x v="0"/>
    <x v="5"/>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x v="0"/>
    <x v="5"/>
    <s v="1.3.01 - Defensa militar"/>
    <s v="2.3 - MATERIALES Y SUMINISTROS"/>
    <s v="2.3.9 - PRODUCTOS Y ÚTILES VARIOS"/>
    <s v="N"/>
    <s v="00 - N/A"/>
    <s v="10 - FONDO GENERAL"/>
    <s v="99 - MULTIPROVINCIAL"/>
    <s v="(en blanco)"/>
    <n v="32316270"/>
    <n v="19850195.680000007"/>
  </r>
  <r>
    <s v="2026"/>
    <x v="0"/>
    <x v="0"/>
    <x v="0"/>
    <x v="0"/>
    <s v="2 - Poder Ejecutivo"/>
    <s v="0203 - MINISTERIO DE DEFENSA"/>
    <s v="0001 - ARMADA DE LA REPUBLICA DOMINICANA"/>
    <x v="0"/>
    <x v="5"/>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x v="1"/>
    <x v="6"/>
    <s v="4.2.02 - Servicios hospitalarios"/>
    <s v="2.1 - REMUNERACIONES Y CONTRIBUCIONES"/>
    <s v="2.1.1 - REMUNERACIONES"/>
    <s v="N"/>
    <s v="00 - N/A"/>
    <s v="10 - FONDO GENERAL"/>
    <s v="99 - MULTIPROVINCIAL"/>
    <s v="(en blanco)"/>
    <n v="334247484"/>
    <n v="162271062.66000003"/>
  </r>
  <r>
    <s v="2026"/>
    <x v="0"/>
    <x v="0"/>
    <x v="0"/>
    <x v="0"/>
    <s v="2 - Poder Ejecutivo"/>
    <s v="0203 - MINISTERIO DE DEFENSA"/>
    <s v="0001 - ARMADA DE LA REPUBLICA DOMINICANA"/>
    <x v="1"/>
    <x v="6"/>
    <s v="4.2.02 - Servicios hospitalarios"/>
    <s v="2.1 - REMUNERACIONES Y CONTRIBUCIONES"/>
    <s v="2.1.2 - SOBRESUELDOS"/>
    <s v="N"/>
    <s v="00 - N/A"/>
    <s v="10 - FONDO GENERAL"/>
    <s v="99 - MULTIPROVINCIAL"/>
    <s v="(en blanco)"/>
    <n v="5022057"/>
    <n v="2321406"/>
  </r>
  <r>
    <s v="2026"/>
    <x v="0"/>
    <x v="0"/>
    <x v="0"/>
    <x v="0"/>
    <s v="2 - Poder Ejecutivo"/>
    <s v="0203 - MINISTERIO DE DEFENSA"/>
    <s v="0001 - ARMADA DE LA REPUBLICA DOMINICANA"/>
    <x v="1"/>
    <x v="6"/>
    <s v="4.2.02 - Servicios hospitalarios"/>
    <s v="2.3 - MATERIALES Y SUMINISTROS"/>
    <s v="2.3.1 - ALIMENTOS Y PRODUCTOS AGROFORESTALES"/>
    <s v="N"/>
    <s v="00 - N/A"/>
    <s v="10 - FONDO GENERAL"/>
    <s v="99 - MULTIPROVINCIAL"/>
    <s v="(en blanco)"/>
    <n v="5609200"/>
    <n v="3197000"/>
  </r>
  <r>
    <s v="2026"/>
    <x v="0"/>
    <x v="0"/>
    <x v="0"/>
    <x v="0"/>
    <s v="2 - Poder Ejecutivo"/>
    <s v="0203 - MINISTERIO DE DEFENSA"/>
    <s v="0001 - ARMADA DE LA REPUBLICA DOMINICANA"/>
    <x v="1"/>
    <x v="6"/>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x v="1"/>
    <x v="6"/>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x v="1"/>
    <x v="6"/>
    <s v="4.2.02 - Servicios hospitalarios"/>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x v="1"/>
    <x v="6"/>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x v="1"/>
    <x v="6"/>
    <s v="4.2.02 - Servicios hospitalarios"/>
    <s v="2.3 - MATERIALES Y SUMINISTROS"/>
    <s v="2.3.7 - COMBUSTIBLES, LUBRICANTES, PRODUCTOS QUÍMICOS Y CONEXOS"/>
    <s v="N"/>
    <s v="00 - N/A"/>
    <s v="10 - FONDO GENERAL"/>
    <s v="99 - MULTIPROVINCIAL"/>
    <s v="(en blanco)"/>
    <n v="880738"/>
    <n v="852915.39999999991"/>
  </r>
  <r>
    <s v="2026"/>
    <x v="0"/>
    <x v="0"/>
    <x v="0"/>
    <x v="0"/>
    <s v="2 - Poder Ejecutivo"/>
    <s v="0203 - MINISTERIO DE DEFENSA"/>
    <s v="0001 - ARMADA DE LA REPUBLICA DOMINICANA"/>
    <x v="1"/>
    <x v="6"/>
    <s v="4.2.02 - Servicios hospitalarios"/>
    <s v="2.3 - MATERIALES Y SUMINISTROS"/>
    <s v="2.3.9 - PRODUCTOS Y ÚTILES VARIOS"/>
    <s v="N"/>
    <s v="00 - N/A"/>
    <s v="10 - FONDO GENERAL"/>
    <s v="99 - MULTIPROVINCIAL"/>
    <s v="(en blanco)"/>
    <n v="6949711"/>
    <n v="3208077.47"/>
  </r>
  <r>
    <s v="2026"/>
    <x v="0"/>
    <x v="0"/>
    <x v="0"/>
    <x v="0"/>
    <s v="2 - Poder Ejecutivo"/>
    <s v="0203 - MINISTERIO DE DEFENSA"/>
    <s v="0001 - ARMADA DE LA REPUBLICA DOMINICANA"/>
    <x v="1"/>
    <x v="9"/>
    <s v="4.4.08 - Enseñanza y capacitación para defensa y seguridad"/>
    <s v="2.1 - REMUNERACIONES Y CONTRIBUCIONES"/>
    <s v="2.1.1 - REMUNERACIONES"/>
    <s v="N"/>
    <s v="00 - N/A"/>
    <s v="10 - FONDO GENERAL"/>
    <s v="99 - MULTIPROVINCIAL"/>
    <s v="(en blanco)"/>
    <n v="271449598"/>
    <n v="172280902.66"/>
  </r>
  <r>
    <s v="2026"/>
    <x v="0"/>
    <x v="0"/>
    <x v="0"/>
    <x v="0"/>
    <s v="2 - Poder Ejecutivo"/>
    <s v="0203 - MINISTERIO DE DEFENSA"/>
    <s v="0001 - ARMADA DE LA REPUBLICA DOMINICANA"/>
    <x v="1"/>
    <x v="9"/>
    <s v="4.4.08 - Enseñanza y capacitación para defensa y seguridad"/>
    <s v="2.1 - REMUNERACIONES Y CONTRIBUCIONES"/>
    <s v="2.1.2 - SOBRESUELDOS"/>
    <s v="N"/>
    <s v="00 - N/A"/>
    <s v="10 - FONDO GENERAL"/>
    <s v="99 - MULTIPROVINCIAL"/>
    <s v="(en blanco)"/>
    <n v="15905205"/>
    <n v="5549343.75"/>
  </r>
  <r>
    <s v="2026"/>
    <x v="0"/>
    <x v="0"/>
    <x v="0"/>
    <x v="0"/>
    <s v="2 - Poder Ejecutivo"/>
    <s v="0203 - MINISTERIO DE DEFENSA"/>
    <s v="0001 - ARMADA DE LA REPUBLICA DOMINICANA"/>
    <x v="1"/>
    <x v="9"/>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x v="1"/>
    <x v="9"/>
    <s v="4.4.08 - Enseñanza y capacitación para defensa y seguridad"/>
    <s v="2.3 - MATERIALES Y SUMINISTROS"/>
    <s v="2.3.2 - TEXTILES Y VESTUARIOS"/>
    <s v="N"/>
    <s v="00 - N/A"/>
    <s v="10 - FONDO GENERAL"/>
    <s v="99 - MULTIPROVINCIAL"/>
    <s v="(en blanco)"/>
    <n v="10700000"/>
    <n v="1321650.1499999999"/>
  </r>
  <r>
    <s v="2026"/>
    <x v="0"/>
    <x v="0"/>
    <x v="0"/>
    <x v="0"/>
    <s v="2 - Poder Ejecutivo"/>
    <s v="0203 - MINISTERIO DE DEFENSA"/>
    <s v="0001 - ARMADA DE LA REPUBLICA DOMINICANA"/>
    <x v="1"/>
    <x v="9"/>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x v="1"/>
    <x v="9"/>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x v="0"/>
    <x v="5"/>
    <s v="1.3.01 - Defensa militar"/>
    <s v="2.1 - REMUNERACIONES Y CONTRIBUCIONES"/>
    <s v="2.1.1 - REMUNERACIONES"/>
    <s v="N"/>
    <s v="00 - N/A"/>
    <s v="10 - FONDO GENERAL"/>
    <s v="01 - DISTRITO NACIONAL"/>
    <s v="(en blanco)"/>
    <n v="5205558230"/>
    <n v="1992142488.7299998"/>
  </r>
  <r>
    <s v="2026"/>
    <x v="0"/>
    <x v="0"/>
    <x v="0"/>
    <x v="0"/>
    <s v="2 - Poder Ejecutivo"/>
    <s v="0203 - MINISTERIO DE DEFENSA"/>
    <s v="0001 - EJERCITO DE LA REPUBLICA DOMINICANA"/>
    <x v="0"/>
    <x v="5"/>
    <s v="1.3.01 - Defensa militar"/>
    <s v="2.1 - REMUNERACIONES Y CONTRIBUCIONES"/>
    <s v="2.1.1 - REMUNERACIONES"/>
    <s v="N"/>
    <s v="00 - N/A"/>
    <s v="10 - FONDO GENERAL"/>
    <s v="99 - MULTIPROVINCIAL"/>
    <s v="(en blanco)"/>
    <n v="10608112535"/>
    <n v="5155961778.04"/>
  </r>
  <r>
    <s v="2026"/>
    <x v="0"/>
    <x v="0"/>
    <x v="0"/>
    <x v="0"/>
    <s v="2 - Poder Ejecutivo"/>
    <s v="0203 - MINISTERIO DE DEFENSA"/>
    <s v="0001 - EJERCITO DE LA REPUBLICA DOMINICANA"/>
    <x v="0"/>
    <x v="5"/>
    <s v="1.3.01 - Defensa militar"/>
    <s v="2.1 - REMUNERACIONES Y CONTRIBUCIONES"/>
    <s v="2.1.2 - SOBRESUELDOS"/>
    <s v="N"/>
    <s v="00 - N/A"/>
    <s v="10 - FONDO GENERAL"/>
    <s v="01 - DISTRITO NACIONAL"/>
    <s v="(en blanco)"/>
    <n v="189410056"/>
    <n v="100135635.59999996"/>
  </r>
  <r>
    <s v="2026"/>
    <x v="0"/>
    <x v="0"/>
    <x v="0"/>
    <x v="0"/>
    <s v="2 - Poder Ejecutivo"/>
    <s v="0203 - MINISTERIO DE DEFENSA"/>
    <s v="0001 - EJERCITO DE LA REPUBLICA DOMINICANA"/>
    <x v="0"/>
    <x v="5"/>
    <s v="1.3.01 - Defensa militar"/>
    <s v="2.1 - REMUNERACIONES Y CONTRIBUCIONES"/>
    <s v="2.1.2 - SOBRESUELDOS"/>
    <s v="N"/>
    <s v="00 - N/A"/>
    <s v="10 - FONDO GENERAL"/>
    <s v="99 - MULTIPROVINCIAL"/>
    <s v="(en blanco)"/>
    <n v="628705697"/>
    <n v="319252699.97999996"/>
  </r>
  <r>
    <s v="2026"/>
    <x v="0"/>
    <x v="0"/>
    <x v="0"/>
    <x v="0"/>
    <s v="2 - Poder Ejecutivo"/>
    <s v="0203 - MINISTERIO DE DEFENSA"/>
    <s v="0001 - EJERCITO DE LA REPUBLICA DOMINICANA"/>
    <x v="0"/>
    <x v="5"/>
    <s v="1.3.01 - Defensa militar"/>
    <s v="2.1 - REMUNERACIONES Y CONTRIBUCIONES"/>
    <s v="2.1.5 - CONTRIBUCIONES A LA SEGURIDAD SOCIAL"/>
    <s v="N"/>
    <s v="00 - N/A"/>
    <s v="10 - FONDO GENERAL"/>
    <s v="01 - DISTRITO NACIONAL"/>
    <s v="(en blanco)"/>
    <n v="295068709"/>
    <n v="147973901.21000004"/>
  </r>
  <r>
    <s v="2026"/>
    <x v="0"/>
    <x v="0"/>
    <x v="0"/>
    <x v="0"/>
    <s v="2 - Poder Ejecutivo"/>
    <s v="0203 - MINISTERIO DE DEFENSA"/>
    <s v="0001 - EJERCITO DE LA REPUBLICA DOMINICANA"/>
    <x v="0"/>
    <x v="5"/>
    <s v="1.3.01 - Defensa militar"/>
    <s v="2.1 - REMUNERACIONES Y CONTRIBUCIONES"/>
    <s v="2.1.5 - CONTRIBUCIONES A LA SEGURIDAD SOCIAL"/>
    <s v="N"/>
    <s v="00 - N/A"/>
    <s v="10 - FONDO GENERAL"/>
    <s v="99 - MULTIPROVINCIAL"/>
    <s v="(en blanco)"/>
    <n v="733029421"/>
    <n v="368920460.22999996"/>
  </r>
  <r>
    <s v="2026"/>
    <x v="0"/>
    <x v="0"/>
    <x v="0"/>
    <x v="0"/>
    <s v="2 - Poder Ejecutivo"/>
    <s v="0203 - MINISTERIO DE DEFENSA"/>
    <s v="0001 - EJERCITO DE LA REPUBLICA DOMINICANA"/>
    <x v="0"/>
    <x v="5"/>
    <s v="1.3.01 - Defensa militar"/>
    <s v="2.2 - CONTRATACIÓN DE SERVICIOS"/>
    <s v="2.2.1 - SERVICIOS BÁSICOS"/>
    <s v="N"/>
    <s v="00 - N/A"/>
    <s v="10 - FONDO GENERAL"/>
    <s v="01 - DISTRITO NACIONAL"/>
    <s v="(en blanco)"/>
    <n v="214429932"/>
    <n v="94626027.080000013"/>
  </r>
  <r>
    <s v="2026"/>
    <x v="0"/>
    <x v="0"/>
    <x v="0"/>
    <x v="0"/>
    <s v="2 - Poder Ejecutivo"/>
    <s v="0203 - MINISTERIO DE DEFENSA"/>
    <s v="0001 - EJERCITO DE LA REPUBLICA DOMINICANA"/>
    <x v="0"/>
    <x v="5"/>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x v="0"/>
    <x v="5"/>
    <s v="1.3.01 - Defensa militar"/>
    <s v="2.2 - CONTRATACIÓN DE SERVICIOS"/>
    <s v="2.2.3 - VIÁTICOS"/>
    <s v="N"/>
    <s v="00 - N/A"/>
    <s v="10 - FONDO GENERAL"/>
    <s v="01 - DISTRITO NACIONAL"/>
    <s v="(en blanco)"/>
    <n v="60000000"/>
    <n v="21677820"/>
  </r>
  <r>
    <s v="2026"/>
    <x v="0"/>
    <x v="0"/>
    <x v="0"/>
    <x v="0"/>
    <s v="2 - Poder Ejecutivo"/>
    <s v="0203 - MINISTERIO DE DEFENSA"/>
    <s v="0001 - EJERCITO DE LA REPUBLICA DOMINICANA"/>
    <x v="0"/>
    <x v="5"/>
    <s v="1.3.01 - Defensa militar"/>
    <s v="2.2 - CONTRATACIÓN DE SERVICIOS"/>
    <s v="2.2.4 - TRANSPORTE Y ALMACENAJE"/>
    <s v="N"/>
    <s v="00 - N/A"/>
    <s v="10 - FONDO GENERAL"/>
    <s v="99 - MULTIPROVINCIAL"/>
    <s v="(en blanco)"/>
    <n v="2073000"/>
    <n v="3059667.37"/>
  </r>
  <r>
    <s v="2026"/>
    <x v="0"/>
    <x v="0"/>
    <x v="0"/>
    <x v="0"/>
    <s v="2 - Poder Ejecutivo"/>
    <s v="0203 - MINISTERIO DE DEFENSA"/>
    <s v="0001 - EJERCITO DE LA REPUBLICA DOMINICANA"/>
    <x v="0"/>
    <x v="5"/>
    <s v="1.3.01 - Defensa militar"/>
    <s v="2.2 - CONTRATACIÓN DE SERVICIOS"/>
    <s v="2.2.5 - ALQUILERES Y RENTAS"/>
    <s v="N"/>
    <s v="00 - N/A"/>
    <s v="10 - FONDO GENERAL"/>
    <s v="01 - DISTRITO NACIONAL"/>
    <s v="(en blanco)"/>
    <n v="2577120"/>
    <n v="1544463.06"/>
  </r>
  <r>
    <s v="2026"/>
    <x v="0"/>
    <x v="0"/>
    <x v="0"/>
    <x v="0"/>
    <s v="2 - Poder Ejecutivo"/>
    <s v="0203 - MINISTERIO DE DEFENSA"/>
    <s v="0001 - EJERCITO DE LA REPUBLICA DOMINICANA"/>
    <x v="0"/>
    <x v="5"/>
    <s v="1.3.01 - Defensa militar"/>
    <s v="2.2 - CONTRATACIÓN DE SERVICIOS"/>
    <s v="2.2.6 - SEGUROS"/>
    <s v="N"/>
    <s v="00 - N/A"/>
    <s v="10 - FONDO GENERAL"/>
    <s v="01 - DISTRITO NACIONAL"/>
    <s v="(en blanco)"/>
    <n v="420448916"/>
    <n v="173223566.25"/>
  </r>
  <r>
    <s v="2026"/>
    <x v="0"/>
    <x v="0"/>
    <x v="0"/>
    <x v="0"/>
    <s v="2 - Poder Ejecutivo"/>
    <s v="0203 - MINISTERIO DE DEFENSA"/>
    <s v="0001 - EJERCITO DE LA REPUBLICA DOMINICANA"/>
    <x v="0"/>
    <x v="5"/>
    <s v="1.3.01 - Defensa militar"/>
    <s v="2.2 - CONTRATACIÓN DE SERVICIOS"/>
    <s v="2.2.7 - SERVICIOS DE CONSERVACIÓN, REPARACIONES MENORES E INSTALACIONES TEMPORALES"/>
    <s v="N"/>
    <s v="00 - N/A"/>
    <s v="10 - FONDO GENERAL"/>
    <s v="01 - DISTRITO NACIONAL"/>
    <s v="(en blanco)"/>
    <n v="7800000"/>
    <n v="3700465.35"/>
  </r>
  <r>
    <s v="2026"/>
    <x v="0"/>
    <x v="0"/>
    <x v="0"/>
    <x v="0"/>
    <s v="2 - Poder Ejecutivo"/>
    <s v="0203 - MINISTERIO DE DEFENSA"/>
    <s v="0001 - EJERCITO DE LA REPUBLICA DOMINICANA"/>
    <x v="0"/>
    <x v="5"/>
    <s v="1.3.01 - Defensa militar"/>
    <s v="2.2 - CONTRATACIÓN DE SERVICIOS"/>
    <s v="2.2.7 - SERVICIOS DE CONSERVACIÓN, REPARACIONES MENORES E INSTALACIONES TEMPORALES"/>
    <s v="N"/>
    <s v="00 - N/A"/>
    <s v="10 - FONDO GENERAL"/>
    <s v="99 - MULTIPROVINCIAL"/>
    <s v="(en blanco)"/>
    <n v="0"/>
    <n v="172112.44"/>
  </r>
  <r>
    <s v="2026"/>
    <x v="0"/>
    <x v="0"/>
    <x v="0"/>
    <x v="0"/>
    <s v="2 - Poder Ejecutivo"/>
    <s v="0203 - MINISTERIO DE DEFENSA"/>
    <s v="0001 - EJERCITO DE LA REPUBLICA DOMINICANA"/>
    <x v="0"/>
    <x v="5"/>
    <s v="1.3.01 - Defensa militar"/>
    <s v="2.2 - CONTRATACIÓN DE SERVICIOS"/>
    <s v="2.2.8 - OTROS SERVICIOS NO INCLUIDOS EN CONCEPTOS ANTERIORES"/>
    <s v="N"/>
    <s v="00 - N/A"/>
    <s v="10 - FONDO GENERAL"/>
    <s v="01 - DISTRITO NACIONAL"/>
    <s v="(en blanco)"/>
    <n v="54320000"/>
    <n v="1868675"/>
  </r>
  <r>
    <s v="2026"/>
    <x v="0"/>
    <x v="0"/>
    <x v="0"/>
    <x v="0"/>
    <s v="2 - Poder Ejecutivo"/>
    <s v="0203 - MINISTERIO DE DEFENSA"/>
    <s v="0001 - EJERCITO DE LA REPUBLICA DOMINICANA"/>
    <x v="0"/>
    <x v="5"/>
    <s v="1.3.01 - Defensa militar"/>
    <s v="2.3 - MATERIALES Y SUMINISTROS"/>
    <s v="2.3.1 - ALIMENTOS Y PRODUCTOS AGROFORESTALES"/>
    <s v="N"/>
    <s v="00 - N/A"/>
    <s v="10 - FONDO GENERAL"/>
    <s v="01 - DISTRITO NACIONAL"/>
    <s v="(en blanco)"/>
    <n v="320235960"/>
    <n v="164866655"/>
  </r>
  <r>
    <s v="2026"/>
    <x v="0"/>
    <x v="0"/>
    <x v="0"/>
    <x v="0"/>
    <s v="2 - Poder Ejecutivo"/>
    <s v="0203 - MINISTERIO DE DEFENSA"/>
    <s v="0001 - EJERCITO DE LA REPUBLICA DOMINICANA"/>
    <x v="0"/>
    <x v="5"/>
    <s v="1.3.01 - Defensa militar"/>
    <s v="2.3 - MATERIALES Y SUMINISTROS"/>
    <s v="2.3.1 - ALIMENTOS Y PRODUCTOS AGROFORESTALES"/>
    <s v="N"/>
    <s v="00 - N/A"/>
    <s v="10 - FONDO GENERAL"/>
    <s v="99 - MULTIPROVINCIAL"/>
    <s v="(en blanco)"/>
    <n v="199843606"/>
    <n v="97166878"/>
  </r>
  <r>
    <s v="2026"/>
    <x v="0"/>
    <x v="0"/>
    <x v="0"/>
    <x v="0"/>
    <s v="2 - Poder Ejecutivo"/>
    <s v="0203 - MINISTERIO DE DEFENSA"/>
    <s v="0001 - EJERCITO DE LA REPUBLICA DOMINICANA"/>
    <x v="0"/>
    <x v="5"/>
    <s v="1.3.01 - Defensa militar"/>
    <s v="2.3 - MATERIALES Y SUMINISTROS"/>
    <s v="2.3.1 - ALIMENTOS Y PRODUCTOS AGROFORESTALES"/>
    <s v="N"/>
    <s v="00 - N/A"/>
    <s v="20 - FONDOS CON DESTINO ESPECÍFICO"/>
    <s v="99 - MULTIPROVINCIAL"/>
    <s v="(en blanco)"/>
    <n v="1500000"/>
    <n v="420663.25"/>
  </r>
  <r>
    <s v="2026"/>
    <x v="0"/>
    <x v="0"/>
    <x v="0"/>
    <x v="0"/>
    <s v="2 - Poder Ejecutivo"/>
    <s v="0203 - MINISTERIO DE DEFENSA"/>
    <s v="0001 - EJERCITO DE LA REPUBLICA DOMINICANA"/>
    <x v="0"/>
    <x v="5"/>
    <s v="1.3.01 - Defensa militar"/>
    <s v="2.3 - MATERIALES Y SUMINISTROS"/>
    <s v="2.3.2 - TEXTILES Y VESTUARIOS"/>
    <s v="N"/>
    <s v="00 - N/A"/>
    <s v="10 - FONDO GENERAL"/>
    <s v="99 - MULTIPROVINCIAL"/>
    <s v="(en blanco)"/>
    <n v="42946921"/>
    <n v="88719730.400000006"/>
  </r>
  <r>
    <s v="2026"/>
    <x v="0"/>
    <x v="0"/>
    <x v="0"/>
    <x v="0"/>
    <s v="2 - Poder Ejecutivo"/>
    <s v="0203 - MINISTERIO DE DEFENSA"/>
    <s v="0001 - EJERCITO DE LA REPUBLICA DOMINICANA"/>
    <x v="0"/>
    <x v="5"/>
    <s v="1.3.01 - Defensa militar"/>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x v="0"/>
    <x v="5"/>
    <s v="1.3.01 - Defensa militar"/>
    <s v="2.3 - MATERIALES Y SUMINISTROS"/>
    <s v="2.3.3 - PAPEL, CARTÓN E IMPRESOS"/>
    <s v="N"/>
    <s v="00 - N/A"/>
    <s v="10 - FONDO GENERAL"/>
    <s v="99 - MULTIPROVINCIAL"/>
    <s v="(en blanco)"/>
    <n v="2471056"/>
    <n v="1928686.4"/>
  </r>
  <r>
    <s v="2026"/>
    <x v="0"/>
    <x v="0"/>
    <x v="0"/>
    <x v="0"/>
    <s v="2 - Poder Ejecutivo"/>
    <s v="0203 - MINISTERIO DE DEFENSA"/>
    <s v="0001 - EJERCITO DE LA REPUBLICA DOMINICANA"/>
    <x v="0"/>
    <x v="5"/>
    <s v="1.3.01 - Defensa militar"/>
    <s v="2.3 - MATERIALES Y SUMINISTROS"/>
    <s v="2.3.3 - PAPEL, CARTÓN E IMPRESOS"/>
    <s v="N"/>
    <s v="00 - N/A"/>
    <s v="20 - FONDOS CON DESTINO ESPECÍFICO"/>
    <s v="99 - MULTIPROVINCIAL"/>
    <s v="(en blanco)"/>
    <n v="0"/>
    <n v="0"/>
  </r>
  <r>
    <s v="2026"/>
    <x v="0"/>
    <x v="0"/>
    <x v="0"/>
    <x v="0"/>
    <s v="2 - Poder Ejecutivo"/>
    <s v="0203 - MINISTERIO DE DEFENSA"/>
    <s v="0001 - EJERCITO DE LA REPUBLICA DOMINICANA"/>
    <x v="0"/>
    <x v="5"/>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x v="0"/>
    <x v="5"/>
    <s v="1.3.01 - Defensa militar"/>
    <s v="2.3 - MATERIALES Y SUMINISTROS"/>
    <s v="2.3.5 - CUERO, CAUCHO Y PLÁSTICO"/>
    <s v="N"/>
    <s v="00 - N/A"/>
    <s v="10 - FONDO GENERAL"/>
    <s v="99 - MULTIPROVINCIAL"/>
    <s v="(en blanco)"/>
    <n v="1694700"/>
    <n v="22633676.960000001"/>
  </r>
  <r>
    <s v="2026"/>
    <x v="0"/>
    <x v="0"/>
    <x v="0"/>
    <x v="0"/>
    <s v="2 - Poder Ejecutivo"/>
    <s v="0203 - MINISTERIO DE DEFENSA"/>
    <s v="0001 - EJERCITO DE LA REPUBLICA DOMINICANA"/>
    <x v="0"/>
    <x v="5"/>
    <s v="1.3.01 - Defensa militar"/>
    <s v="2.3 - MATERIALES Y SUMINISTROS"/>
    <s v="2.3.5 - CUERO, CAUCHO Y PLÁSTICO"/>
    <s v="N"/>
    <s v="00 - N/A"/>
    <s v="20 - FONDOS CON DESTINO ESPECÍFICO"/>
    <s v="99 - MULTIPROVINCIAL"/>
    <s v="(en blanco)"/>
    <n v="4404374"/>
    <n v="3592.22"/>
  </r>
  <r>
    <s v="2026"/>
    <x v="0"/>
    <x v="0"/>
    <x v="0"/>
    <x v="0"/>
    <s v="2 - Poder Ejecutivo"/>
    <s v="0203 - MINISTERIO DE DEFENSA"/>
    <s v="0001 - EJERCITO DE LA REPUBLICA DOMINICANA"/>
    <x v="0"/>
    <x v="5"/>
    <s v="1.3.01 - Defensa militar"/>
    <s v="2.3 - MATERIALES Y SUMINISTROS"/>
    <s v="2.3.6 - PRODUCTOS DE MINERALES, METÁLICOS Y NO METÁLICOS"/>
    <s v="N"/>
    <s v="00 - N/A"/>
    <s v="10 - FONDO GENERAL"/>
    <s v="99 - MULTIPROVINCIAL"/>
    <s v="(en blanco)"/>
    <n v="4992585"/>
    <n v="2961925.7600000002"/>
  </r>
  <r>
    <s v="2026"/>
    <x v="0"/>
    <x v="0"/>
    <x v="0"/>
    <x v="0"/>
    <s v="2 - Poder Ejecutivo"/>
    <s v="0203 - MINISTERIO DE DEFENSA"/>
    <s v="0001 - EJERCITO DE LA REPUBLICA DOMINICANA"/>
    <x v="0"/>
    <x v="5"/>
    <s v="1.3.01 - Defensa militar"/>
    <s v="2.3 - MATERIALES Y SUMINISTROS"/>
    <s v="2.3.6 - PRODUCTOS DE MINERALES, METÁLICOS Y NO METÁLICOS"/>
    <s v="N"/>
    <s v="00 - N/A"/>
    <s v="20 - FONDOS CON DESTINO ESPECÍFICO"/>
    <s v="99 - MULTIPROVINCIAL"/>
    <s v="(en blanco)"/>
    <n v="0"/>
    <n v="678349.49000000011"/>
  </r>
  <r>
    <s v="2026"/>
    <x v="0"/>
    <x v="0"/>
    <x v="0"/>
    <x v="0"/>
    <s v="2 - Poder Ejecutivo"/>
    <s v="0203 - MINISTERIO DE DEFENSA"/>
    <s v="0001 - EJERCITO DE LA REPUBLICA DOMINICANA"/>
    <x v="0"/>
    <x v="5"/>
    <s v="1.3.01 - Defensa militar"/>
    <s v="2.3 - MATERIALES Y SUMINISTROS"/>
    <s v="2.3.7 - COMBUSTIBLES, LUBRICANTES, PRODUCTOS QUÍMICOS Y CONEXOS"/>
    <s v="N"/>
    <s v="00 - N/A"/>
    <s v="10 - FONDO GENERAL"/>
    <s v="01 - DISTRITO NACIONAL"/>
    <s v="(en blanco)"/>
    <n v="44790399"/>
    <n v="19903933.040000003"/>
  </r>
  <r>
    <s v="2026"/>
    <x v="0"/>
    <x v="0"/>
    <x v="0"/>
    <x v="0"/>
    <s v="2 - Poder Ejecutivo"/>
    <s v="0203 - MINISTERIO DE DEFENSA"/>
    <s v="0001 - EJERCITO DE LA REPUBLICA DOMINICANA"/>
    <x v="0"/>
    <x v="5"/>
    <s v="1.3.01 - Defensa militar"/>
    <s v="2.3 - MATERIALES Y SUMINISTROS"/>
    <s v="2.3.7 - COMBUSTIBLES, LUBRICANTES, PRODUCTOS QUÍMICOS Y CONEXOS"/>
    <s v="N"/>
    <s v="00 - N/A"/>
    <s v="10 - FONDO GENERAL"/>
    <s v="99 - MULTIPROVINCIAL"/>
    <s v="(en blanco)"/>
    <n v="132554029"/>
    <n v="61972910.269999996"/>
  </r>
  <r>
    <s v="2026"/>
    <x v="0"/>
    <x v="0"/>
    <x v="0"/>
    <x v="0"/>
    <s v="2 - Poder Ejecutivo"/>
    <s v="0203 - MINISTERIO DE DEFENSA"/>
    <s v="0001 - EJERCITO DE LA REPUBLICA DOMINICANA"/>
    <x v="0"/>
    <x v="5"/>
    <s v="1.3.01 - Defensa militar"/>
    <s v="2.3 - MATERIALES Y SUMINISTROS"/>
    <s v="2.3.7 - COMBUSTIBLES, LUBRICANTES, PRODUCTOS QUÍMICOS Y CONEXOS"/>
    <s v="N"/>
    <s v="00 - N/A"/>
    <s v="20 - FONDOS CON DESTINO ESPECÍFICO"/>
    <s v="99 - MULTIPROVINCIAL"/>
    <s v="(en blanco)"/>
    <n v="2500000"/>
    <n v="3352777.37"/>
  </r>
  <r>
    <s v="2026"/>
    <x v="0"/>
    <x v="0"/>
    <x v="0"/>
    <x v="0"/>
    <s v="2 - Poder Ejecutivo"/>
    <s v="0203 - MINISTERIO DE DEFENSA"/>
    <s v="0001 - EJERCITO DE LA REPUBLICA DOMINICANA"/>
    <x v="0"/>
    <x v="5"/>
    <s v="1.3.01 - Defensa militar"/>
    <s v="2.3 - MATERIALES Y SUMINISTROS"/>
    <s v="2.3.9 - PRODUCTOS Y ÚTILES VARIOS"/>
    <s v="N"/>
    <s v="00 - N/A"/>
    <s v="10 - FONDO GENERAL"/>
    <s v="99 - MULTIPROVINCIAL"/>
    <s v="(en blanco)"/>
    <n v="21792454"/>
    <n v="19167652.970000003"/>
  </r>
  <r>
    <s v="2026"/>
    <x v="0"/>
    <x v="0"/>
    <x v="0"/>
    <x v="0"/>
    <s v="2 - Poder Ejecutivo"/>
    <s v="0203 - MINISTERIO DE DEFENSA"/>
    <s v="0001 - EJERCITO DE LA REPUBLICA DOMINICANA"/>
    <x v="0"/>
    <x v="5"/>
    <s v="1.3.01 - Defensa militar"/>
    <s v="2.3 - MATERIALES Y SUMINISTROS"/>
    <s v="2.3.9 - PRODUCTOS Y ÚTILES VARIOS"/>
    <s v="N"/>
    <s v="00 - N/A"/>
    <s v="20 - FONDOS CON DESTINO ESPECÍFICO"/>
    <s v="99 - MULTIPROVINCIAL"/>
    <s v="(en blanco)"/>
    <n v="17421762"/>
    <n v="5556300.2399999993"/>
  </r>
  <r>
    <s v="2026"/>
    <x v="0"/>
    <x v="0"/>
    <x v="0"/>
    <x v="0"/>
    <s v="2 - Poder Ejecutivo"/>
    <s v="0203 - MINISTERIO DE DEFENSA"/>
    <s v="0001 - FUERZA AEREA DE LA  REPUBLICA DOMINICANA"/>
    <x v="0"/>
    <x v="5"/>
    <s v="1.3.01 - Defensa militar"/>
    <s v="2.1 - REMUNERACIONES Y CONTRIBUCIONES"/>
    <s v="2.1.1 - REMUNERACIONES"/>
    <s v="N"/>
    <s v="00 - N/A"/>
    <s v="10 - FONDO GENERAL"/>
    <s v="99 - MULTIPROVINCIAL"/>
    <s v="(en blanco)"/>
    <n v="8535068723"/>
    <n v="3837506179.21"/>
  </r>
  <r>
    <s v="2026"/>
    <x v="0"/>
    <x v="0"/>
    <x v="0"/>
    <x v="0"/>
    <s v="2 - Poder Ejecutivo"/>
    <s v="0203 - MINISTERIO DE DEFENSA"/>
    <s v="0001 - FUERZA AEREA DE LA  REPUBLICA DOMINICANA"/>
    <x v="0"/>
    <x v="5"/>
    <s v="1.3.01 - Defensa militar"/>
    <s v="2.1 - REMUNERACIONES Y CONTRIBUCIONES"/>
    <s v="2.1.2 - SOBRESUELDOS"/>
    <s v="N"/>
    <s v="00 - N/A"/>
    <s v="10 - FONDO GENERAL"/>
    <s v="99 - MULTIPROVINCIAL"/>
    <s v="(en blanco)"/>
    <n v="389580222"/>
    <n v="219684379.31"/>
  </r>
  <r>
    <s v="2026"/>
    <x v="0"/>
    <x v="0"/>
    <x v="0"/>
    <x v="0"/>
    <s v="2 - Poder Ejecutivo"/>
    <s v="0203 - MINISTERIO DE DEFENSA"/>
    <s v="0001 - FUERZA AEREA DE LA  REPUBLICA DOMINICANA"/>
    <x v="0"/>
    <x v="5"/>
    <s v="1.3.01 - Defensa militar"/>
    <s v="2.1 - REMUNERACIONES Y CONTRIBUCIONES"/>
    <s v="2.1.5 - CONTRIBUCIONES A LA SEGURIDAD SOCIAL"/>
    <s v="N"/>
    <s v="00 - N/A"/>
    <s v="10 - FONDO GENERAL"/>
    <s v="99 - MULTIPROVINCIAL"/>
    <s v="(en blanco)"/>
    <n v="556172971"/>
    <n v="270573780.09999996"/>
  </r>
  <r>
    <s v="2026"/>
    <x v="0"/>
    <x v="0"/>
    <x v="0"/>
    <x v="0"/>
    <s v="2 - Poder Ejecutivo"/>
    <s v="0203 - MINISTERIO DE DEFENSA"/>
    <s v="0001 - FUERZA AEREA DE LA  REPUBLICA DOMINICANA"/>
    <x v="0"/>
    <x v="5"/>
    <s v="1.3.01 - Defensa militar"/>
    <s v="2.2 - CONTRATACIÓN DE SERVICIOS"/>
    <s v="2.2.1 - SERVICIOS BÁSICOS"/>
    <s v="N"/>
    <s v="00 - N/A"/>
    <s v="10 - FONDO GENERAL"/>
    <s v="99 - MULTIPROVINCIAL"/>
    <s v="(en blanco)"/>
    <n v="213015434"/>
    <n v="94788465.5"/>
  </r>
  <r>
    <s v="2026"/>
    <x v="0"/>
    <x v="0"/>
    <x v="0"/>
    <x v="0"/>
    <s v="2 - Poder Ejecutivo"/>
    <s v="0203 - MINISTERIO DE DEFENSA"/>
    <s v="0001 - FUERZA AEREA DE LA  REPUBLICA DOMINICANA"/>
    <x v="0"/>
    <x v="5"/>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x v="0"/>
    <x v="5"/>
    <s v="1.3.01 - Defensa militar"/>
    <s v="2.2 - CONTRATACIÓN DE SERVICIOS"/>
    <s v="2.2.3 - VIÁTICOS"/>
    <s v="N"/>
    <s v="00 - N/A"/>
    <s v="10 - FONDO GENERAL"/>
    <s v="99 - MULTIPROVINCIAL"/>
    <s v="(en blanco)"/>
    <n v="62588907"/>
    <n v="25374557.5"/>
  </r>
  <r>
    <s v="2026"/>
    <x v="0"/>
    <x v="0"/>
    <x v="0"/>
    <x v="0"/>
    <s v="2 - Poder Ejecutivo"/>
    <s v="0203 - MINISTERIO DE DEFENSA"/>
    <s v="0001 - FUERZA AEREA DE LA  REPUBLICA DOMINICANA"/>
    <x v="0"/>
    <x v="5"/>
    <s v="1.3.01 - Defensa militar"/>
    <s v="2.2 - CONTRATACIÓN DE SERVICIOS"/>
    <s v="2.2.4 - TRANSPORTE Y ALMACENAJE"/>
    <s v="N"/>
    <s v="00 - N/A"/>
    <s v="10 - FONDO GENERAL"/>
    <s v="99 - MULTIPROVINCIAL"/>
    <s v="(en blanco)"/>
    <n v="8000000"/>
    <n v="4573585.53"/>
  </r>
  <r>
    <s v="2026"/>
    <x v="0"/>
    <x v="0"/>
    <x v="0"/>
    <x v="0"/>
    <s v="2 - Poder Ejecutivo"/>
    <s v="0203 - MINISTERIO DE DEFENSA"/>
    <s v="0001 - FUERZA AEREA DE LA  REPUBLICA DOMINICANA"/>
    <x v="0"/>
    <x v="5"/>
    <s v="1.3.01 - Defensa militar"/>
    <s v="2.2 - CONTRATACIÓN DE SERVICIOS"/>
    <s v="2.2.5 - ALQUILERES Y RENTAS"/>
    <s v="N"/>
    <s v="00 - N/A"/>
    <s v="10 - FONDO GENERAL"/>
    <s v="99 - MULTIPROVINCIAL"/>
    <s v="(en blanco)"/>
    <n v="1920000"/>
    <n v="4523216.92"/>
  </r>
  <r>
    <s v="2026"/>
    <x v="0"/>
    <x v="0"/>
    <x v="0"/>
    <x v="0"/>
    <s v="2 - Poder Ejecutivo"/>
    <s v="0203 - MINISTERIO DE DEFENSA"/>
    <s v="0001 - FUERZA AEREA DE LA  REPUBLICA DOMINICANA"/>
    <x v="0"/>
    <x v="5"/>
    <s v="1.3.01 - Defensa militar"/>
    <s v="2.2 - CONTRATACIÓN DE SERVICIOS"/>
    <s v="2.2.5 - ALQUILERES Y RENTAS"/>
    <s v="N"/>
    <s v="00 - N/A"/>
    <s v="20 - FONDOS CON DESTINO ESPECÍFICO"/>
    <s v="99 - MULTIPROVINCIAL"/>
    <s v="(en blanco)"/>
    <n v="0"/>
    <n v="1139364"/>
  </r>
  <r>
    <s v="2026"/>
    <x v="0"/>
    <x v="0"/>
    <x v="0"/>
    <x v="0"/>
    <s v="2 - Poder Ejecutivo"/>
    <s v="0203 - MINISTERIO DE DEFENSA"/>
    <s v="0001 - FUERZA AEREA DE LA  REPUBLICA DOMINICANA"/>
    <x v="0"/>
    <x v="5"/>
    <s v="1.3.01 - Defensa militar"/>
    <s v="2.2 - CONTRATACIÓN DE SERVICIOS"/>
    <s v="2.2.6 - SEGUROS"/>
    <s v="N"/>
    <s v="00 - N/A"/>
    <s v="10 - FONDO GENERAL"/>
    <s v="99 - MULTIPROVINCIAL"/>
    <s v="(en blanco)"/>
    <n v="355299419"/>
    <n v="351778299"/>
  </r>
  <r>
    <s v="2026"/>
    <x v="0"/>
    <x v="0"/>
    <x v="0"/>
    <x v="0"/>
    <s v="2 - Poder Ejecutivo"/>
    <s v="0203 - MINISTERIO DE DEFENSA"/>
    <s v="0001 - FUERZA AEREA DE LA  REPUBLICA DOMINICANA"/>
    <x v="0"/>
    <x v="5"/>
    <s v="1.3.01 - Defensa militar"/>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x v="0"/>
    <x v="5"/>
    <s v="1.3.01 - Defensa militar"/>
    <s v="2.2 - CONTRATACIÓN DE SERVICIOS"/>
    <s v="2.2.7 - SERVICIOS DE CONSERVACIÓN, REPARACIONES MENORES E INSTALACIONES TEMPORALES"/>
    <s v="N"/>
    <s v="00 - N/A"/>
    <s v="10 - FONDO GENERAL"/>
    <s v="99 - MULTIPROVINCIAL"/>
    <s v="(en blanco)"/>
    <n v="5000000"/>
    <n v="4314294.3"/>
  </r>
  <r>
    <s v="2026"/>
    <x v="0"/>
    <x v="0"/>
    <x v="0"/>
    <x v="0"/>
    <s v="2 - Poder Ejecutivo"/>
    <s v="0203 - MINISTERIO DE DEFENSA"/>
    <s v="0001 - FUERZA AEREA DE LA  REPUBLICA DOMINICANA"/>
    <x v="0"/>
    <x v="5"/>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x v="0"/>
    <x v="5"/>
    <s v="1.3.01 - Defensa militar"/>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x v="0"/>
    <x v="5"/>
    <s v="1.3.01 - Defensa militar"/>
    <s v="2.2 - CONTRATACIÓN DE SERVICIOS"/>
    <s v="2.2.8 - OTROS SERVICIOS NO INCLUIDOS EN CONCEPTOS ANTERIORES"/>
    <s v="N"/>
    <s v="00 - N/A"/>
    <s v="20 - FONDOS CON DESTINO ESPECÍFICO"/>
    <s v="99 - MULTIPROVINCIAL"/>
    <s v="(en blanco)"/>
    <n v="95399982"/>
    <n v="178229961.97"/>
  </r>
  <r>
    <s v="2026"/>
    <x v="0"/>
    <x v="0"/>
    <x v="0"/>
    <x v="0"/>
    <s v="2 - Poder Ejecutivo"/>
    <s v="0203 - MINISTERIO DE DEFENSA"/>
    <s v="0001 - FUERZA AEREA DE LA  REPUBLICA DOMINICANA"/>
    <x v="0"/>
    <x v="5"/>
    <s v="1.3.01 - Defensa militar"/>
    <s v="2.3 - MATERIALES Y SUMINISTROS"/>
    <s v="2.3.1 - ALIMENTOS Y PRODUCTOS AGROFORESTALES"/>
    <s v="N"/>
    <s v="00 - N/A"/>
    <s v="10 - FONDO GENERAL"/>
    <s v="99 - MULTIPROVINCIAL"/>
    <s v="(en blanco)"/>
    <n v="255600000"/>
    <n v="106879998.34999999"/>
  </r>
  <r>
    <s v="2026"/>
    <x v="0"/>
    <x v="0"/>
    <x v="0"/>
    <x v="0"/>
    <s v="2 - Poder Ejecutivo"/>
    <s v="0203 - MINISTERIO DE DEFENSA"/>
    <s v="0001 - FUERZA AEREA DE LA  REPUBLICA DOMINICANA"/>
    <x v="0"/>
    <x v="5"/>
    <s v="1.3.01 - Defensa militar"/>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x v="0"/>
    <x v="5"/>
    <s v="1.3.01 - Defensa militar"/>
    <s v="2.3 - MATERIALES Y SUMINISTROS"/>
    <s v="2.3.2 - TEXTILES Y VESTUARIOS"/>
    <s v="N"/>
    <s v="00 - N/A"/>
    <s v="20 - FONDOS CON DESTINO ESPECÍFICO"/>
    <s v="99 - MULTIPROVINCIAL"/>
    <s v="(en blanco)"/>
    <n v="0"/>
    <n v="3215618"/>
  </r>
  <r>
    <s v="2026"/>
    <x v="0"/>
    <x v="0"/>
    <x v="0"/>
    <x v="0"/>
    <s v="2 - Poder Ejecutivo"/>
    <s v="0203 - MINISTERIO DE DEFENSA"/>
    <s v="0001 - FUERZA AEREA DE LA  REPUBLICA DOMINICANA"/>
    <x v="0"/>
    <x v="5"/>
    <s v="1.3.01 - Defensa militar"/>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x v="0"/>
    <x v="5"/>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x v="0"/>
    <x v="5"/>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x v="0"/>
    <x v="5"/>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x v="0"/>
    <x v="5"/>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x v="0"/>
    <x v="5"/>
    <s v="1.3.01 - Defensa militar"/>
    <s v="2.3 - MATERIALES Y SUMINISTROS"/>
    <s v="2.3.7 - COMBUSTIBLES, LUBRICANTES, PRODUCTOS QUÍMICOS Y CONEXOS"/>
    <s v="N"/>
    <s v="00 - N/A"/>
    <s v="10 - FONDO GENERAL"/>
    <s v="99 - MULTIPROVINCIAL"/>
    <s v="(en blanco)"/>
    <n v="244150569"/>
    <n v="100637470.33"/>
  </r>
  <r>
    <s v="2026"/>
    <x v="0"/>
    <x v="0"/>
    <x v="0"/>
    <x v="0"/>
    <s v="2 - Poder Ejecutivo"/>
    <s v="0203 - MINISTERIO DE DEFENSA"/>
    <s v="0001 - FUERZA AEREA DE LA  REPUBLICA DOMINICANA"/>
    <x v="0"/>
    <x v="5"/>
    <s v="1.3.01 - Defensa militar"/>
    <s v="2.3 - MATERIALES Y SUMINISTROS"/>
    <s v="2.3.7 - COMBUSTIBLES, LUBRICANTES, PRODUCTOS QUÍMICOS Y CONEXOS"/>
    <s v="N"/>
    <s v="00 - N/A"/>
    <s v="20 - FONDOS CON DESTINO ESPECÍFICO"/>
    <s v="99 - MULTIPROVINCIAL"/>
    <s v="(en blanco)"/>
    <n v="62200000"/>
    <n v="125847"/>
  </r>
  <r>
    <s v="2026"/>
    <x v="0"/>
    <x v="0"/>
    <x v="0"/>
    <x v="0"/>
    <s v="2 - Poder Ejecutivo"/>
    <s v="0203 - MINISTERIO DE DEFENSA"/>
    <s v="0001 - FUERZA AEREA DE LA  REPUBLICA DOMINICANA"/>
    <x v="0"/>
    <x v="5"/>
    <s v="1.3.01 - Defensa militar"/>
    <s v="2.3 - MATERIALES Y SUMINISTROS"/>
    <s v="2.3.9 - PRODUCTOS Y ÚTILES VARIOS"/>
    <s v="N"/>
    <s v="00 - N/A"/>
    <s v="10 - FONDO GENERAL"/>
    <s v="99 - MULTIPROVINCIAL"/>
    <s v="(en blanco)"/>
    <n v="17500000"/>
    <n v="13016172.550000001"/>
  </r>
  <r>
    <s v="2026"/>
    <x v="0"/>
    <x v="0"/>
    <x v="0"/>
    <x v="0"/>
    <s v="2 - Poder Ejecutivo"/>
    <s v="0203 - MINISTERIO DE DEFENSA"/>
    <s v="0001 - FUERZA AEREA DE LA  REPUBLICA DOMINICANA"/>
    <x v="0"/>
    <x v="5"/>
    <s v="1.3.01 - Defensa militar"/>
    <s v="2.3 - MATERIALES Y SUMINISTROS"/>
    <s v="2.3.9 - PRODUCTOS Y ÚTILES VARIOS"/>
    <s v="N"/>
    <s v="00 - N/A"/>
    <s v="20 - FONDOS CON DESTINO ESPECÍFICO"/>
    <s v="99 - MULTIPROVINCIAL"/>
    <s v="(en blanco)"/>
    <n v="599860589"/>
    <n v="235840590.88"/>
  </r>
  <r>
    <s v="2026"/>
    <x v="0"/>
    <x v="0"/>
    <x v="0"/>
    <x v="0"/>
    <s v="2 - Poder Ejecutivo"/>
    <s v="0203 - MINISTERIO DE DEFENSA"/>
    <s v="0001 - MINISTERIO DE DEFENSA"/>
    <x v="0"/>
    <x v="5"/>
    <s v="1.3.01 - Defensa militar"/>
    <s v="2.1 - REMUNERACIONES Y CONTRIBUCIONES"/>
    <s v="2.1.1 - REMUNERACIONES"/>
    <s v="N"/>
    <s v="00 - N/A"/>
    <s v="10 - FONDO GENERAL"/>
    <s v="99 - MULTIPROVINCIAL"/>
    <s v="(en blanco)"/>
    <n v="1398032498"/>
    <n v="645369387.53999996"/>
  </r>
  <r>
    <s v="2026"/>
    <x v="0"/>
    <x v="0"/>
    <x v="0"/>
    <x v="0"/>
    <s v="2 - Poder Ejecutivo"/>
    <s v="0203 - MINISTERIO DE DEFENSA"/>
    <s v="0001 - MINISTERIO DE DEFENSA"/>
    <x v="0"/>
    <x v="5"/>
    <s v="1.3.01 - Defensa militar"/>
    <s v="2.1 - REMUNERACIONES Y CONTRIBUCIONES"/>
    <s v="2.1.2 - SOBRESUELDOS"/>
    <s v="N"/>
    <s v="00 - N/A"/>
    <s v="10 - FONDO GENERAL"/>
    <s v="99 - MULTIPROVINCIAL"/>
    <s v="(en blanco)"/>
    <n v="178015695"/>
    <n v="154555769"/>
  </r>
  <r>
    <s v="2026"/>
    <x v="0"/>
    <x v="0"/>
    <x v="0"/>
    <x v="0"/>
    <s v="2 - Poder Ejecutivo"/>
    <s v="0203 - MINISTERIO DE DEFENSA"/>
    <s v="0001 - MINISTERIO DE DEFENSA"/>
    <x v="0"/>
    <x v="5"/>
    <s v="1.3.01 - Defensa militar"/>
    <s v="2.1 - REMUNERACIONES Y CONTRIBUCIONES"/>
    <s v="2.1.5 - CONTRIBUCIONES A LA SEGURIDAD SOCIAL"/>
    <s v="N"/>
    <s v="00 - N/A"/>
    <s v="10 - FONDO GENERAL"/>
    <s v="99 - MULTIPROVINCIAL"/>
    <s v="(en blanco)"/>
    <n v="19575866"/>
    <n v="8593197.5200000014"/>
  </r>
  <r>
    <s v="2026"/>
    <x v="0"/>
    <x v="0"/>
    <x v="0"/>
    <x v="0"/>
    <s v="2 - Poder Ejecutivo"/>
    <s v="0203 - MINISTERIO DE DEFENSA"/>
    <s v="0001 - MINISTERIO DE DEFENSA"/>
    <x v="0"/>
    <x v="5"/>
    <s v="1.3.01 - Defensa militar"/>
    <s v="2.2 - CONTRATACIÓN DE SERVICIOS"/>
    <s v="2.2.1 - SERVICIOS BÁSICOS"/>
    <s v="N"/>
    <s v="00 - N/A"/>
    <s v="10 - FONDO GENERAL"/>
    <s v="99 - MULTIPROVINCIAL"/>
    <s v="(en blanco)"/>
    <n v="170400780"/>
    <n v="81451905.590000004"/>
  </r>
  <r>
    <s v="2026"/>
    <x v="0"/>
    <x v="0"/>
    <x v="0"/>
    <x v="0"/>
    <s v="2 - Poder Ejecutivo"/>
    <s v="0203 - MINISTERIO DE DEFENSA"/>
    <s v="0001 - MINISTERIO DE DEFENSA"/>
    <x v="0"/>
    <x v="5"/>
    <s v="1.3.01 - Defensa militar"/>
    <s v="2.2 - CONTRATACIÓN DE SERVICIOS"/>
    <s v="2.2.2 - PUBLICIDAD, IMPRESIÓN Y ENCUADERNACIÓN"/>
    <s v="N"/>
    <s v="00 - N/A"/>
    <s v="10 - FONDO GENERAL"/>
    <s v="99 - MULTIPROVINCIAL"/>
    <s v="(en blanco)"/>
    <n v="5050000"/>
    <n v="2083077.8"/>
  </r>
  <r>
    <s v="2026"/>
    <x v="0"/>
    <x v="0"/>
    <x v="0"/>
    <x v="0"/>
    <s v="2 - Poder Ejecutivo"/>
    <s v="0203 - MINISTERIO DE DEFENSA"/>
    <s v="0001 - MINISTERIO DE DEFENSA"/>
    <x v="0"/>
    <x v="5"/>
    <s v="1.3.01 - Defensa militar"/>
    <s v="2.2 - CONTRATACIÓN DE SERVICIOS"/>
    <s v="2.2.3 - VIÁTICOS"/>
    <s v="N"/>
    <s v="00 - N/A"/>
    <s v="10 - FONDO GENERAL"/>
    <s v="99 - MULTIPROVINCIAL"/>
    <s v="(en blanco)"/>
    <n v="220470800"/>
    <n v="78116642.529999986"/>
  </r>
  <r>
    <s v="2026"/>
    <x v="0"/>
    <x v="0"/>
    <x v="0"/>
    <x v="0"/>
    <s v="2 - Poder Ejecutivo"/>
    <s v="0203 - MINISTERIO DE DEFENSA"/>
    <s v="0001 - MINISTERIO DE DEFENSA"/>
    <x v="0"/>
    <x v="5"/>
    <s v="1.3.01 - Defensa militar"/>
    <s v="2.2 - CONTRATACIÓN DE SERVICIOS"/>
    <s v="2.2.4 - TRANSPORTE Y ALMACENAJE"/>
    <s v="N"/>
    <s v="00 - N/A"/>
    <s v="10 - FONDO GENERAL"/>
    <s v="99 - MULTIPROVINCIAL"/>
    <s v="(en blanco)"/>
    <n v="7609220"/>
    <n v="3066180.91"/>
  </r>
  <r>
    <s v="2026"/>
    <x v="0"/>
    <x v="0"/>
    <x v="0"/>
    <x v="0"/>
    <s v="2 - Poder Ejecutivo"/>
    <s v="0203 - MINISTERIO DE DEFENSA"/>
    <s v="0001 - MINISTERIO DE DEFENSA"/>
    <x v="0"/>
    <x v="5"/>
    <s v="1.3.01 - Defensa militar"/>
    <s v="2.2 - CONTRATACIÓN DE SERVICIOS"/>
    <s v="2.2.5 - ALQUILERES Y RENTAS"/>
    <s v="N"/>
    <s v="00 - N/A"/>
    <s v="10 - FONDO GENERAL"/>
    <s v="99 - MULTIPROVINCIAL"/>
    <s v="(en blanco)"/>
    <n v="108001743"/>
    <n v="29656953.439999998"/>
  </r>
  <r>
    <s v="2026"/>
    <x v="0"/>
    <x v="0"/>
    <x v="0"/>
    <x v="0"/>
    <s v="2 - Poder Ejecutivo"/>
    <s v="0203 - MINISTERIO DE DEFENSA"/>
    <s v="0001 - MINISTERIO DE DEFENSA"/>
    <x v="0"/>
    <x v="5"/>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x v="0"/>
    <x v="5"/>
    <s v="1.3.01 - Defensa militar"/>
    <s v="2.2 - CONTRATACIÓN DE SERVICIOS"/>
    <s v="2.2.6 - SEGUROS"/>
    <s v="N"/>
    <s v="00 - N/A"/>
    <s v="10 - FONDO GENERAL"/>
    <s v="99 - MULTIPROVINCIAL"/>
    <s v="(en blanco)"/>
    <n v="314580000"/>
    <n v="145173179.5"/>
  </r>
  <r>
    <s v="2026"/>
    <x v="0"/>
    <x v="0"/>
    <x v="0"/>
    <x v="0"/>
    <s v="2 - Poder Ejecutivo"/>
    <s v="0203 - MINISTERIO DE DEFENSA"/>
    <s v="0001 - MINISTERIO DE DEFENSA"/>
    <x v="0"/>
    <x v="5"/>
    <s v="1.3.01 - Defensa militar"/>
    <s v="2.2 - CONTRATACIÓN DE SERVICIOS"/>
    <s v="2.2.7 - SERVICIOS DE CONSERVACIÓN, REPARACIONES MENORES E INSTALACIONES TEMPORALES"/>
    <s v="N"/>
    <s v="00 - N/A"/>
    <s v="10 - FONDO GENERAL"/>
    <s v="99 - MULTIPROVINCIAL"/>
    <s v="(en blanco)"/>
    <n v="125070306"/>
    <n v="23700969.350000001"/>
  </r>
  <r>
    <s v="2026"/>
    <x v="0"/>
    <x v="0"/>
    <x v="0"/>
    <x v="0"/>
    <s v="2 - Poder Ejecutivo"/>
    <s v="0203 - MINISTERIO DE DEFENSA"/>
    <s v="0001 - MINISTERIO DE DEFENSA"/>
    <x v="0"/>
    <x v="5"/>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x v="0"/>
    <x v="5"/>
    <s v="1.3.01 - Defensa militar"/>
    <s v="2.2 - CONTRATACIÓN DE SERVICIOS"/>
    <s v="2.2.8 - OTROS SERVICIOS NO INCLUIDOS EN CONCEPTOS ANTERIORES"/>
    <s v="N"/>
    <s v="00 - N/A"/>
    <s v="10 - FONDO GENERAL"/>
    <s v="99 - MULTIPROVINCIAL"/>
    <s v="(en blanco)"/>
    <n v="20402442"/>
    <n v="57356044.680000007"/>
  </r>
  <r>
    <s v="2026"/>
    <x v="0"/>
    <x v="0"/>
    <x v="0"/>
    <x v="0"/>
    <s v="2 - Poder Ejecutivo"/>
    <s v="0203 - MINISTERIO DE DEFENSA"/>
    <s v="0001 - MINISTERIO DE DEFENSA"/>
    <x v="0"/>
    <x v="5"/>
    <s v="1.3.01 - Defensa militar"/>
    <s v="2.2 - CONTRATACIÓN DE SERVICIOS"/>
    <s v="2.2.9 - OTRAS CONTRATACIONES DE SERVICIOS"/>
    <s v="N"/>
    <s v="00 - N/A"/>
    <s v="10 - FONDO GENERAL"/>
    <s v="99 - MULTIPROVINCIAL"/>
    <s v="(en blanco)"/>
    <n v="10000000"/>
    <n v="10505684.550000001"/>
  </r>
  <r>
    <s v="2026"/>
    <x v="0"/>
    <x v="0"/>
    <x v="0"/>
    <x v="0"/>
    <s v="2 - Poder Ejecutivo"/>
    <s v="0203 - MINISTERIO DE DEFENSA"/>
    <s v="0001 - MINISTERIO DE DEFENSA"/>
    <x v="0"/>
    <x v="5"/>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x v="0"/>
    <x v="5"/>
    <s v="1.3.01 - Defensa militar"/>
    <s v="2.3 - MATERIALES Y SUMINISTROS"/>
    <s v="2.3.1 - ALIMENTOS Y PRODUCTOS AGROFORESTALES"/>
    <s v="N"/>
    <s v="00 - N/A"/>
    <s v="10 - FONDO GENERAL"/>
    <s v="99 - MULTIPROVINCIAL"/>
    <s v="(en blanco)"/>
    <n v="221677446"/>
    <n v="97099028.120000035"/>
  </r>
  <r>
    <s v="2026"/>
    <x v="0"/>
    <x v="0"/>
    <x v="0"/>
    <x v="0"/>
    <s v="2 - Poder Ejecutivo"/>
    <s v="0203 - MINISTERIO DE DEFENSA"/>
    <s v="0001 - MINISTERIO DE DEFENSA"/>
    <x v="0"/>
    <x v="5"/>
    <s v="1.3.01 - Defensa militar"/>
    <s v="2.3 - MATERIALES Y SUMINISTROS"/>
    <s v="2.3.2 - TEXTILES Y VESTUARIOS"/>
    <s v="N"/>
    <s v="00 - N/A"/>
    <s v="10 - FONDO GENERAL"/>
    <s v="99 - MULTIPROVINCIAL"/>
    <s v="(en blanco)"/>
    <n v="29920958"/>
    <n v="18051107.439999998"/>
  </r>
  <r>
    <s v="2026"/>
    <x v="0"/>
    <x v="0"/>
    <x v="0"/>
    <x v="0"/>
    <s v="2 - Poder Ejecutivo"/>
    <s v="0203 - MINISTERIO DE DEFENSA"/>
    <s v="0001 - MINISTERIO DE DEFENSA"/>
    <x v="0"/>
    <x v="5"/>
    <s v="1.3.01 - Defensa militar"/>
    <s v="2.3 - MATERIALES Y SUMINISTROS"/>
    <s v="2.3.2 - TEXTILES Y VESTUARIOS"/>
    <s v="N"/>
    <s v="00 - N/A"/>
    <s v="20 - FONDOS CON DESTINO ESPECÍFICO"/>
    <s v="99 - MULTIPROVINCIAL"/>
    <s v="(en blanco)"/>
    <n v="1400000"/>
    <n v="84960"/>
  </r>
  <r>
    <s v="2026"/>
    <x v="0"/>
    <x v="0"/>
    <x v="0"/>
    <x v="0"/>
    <s v="2 - Poder Ejecutivo"/>
    <s v="0203 - MINISTERIO DE DEFENSA"/>
    <s v="0001 - MINISTERIO DE DEFENSA"/>
    <x v="0"/>
    <x v="5"/>
    <s v="1.3.01 - Defensa militar"/>
    <s v="2.3 - MATERIALES Y SUMINISTROS"/>
    <s v="2.3.3 - PAPEL, CARTÓN E IMPRESOS"/>
    <s v="N"/>
    <s v="00 - N/A"/>
    <s v="10 - FONDO GENERAL"/>
    <s v="99 - MULTIPROVINCIAL"/>
    <s v="(en blanco)"/>
    <n v="23928876"/>
    <n v="6026713.1200000001"/>
  </r>
  <r>
    <s v="2026"/>
    <x v="0"/>
    <x v="0"/>
    <x v="0"/>
    <x v="0"/>
    <s v="2 - Poder Ejecutivo"/>
    <s v="0203 - MINISTERIO DE DEFENSA"/>
    <s v="0001 - MINISTERIO DE DEFENSA"/>
    <x v="0"/>
    <x v="5"/>
    <s v="1.3.01 - Defensa militar"/>
    <s v="2.3 - MATERIALES Y SUMINISTROS"/>
    <s v="2.3.3 - PAPEL, CARTÓN E IMPRESOS"/>
    <s v="N"/>
    <s v="00 - N/A"/>
    <s v="20 - FONDOS CON DESTINO ESPECÍFICO"/>
    <s v="99 - MULTIPROVINCIAL"/>
    <s v="(en blanco)"/>
    <n v="0"/>
    <n v="19422.8"/>
  </r>
  <r>
    <s v="2026"/>
    <x v="0"/>
    <x v="0"/>
    <x v="0"/>
    <x v="0"/>
    <s v="2 - Poder Ejecutivo"/>
    <s v="0203 - MINISTERIO DE DEFENSA"/>
    <s v="0001 - MINISTERIO DE DEFENSA"/>
    <x v="0"/>
    <x v="5"/>
    <s v="1.3.01 - Defensa militar"/>
    <s v="2.3 - MATERIALES Y SUMINISTROS"/>
    <s v="2.3.4 - PRODUCTOS FARMACÉUTICOS"/>
    <s v="N"/>
    <s v="00 - N/A"/>
    <s v="10 - FONDO GENERAL"/>
    <s v="99 - MULTIPROVINCIAL"/>
    <s v="(en blanco)"/>
    <n v="5500000"/>
    <n v="6309469.3700000001"/>
  </r>
  <r>
    <s v="2026"/>
    <x v="0"/>
    <x v="0"/>
    <x v="0"/>
    <x v="0"/>
    <s v="2 - Poder Ejecutivo"/>
    <s v="0203 - MINISTERIO DE DEFENSA"/>
    <s v="0001 - MINISTERIO DE DEFENSA"/>
    <x v="0"/>
    <x v="5"/>
    <s v="1.3.01 - Defensa militar"/>
    <s v="2.3 - MATERIALES Y SUMINISTROS"/>
    <s v="2.3.4 - PRODUCTOS FARMACÉUTICOS"/>
    <s v="N"/>
    <s v="00 - N/A"/>
    <s v="20 - FONDOS CON DESTINO ESPECÍFICO"/>
    <s v="99 - MULTIPROVINCIAL"/>
    <s v="(en blanco)"/>
    <n v="0"/>
    <n v="70092"/>
  </r>
  <r>
    <s v="2026"/>
    <x v="0"/>
    <x v="0"/>
    <x v="0"/>
    <x v="0"/>
    <s v="2 - Poder Ejecutivo"/>
    <s v="0203 - MINISTERIO DE DEFENSA"/>
    <s v="0001 - MINISTERIO DE DEFENSA"/>
    <x v="0"/>
    <x v="5"/>
    <s v="1.3.01 - Defensa militar"/>
    <s v="2.3 - MATERIALES Y SUMINISTROS"/>
    <s v="2.3.5 - CUERO, CAUCHO Y PLÁSTICO"/>
    <s v="N"/>
    <s v="00 - N/A"/>
    <s v="10 - FONDO GENERAL"/>
    <s v="99 - MULTIPROVINCIAL"/>
    <s v="(en blanco)"/>
    <n v="6200000"/>
    <n v="4132094.8300000005"/>
  </r>
  <r>
    <s v="2026"/>
    <x v="0"/>
    <x v="0"/>
    <x v="0"/>
    <x v="0"/>
    <s v="2 - Poder Ejecutivo"/>
    <s v="0203 - MINISTERIO DE DEFENSA"/>
    <s v="0001 - MINISTERIO DE DEFENSA"/>
    <x v="0"/>
    <x v="5"/>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x v="0"/>
    <x v="5"/>
    <s v="1.3.01 - Defensa militar"/>
    <s v="2.3 - MATERIALES Y SUMINISTROS"/>
    <s v="2.3.6 - PRODUCTOS DE MINERALES, METÁLICOS Y NO METÁLICOS"/>
    <s v="N"/>
    <s v="00 - N/A"/>
    <s v="10 - FONDO GENERAL"/>
    <s v="99 - MULTIPROVINCIAL"/>
    <s v="(en blanco)"/>
    <n v="20502652"/>
    <n v="4815933.8500000015"/>
  </r>
  <r>
    <s v="2026"/>
    <x v="0"/>
    <x v="0"/>
    <x v="0"/>
    <x v="0"/>
    <s v="2 - Poder Ejecutivo"/>
    <s v="0203 - MINISTERIO DE DEFENSA"/>
    <s v="0001 - MINISTERIO DE DEFENSA"/>
    <x v="0"/>
    <x v="5"/>
    <s v="1.3.01 - Defensa militar"/>
    <s v="2.3 - MATERIALES Y SUMINISTROS"/>
    <s v="2.3.6 - PRODUCTOS DE MINERALES, METÁLICOS Y NO METÁLICOS"/>
    <s v="N"/>
    <s v="00 - N/A"/>
    <s v="20 - FONDOS CON DESTINO ESPECÍFICO"/>
    <s v="99 - MULTIPROVINCIAL"/>
    <s v="(en blanco)"/>
    <n v="1000000"/>
    <n v="13593.6"/>
  </r>
  <r>
    <s v="2026"/>
    <x v="0"/>
    <x v="0"/>
    <x v="0"/>
    <x v="0"/>
    <s v="2 - Poder Ejecutivo"/>
    <s v="0203 - MINISTERIO DE DEFENSA"/>
    <s v="0001 - MINISTERIO DE DEFENSA"/>
    <x v="0"/>
    <x v="5"/>
    <s v="1.3.01 - Defensa militar"/>
    <s v="2.3 - MATERIALES Y SUMINISTROS"/>
    <s v="2.3.7 - COMBUSTIBLES, LUBRICANTES, PRODUCTOS QUÍMICOS Y CONEXOS"/>
    <s v="N"/>
    <s v="00 - N/A"/>
    <s v="10 - FONDO GENERAL"/>
    <s v="99 - MULTIPROVINCIAL"/>
    <s v="(en blanco)"/>
    <n v="260312803"/>
    <n v="145648638.03000003"/>
  </r>
  <r>
    <s v="2026"/>
    <x v="0"/>
    <x v="0"/>
    <x v="0"/>
    <x v="0"/>
    <s v="2 - Poder Ejecutivo"/>
    <s v="0203 - MINISTERIO DE DEFENSA"/>
    <s v="0001 - MINISTERIO DE DEFENSA"/>
    <x v="0"/>
    <x v="5"/>
    <s v="1.3.01 - Defensa militar"/>
    <s v="2.3 - MATERIALES Y SUMINISTROS"/>
    <s v="2.3.7 - COMBUSTIBLES, LUBRICANTES, PRODUCTOS QUÍMICOS Y CONEXOS"/>
    <s v="N"/>
    <s v="00 - N/A"/>
    <s v="20 - FONDOS CON DESTINO ESPECÍFICO"/>
    <s v="99 - MULTIPROVINCIAL"/>
    <s v="(en blanco)"/>
    <n v="2000000"/>
    <n v="678352.5"/>
  </r>
  <r>
    <s v="2026"/>
    <x v="0"/>
    <x v="0"/>
    <x v="0"/>
    <x v="0"/>
    <s v="2 - Poder Ejecutivo"/>
    <s v="0203 - MINISTERIO DE DEFENSA"/>
    <s v="0001 - MINISTERIO DE DEFENSA"/>
    <x v="0"/>
    <x v="5"/>
    <s v="1.3.01 - Defensa militar"/>
    <s v="2.3 - MATERIALES Y SUMINISTROS"/>
    <s v="2.3.9 - PRODUCTOS Y ÚTILES VARIOS"/>
    <s v="N"/>
    <s v="00 - N/A"/>
    <s v="10 - FONDO GENERAL"/>
    <s v="99 - MULTIPROVINCIAL"/>
    <s v="(en blanco)"/>
    <n v="68991897"/>
    <n v="74845261.030000001"/>
  </r>
  <r>
    <s v="2026"/>
    <x v="0"/>
    <x v="0"/>
    <x v="0"/>
    <x v="0"/>
    <s v="2 - Poder Ejecutivo"/>
    <s v="0203 - MINISTERIO DE DEFENSA"/>
    <s v="0001 - MINISTERIO DE DEFENSA"/>
    <x v="0"/>
    <x v="5"/>
    <s v="1.3.01 - Defensa militar"/>
    <s v="2.3 - MATERIALES Y SUMINISTROS"/>
    <s v="2.3.9 - PRODUCTOS Y ÚTILES VARIOS"/>
    <s v="N"/>
    <s v="00 - N/A"/>
    <s v="20 - FONDOS CON DESTINO ESPECÍFICO"/>
    <s v="99 - MULTIPROVINCIAL"/>
    <s v="(en blanco)"/>
    <n v="6198600"/>
    <n v="1516906.52"/>
  </r>
  <r>
    <s v="2026"/>
    <x v="0"/>
    <x v="0"/>
    <x v="0"/>
    <x v="0"/>
    <s v="2 - Poder Ejecutivo"/>
    <s v="0203 - MINISTERIO DE DEFENSA"/>
    <s v="0002 - ACADEMIA MILITAR BATALLA DE LA CARRERA"/>
    <x v="1"/>
    <x v="9"/>
    <s v="4.4.08 - Enseñanza y capacitación para defensa y seguridad"/>
    <s v="2.1 - REMUNERACIONES Y CONTRIBUCIONES"/>
    <s v="2.1.1 - REMUNERACIONES"/>
    <s v="N"/>
    <s v="00 - N/A"/>
    <s v="10 - FONDO GENERAL"/>
    <s v="32 - SANTO DOMINGO"/>
    <s v="(en blanco)"/>
    <n v="37782318"/>
    <n v="17436930.059999999"/>
  </r>
  <r>
    <s v="2026"/>
    <x v="0"/>
    <x v="0"/>
    <x v="0"/>
    <x v="0"/>
    <s v="2 - Poder Ejecutivo"/>
    <s v="0203 - MINISTERIO DE DEFENSA"/>
    <s v="0002 - ACADEMIA MILITAR BATALLA DE LA CARRERA"/>
    <x v="1"/>
    <x v="9"/>
    <s v="4.4.08 - Enseñanza y capacitación para defensa y seguridad"/>
    <s v="2.1 - REMUNERACIONES Y CONTRIBUCIONES"/>
    <s v="2.1.5 - CONTRIBUCIONES A LA SEGURIDAD SOCIAL"/>
    <s v="N"/>
    <s v="00 - N/A"/>
    <s v="10 - FONDO GENERAL"/>
    <s v="32 - SANTO DOMINGO"/>
    <s v="(en blanco)"/>
    <n v="1093297"/>
    <n v="546519.42000000004"/>
  </r>
  <r>
    <s v="2026"/>
    <x v="0"/>
    <x v="0"/>
    <x v="0"/>
    <x v="0"/>
    <s v="2 - Poder Ejecutivo"/>
    <s v="0203 - MINISTERIO DE DEFENSA"/>
    <s v="0002 - ACADEMIA MILITAR BATALLA DE LA CARRERA"/>
    <x v="1"/>
    <x v="9"/>
    <s v="4.4.08 - Enseñanza y capacitación para defensa y seguridad"/>
    <s v="2.2 - CONTRATACIÓN DE SERVICIOS"/>
    <s v="2.2.1 - SERVICIOS BÁSICOS"/>
    <s v="N"/>
    <s v="00 - N/A"/>
    <s v="10 - FONDO GENERAL"/>
    <s v="32 - SANTO DOMINGO"/>
    <s v="(en blanco)"/>
    <n v="1320000"/>
    <n v="908284.71"/>
  </r>
  <r>
    <s v="2026"/>
    <x v="0"/>
    <x v="0"/>
    <x v="0"/>
    <x v="0"/>
    <s v="2 - Poder Ejecutivo"/>
    <s v="0203 - MINISTERIO DE DEFENSA"/>
    <s v="0002 - ACADEMIA MILITAR BATALLA DE LA CARRERA"/>
    <x v="1"/>
    <x v="9"/>
    <s v="4.4.08 - Enseñanza y capacitación para defensa y seguridad"/>
    <s v="2.2 - CONTRATACIÓN DE SERVICIOS"/>
    <s v="2.2.2 - PUBLICIDAD, IMPRESIÓN Y ENCUADERNACIÓN"/>
    <s v="N"/>
    <s v="00 - N/A"/>
    <s v="10 - FONDO GENERAL"/>
    <s v="32 - SANTO DOMINGO"/>
    <s v="(en blanco)"/>
    <n v="0"/>
    <n v="268107.8"/>
  </r>
  <r>
    <s v="2026"/>
    <x v="0"/>
    <x v="0"/>
    <x v="0"/>
    <x v="0"/>
    <s v="2 - Poder Ejecutivo"/>
    <s v="0203 - MINISTERIO DE DEFENSA"/>
    <s v="0002 - ACADEMIA MILITAR BATALLA DE LA CARRERA"/>
    <x v="1"/>
    <x v="9"/>
    <s v="4.4.08 - Enseñanza y capacitación para defensa y seguridad"/>
    <s v="2.2 - CONTRATACIÓN DE SERVICIOS"/>
    <s v="2.2.5 - ALQUILERES Y RENTAS"/>
    <s v="N"/>
    <s v="00 - N/A"/>
    <s v="10 - FONDO GENERAL"/>
    <s v="32 - SANTO DOMINGO"/>
    <s v="(en blanco)"/>
    <n v="420000"/>
    <n v="197850.03999999998"/>
  </r>
  <r>
    <s v="2026"/>
    <x v="0"/>
    <x v="0"/>
    <x v="0"/>
    <x v="0"/>
    <s v="2 - Poder Ejecutivo"/>
    <s v="0203 - MINISTERIO DE DEFENSA"/>
    <s v="0002 - ACADEMIA MILITAR BATALLA DE LA CARRERA"/>
    <x v="1"/>
    <x v="9"/>
    <s v="4.4.08 - Enseñanza y capacitación para defensa y seguridad"/>
    <s v="2.2 - CONTRATACIÓN DE SERVICIOS"/>
    <s v="2.2.6 - SEGUROS"/>
    <s v="N"/>
    <s v="00 - N/A"/>
    <s v="10 - FONDO GENERAL"/>
    <s v="32 - SANTO DOMINGO"/>
    <s v="(en blanco)"/>
    <n v="1343940"/>
    <n v="490334.08999999997"/>
  </r>
  <r>
    <s v="2026"/>
    <x v="0"/>
    <x v="0"/>
    <x v="0"/>
    <x v="0"/>
    <s v="2 - Poder Ejecutivo"/>
    <s v="0203 - MINISTERIO DE DEFENSA"/>
    <s v="0002 - ACADEMIA MILITAR BATALLA DE LA CARRERA"/>
    <x v="1"/>
    <x v="9"/>
    <s v="4.4.08 - Enseñanza y capacitación para defensa y seguridad"/>
    <s v="2.2 - CONTRATACIÓN DE SERVICIOS"/>
    <s v="2.2.7 - SERVICIOS DE CONSERVACIÓN, REPARACIONES MENORES E INSTALACIONES TEMPORALES"/>
    <s v="N"/>
    <s v="00 - N/A"/>
    <s v="10 - FONDO GENERAL"/>
    <s v="32 - SANTO DOMINGO"/>
    <s v="(en blanco)"/>
    <n v="30000"/>
    <n v="3430692.5"/>
  </r>
  <r>
    <s v="2026"/>
    <x v="0"/>
    <x v="0"/>
    <x v="0"/>
    <x v="0"/>
    <s v="2 - Poder Ejecutivo"/>
    <s v="0203 - MINISTERIO DE DEFENSA"/>
    <s v="0002 - ACADEMIA MILITAR BATALLA DE LA CARRERA"/>
    <x v="1"/>
    <x v="9"/>
    <s v="4.4.08 - Enseñanza y capacitación para defensa y seguridad"/>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x v="1"/>
    <x v="9"/>
    <s v="4.4.08 - Enseñanza y capacitación para defensa y seguridad"/>
    <s v="2.3 - MATERIALES Y SUMINISTROS"/>
    <s v="2.3.1 - ALIMENTOS Y PRODUCTOS AGROFORESTALES"/>
    <s v="N"/>
    <s v="00 - N/A"/>
    <s v="10 - FONDO GENERAL"/>
    <s v="32 - SANTO DOMINGO"/>
    <s v="(en blanco)"/>
    <n v="4741200"/>
    <n v="3823365.84"/>
  </r>
  <r>
    <s v="2026"/>
    <x v="0"/>
    <x v="0"/>
    <x v="0"/>
    <x v="0"/>
    <s v="2 - Poder Ejecutivo"/>
    <s v="0203 - MINISTERIO DE DEFENSA"/>
    <s v="0002 - ACADEMIA MILITAR BATALLA DE LA CARRERA"/>
    <x v="1"/>
    <x v="9"/>
    <s v="4.4.08 - Enseñanza y capacitación para defensa y seguridad"/>
    <s v="2.3 - MATERIALES Y SUMINISTROS"/>
    <s v="2.3.2 - TEXTILES Y VESTUARIOS"/>
    <s v="N"/>
    <s v="00 - N/A"/>
    <s v="10 - FONDO GENERAL"/>
    <s v="32 - SANTO DOMINGO"/>
    <s v="(en blanco)"/>
    <n v="42000"/>
    <n v="796302.94"/>
  </r>
  <r>
    <s v="2026"/>
    <x v="0"/>
    <x v="0"/>
    <x v="0"/>
    <x v="0"/>
    <s v="2 - Poder Ejecutivo"/>
    <s v="0203 - MINISTERIO DE DEFENSA"/>
    <s v="0002 - ACADEMIA MILITAR BATALLA DE LA CARRERA"/>
    <x v="1"/>
    <x v="9"/>
    <s v="4.4.08 - Enseñanza y capacitación para defensa y seguridad"/>
    <s v="2.3 - MATERIALES Y SUMINISTROS"/>
    <s v="2.3.3 - PAPEL, CARTÓN E IMPRESOS"/>
    <s v="N"/>
    <s v="00 - N/A"/>
    <s v="10 - FONDO GENERAL"/>
    <s v="32 - SANTO DOMINGO"/>
    <s v="(en blanco)"/>
    <n v="800000"/>
    <n v="407029.2"/>
  </r>
  <r>
    <s v="2026"/>
    <x v="0"/>
    <x v="0"/>
    <x v="0"/>
    <x v="0"/>
    <s v="2 - Poder Ejecutivo"/>
    <s v="0203 - MINISTERIO DE DEFENSA"/>
    <s v="0002 - ACADEMIA MILITAR BATALLA DE LA CARRERA"/>
    <x v="1"/>
    <x v="9"/>
    <s v="4.4.08 - Enseñanza y capacitación para defensa y seguridad"/>
    <s v="2.3 - MATERIALES Y SUMINISTROS"/>
    <s v="2.3.4 - PRODUCTOS FARMACÉUTICOS"/>
    <s v="N"/>
    <s v="00 - N/A"/>
    <s v="10 - FONDO GENERAL"/>
    <s v="32 - SANTO DOMINGO"/>
    <s v="(en blanco)"/>
    <n v="1200000"/>
    <n v="599997.96"/>
  </r>
  <r>
    <s v="2026"/>
    <x v="0"/>
    <x v="0"/>
    <x v="0"/>
    <x v="0"/>
    <s v="2 - Poder Ejecutivo"/>
    <s v="0203 - MINISTERIO DE DEFENSA"/>
    <s v="0002 - ACADEMIA MILITAR BATALLA DE LA CARRERA"/>
    <x v="1"/>
    <x v="9"/>
    <s v="4.4.08 - Enseñanza y capacitación para defensa y seguridad"/>
    <s v="2.3 - MATERIALES Y SUMINISTROS"/>
    <s v="2.3.5 - CUERO, CAUCHO Y PLÁSTICO"/>
    <s v="N"/>
    <s v="00 - N/A"/>
    <s v="10 - FONDO GENERAL"/>
    <s v="32 - SANTO DOMINGO"/>
    <s v="(en blanco)"/>
    <n v="502000"/>
    <n v="377229.72"/>
  </r>
  <r>
    <s v="2026"/>
    <x v="0"/>
    <x v="0"/>
    <x v="0"/>
    <x v="0"/>
    <s v="2 - Poder Ejecutivo"/>
    <s v="0203 - MINISTERIO DE DEFENSA"/>
    <s v="0002 - ACADEMIA MILITAR BATALLA DE LA CARRERA"/>
    <x v="1"/>
    <x v="9"/>
    <s v="4.4.08 - Enseñanza y capacitación para defensa y seguridad"/>
    <s v="2.3 - MATERIALES Y SUMINISTROS"/>
    <s v="2.3.6 - PRODUCTOS DE MINERALES, METÁLICOS Y NO METÁLICOS"/>
    <s v="N"/>
    <s v="00 - N/A"/>
    <s v="10 - FONDO GENERAL"/>
    <s v="32 - SANTO DOMINGO"/>
    <s v="(en blanco)"/>
    <n v="186716"/>
    <n v="1460037.5199999998"/>
  </r>
  <r>
    <s v="2026"/>
    <x v="0"/>
    <x v="0"/>
    <x v="0"/>
    <x v="0"/>
    <s v="2 - Poder Ejecutivo"/>
    <s v="0203 - MINISTERIO DE DEFENSA"/>
    <s v="0002 - ACADEMIA MILITAR BATALLA DE LA CARRERA"/>
    <x v="1"/>
    <x v="9"/>
    <s v="4.4.08 - Enseñanza y capacitación para defensa y seguridad"/>
    <s v="2.3 - MATERIALES Y SUMINISTROS"/>
    <s v="2.3.7 - COMBUSTIBLES, LUBRICANTES, PRODUCTOS QUÍMICOS Y CONEXOS"/>
    <s v="N"/>
    <s v="00 - N/A"/>
    <s v="10 - FONDO GENERAL"/>
    <s v="32 - SANTO DOMINGO"/>
    <s v="(en blanco)"/>
    <n v="6300000"/>
    <n v="3768869.46"/>
  </r>
  <r>
    <s v="2026"/>
    <x v="0"/>
    <x v="0"/>
    <x v="0"/>
    <x v="0"/>
    <s v="2 - Poder Ejecutivo"/>
    <s v="0203 - MINISTERIO DE DEFENSA"/>
    <s v="0002 - ACADEMIA MILITAR BATALLA DE LA CARRERA"/>
    <x v="1"/>
    <x v="9"/>
    <s v="4.4.08 - Enseñanza y capacitación para defensa y seguridad"/>
    <s v="2.3 - MATERIALES Y SUMINISTROS"/>
    <s v="2.3.9 - PRODUCTOS Y ÚTILES VARIOS"/>
    <s v="N"/>
    <s v="00 - N/A"/>
    <s v="10 - FONDO GENERAL"/>
    <s v="32 - SANTO DOMINGO"/>
    <s v="(en blanco)"/>
    <n v="950000"/>
    <n v="1543071.96"/>
  </r>
  <r>
    <s v="2026"/>
    <x v="0"/>
    <x v="0"/>
    <x v="0"/>
    <x v="0"/>
    <s v="2 - Poder Ejecutivo"/>
    <s v="0203 - MINISTERIO DE DEFENSA"/>
    <s v="0002 - DIRECCION GENERAL DE DRAGAS, PRESAS Y BALIZAMIENTO, M.G"/>
    <x v="0"/>
    <x v="5"/>
    <s v="1.3.01 - Defensa militar"/>
    <s v="2.1 - REMUNERACIONES Y CONTRIBUCIONES"/>
    <s v="2.1.1 - REMUNERACIONES"/>
    <s v="N"/>
    <s v="00 - N/A"/>
    <s v="10 - FONDO GENERAL"/>
    <s v="99 - MULTIPROVINCIAL"/>
    <s v="(en blanco)"/>
    <n v="33987897"/>
    <n v="15601235.5"/>
  </r>
  <r>
    <s v="2026"/>
    <x v="0"/>
    <x v="0"/>
    <x v="0"/>
    <x v="0"/>
    <s v="2 - Poder Ejecutivo"/>
    <s v="0203 - MINISTERIO DE DEFENSA"/>
    <s v="0002 - DIRECCION GENERAL DE DRAGAS, PRESAS Y BALIZAMIENTO, M.G"/>
    <x v="0"/>
    <x v="5"/>
    <s v="1.3.01 - Defensa militar"/>
    <s v="2.1 - REMUNERACIONES Y CONTRIBUCIONES"/>
    <s v="2.1.2 - SOBRESUELDOS"/>
    <s v="N"/>
    <s v="00 - N/A"/>
    <s v="10 - FONDO GENERAL"/>
    <s v="99 - MULTIPROVINCIAL"/>
    <s v="(en blanco)"/>
    <n v="373600"/>
    <n v="186799.98000000004"/>
  </r>
  <r>
    <s v="2026"/>
    <x v="0"/>
    <x v="0"/>
    <x v="0"/>
    <x v="0"/>
    <s v="2 - Poder Ejecutivo"/>
    <s v="0203 - MINISTERIO DE DEFENSA"/>
    <s v="0002 - DIRECCION GENERAL DE DRAGAS, PRESAS Y BALIZAMIENTO, M.G"/>
    <x v="0"/>
    <x v="5"/>
    <s v="1.3.01 - Defensa militar"/>
    <s v="2.1 - REMUNERACIONES Y CONTRIBUCIONES"/>
    <s v="2.1.5 - CONTRIBUCIONES A LA SEGURIDAD SOCIAL"/>
    <s v="N"/>
    <s v="00 - N/A"/>
    <s v="10 - FONDO GENERAL"/>
    <s v="99 - MULTIPROVINCIAL"/>
    <s v="(en blanco)"/>
    <n v="1170095"/>
    <n v="575693.68000000005"/>
  </r>
  <r>
    <s v="2026"/>
    <x v="0"/>
    <x v="0"/>
    <x v="0"/>
    <x v="0"/>
    <s v="2 - Poder Ejecutivo"/>
    <s v="0203 - MINISTERIO DE DEFENSA"/>
    <s v="0002 - DIRECCION GENERAL DE DRAGAS, PRESAS Y BALIZAMIENTO, M.G"/>
    <x v="0"/>
    <x v="5"/>
    <s v="1.3.01 - Defensa militar"/>
    <s v="2.2 - CONTRATACIÓN DE SERVICIOS"/>
    <s v="2.2.1 - SERVICIOS BÁSICOS"/>
    <s v="N"/>
    <s v="00 - N/A"/>
    <s v="10 - FONDO GENERAL"/>
    <s v="99 - MULTIPROVINCIAL"/>
    <s v="(en blanco)"/>
    <n v="2324499"/>
    <n v="671877.22"/>
  </r>
  <r>
    <s v="2026"/>
    <x v="0"/>
    <x v="0"/>
    <x v="0"/>
    <x v="0"/>
    <s v="2 - Poder Ejecutivo"/>
    <s v="0203 - MINISTERIO DE DEFENSA"/>
    <s v="0002 - DIRECCION GENERAL DE DRAGAS, PRESAS Y BALIZAMIENTO, M.G"/>
    <x v="0"/>
    <x v="5"/>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x v="0"/>
    <x v="5"/>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x v="0"/>
    <x v="5"/>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x v="0"/>
    <x v="5"/>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x v="0"/>
    <x v="5"/>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x v="0"/>
    <x v="5"/>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x v="0"/>
    <x v="5"/>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x v="0"/>
    <x v="5"/>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x v="0"/>
    <x v="5"/>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x v="0"/>
    <x v="5"/>
    <s v="1.3.01 - Defensa militar"/>
    <s v="2.3 - MATERIALES Y SUMINISTROS"/>
    <s v="2.3.1 - ALIMENTOS Y PRODUCTOS AGROFORESTALES"/>
    <s v="N"/>
    <s v="00 - N/A"/>
    <s v="10 - FONDO GENERAL"/>
    <s v="99 - MULTIPROVINCIAL"/>
    <s v="(en blanco)"/>
    <n v="4106000"/>
    <n v="1980177.65"/>
  </r>
  <r>
    <s v="2026"/>
    <x v="0"/>
    <x v="0"/>
    <x v="0"/>
    <x v="0"/>
    <s v="2 - Poder Ejecutivo"/>
    <s v="0203 - MINISTERIO DE DEFENSA"/>
    <s v="0002 - DIRECCION GENERAL DE DRAGAS, PRESAS Y BALIZAMIENTO, M.G"/>
    <x v="0"/>
    <x v="5"/>
    <s v="1.3.01 - Defensa militar"/>
    <s v="2.3 - MATERIALES Y SUMINISTROS"/>
    <s v="2.3.2 - TEXTILES Y VESTUARIOS"/>
    <s v="N"/>
    <s v="00 - N/A"/>
    <s v="10 - FONDO GENERAL"/>
    <s v="99 - MULTIPROVINCIAL"/>
    <s v="(en blanco)"/>
    <n v="1500000"/>
    <n v="33110.799999999996"/>
  </r>
  <r>
    <s v="2026"/>
    <x v="0"/>
    <x v="0"/>
    <x v="0"/>
    <x v="0"/>
    <s v="2 - Poder Ejecutivo"/>
    <s v="0203 - MINISTERIO DE DEFENSA"/>
    <s v="0002 - DIRECCION GENERAL DE DRAGAS, PRESAS Y BALIZAMIENTO, M.G"/>
    <x v="0"/>
    <x v="5"/>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x v="0"/>
    <x v="5"/>
    <s v="1.3.01 - Defensa militar"/>
    <s v="2.3 - MATERIALES Y SUMINISTROS"/>
    <s v="2.3.4 - PRODUCTOS FARMACÉUTICOS"/>
    <s v="N"/>
    <s v="00 - N/A"/>
    <s v="10 - FONDO GENERAL"/>
    <s v="99 - MULTIPROVINCIAL"/>
    <s v="(en blanco)"/>
    <n v="2381400"/>
    <n v="1323559.3399999999"/>
  </r>
  <r>
    <s v="2026"/>
    <x v="0"/>
    <x v="0"/>
    <x v="0"/>
    <x v="0"/>
    <s v="2 - Poder Ejecutivo"/>
    <s v="0203 - MINISTERIO DE DEFENSA"/>
    <s v="0002 - DIRECCION GENERAL DE DRAGAS, PRESAS Y BALIZAMIENTO, M.G"/>
    <x v="0"/>
    <x v="5"/>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x v="0"/>
    <x v="5"/>
    <s v="1.3.01 - Defensa militar"/>
    <s v="2.3 - MATERIALES Y SUMINISTROS"/>
    <s v="2.3.6 - PRODUCTOS DE MINERALES, METÁLICOS Y NO METÁLICOS"/>
    <s v="N"/>
    <s v="00 - N/A"/>
    <s v="10 - FONDO GENERAL"/>
    <s v="99 - MULTIPROVINCIAL"/>
    <s v="(en blanco)"/>
    <n v="1711574"/>
    <n v="594813.22"/>
  </r>
  <r>
    <s v="2026"/>
    <x v="0"/>
    <x v="0"/>
    <x v="0"/>
    <x v="0"/>
    <s v="2 - Poder Ejecutivo"/>
    <s v="0203 - MINISTERIO DE DEFENSA"/>
    <s v="0002 - DIRECCION GENERAL DE DRAGAS, PRESAS Y BALIZAMIENTO, M.G"/>
    <x v="0"/>
    <x v="5"/>
    <s v="1.3.01 - Defensa militar"/>
    <s v="2.3 - MATERIALES Y SUMINISTROS"/>
    <s v="2.3.7 - COMBUSTIBLES, LUBRICANTES, PRODUCTOS QUÍMICOS Y CONEXOS"/>
    <s v="N"/>
    <s v="00 - N/A"/>
    <s v="10 - FONDO GENERAL"/>
    <s v="99 - MULTIPROVINCIAL"/>
    <s v="(en blanco)"/>
    <n v="23797797"/>
    <n v="11854091.059999999"/>
  </r>
  <r>
    <s v="2026"/>
    <x v="0"/>
    <x v="0"/>
    <x v="0"/>
    <x v="0"/>
    <s v="2 - Poder Ejecutivo"/>
    <s v="0203 - MINISTERIO DE DEFENSA"/>
    <s v="0002 - DIRECCION GENERAL DE DRAGAS, PRESAS Y BALIZAMIENTO, M.G"/>
    <x v="0"/>
    <x v="5"/>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x v="0"/>
    <x v="5"/>
    <s v="1.3.01 - Defensa militar"/>
    <s v="2.3 - MATERIALES Y SUMINISTROS"/>
    <s v="2.3.9 - PRODUCTOS Y ÚTILES VARIOS"/>
    <s v="N"/>
    <s v="00 - N/A"/>
    <s v="10 - FONDO GENERAL"/>
    <s v="99 - MULTIPROVINCIAL"/>
    <s v="(en blanco)"/>
    <n v="3349091"/>
    <n v="1756345.46"/>
  </r>
  <r>
    <s v="2026"/>
    <x v="0"/>
    <x v="0"/>
    <x v="0"/>
    <x v="0"/>
    <s v="2 - Poder Ejecutivo"/>
    <s v="0203 - MINISTERIO DE DEFENSA"/>
    <s v="0002 - DIRECCION GENERAL DE DRAGAS, PRESAS Y BALIZAMIENTO, M.G"/>
    <x v="0"/>
    <x v="5"/>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x v="0"/>
    <x v="5"/>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x v="1"/>
    <x v="9"/>
    <s v="4.4.07 - Educación vocacional"/>
    <s v="2.1 - REMUNERACIONES Y CONTRIBUCIONES"/>
    <s v="2.1.1 - REMUNERACIONES"/>
    <s v="N"/>
    <s v="00 - N/A"/>
    <s v="10 - FONDO GENERAL"/>
    <s v="99 - MULTIPROVINCIAL"/>
    <s v="(en blanco)"/>
    <n v="381990935"/>
    <n v="178001651.51999995"/>
  </r>
  <r>
    <s v="2026"/>
    <x v="0"/>
    <x v="0"/>
    <x v="0"/>
    <x v="0"/>
    <s v="2 - Poder Ejecutivo"/>
    <s v="0203 - MINISTERIO DE DEFENSA"/>
    <s v="0002 - DIRECCION GENERAL DE ESCUELAS VOCACIONALES"/>
    <x v="1"/>
    <x v="9"/>
    <s v="4.4.07 - Educación vocacional"/>
    <s v="2.1 - REMUNERACIONES Y CONTRIBUCIONES"/>
    <s v="2.1.2 - SOBRESUELDOS"/>
    <s v="N"/>
    <s v="00 - N/A"/>
    <s v="10 - FONDO GENERAL"/>
    <s v="99 - MULTIPROVINCIAL"/>
    <s v="(en blanco)"/>
    <n v="7015200"/>
    <n v="3766600"/>
  </r>
  <r>
    <s v="2026"/>
    <x v="0"/>
    <x v="0"/>
    <x v="0"/>
    <x v="0"/>
    <s v="2 - Poder Ejecutivo"/>
    <s v="0203 - MINISTERIO DE DEFENSA"/>
    <s v="0002 - DIRECCION GENERAL DE ESCUELAS VOCACIONALES"/>
    <x v="1"/>
    <x v="9"/>
    <s v="4.4.07 - Educación vocacional"/>
    <s v="2.1 - REMUNERACIONES Y CONTRIBUCIONES"/>
    <s v="2.1.5 - CONTRIBUCIONES A LA SEGURIDAD SOCIAL"/>
    <s v="N"/>
    <s v="00 - N/A"/>
    <s v="10 - FONDO GENERAL"/>
    <s v="99 - MULTIPROVINCIAL"/>
    <s v="(en blanco)"/>
    <n v="17303900"/>
    <n v="9070364.4000000004"/>
  </r>
  <r>
    <s v="2026"/>
    <x v="0"/>
    <x v="0"/>
    <x v="0"/>
    <x v="0"/>
    <s v="2 - Poder Ejecutivo"/>
    <s v="0203 - MINISTERIO DE DEFENSA"/>
    <s v="0002 - DIRECCION GENERAL DE ESCUELAS VOCACIONALES"/>
    <x v="1"/>
    <x v="9"/>
    <s v="4.4.07 - Educación vocacional"/>
    <s v="2.2 - CONTRATACIÓN DE SERVICIOS"/>
    <s v="2.2.1 - SERVICIOS BÁSICOS"/>
    <s v="N"/>
    <s v="00 - N/A"/>
    <s v="10 - FONDO GENERAL"/>
    <s v="99 - MULTIPROVINCIAL"/>
    <s v="(en blanco)"/>
    <n v="32901040"/>
    <n v="13228688.49"/>
  </r>
  <r>
    <s v="2026"/>
    <x v="0"/>
    <x v="0"/>
    <x v="0"/>
    <x v="0"/>
    <s v="2 - Poder Ejecutivo"/>
    <s v="0203 - MINISTERIO DE DEFENSA"/>
    <s v="0002 - DIRECCION GENERAL DE ESCUELAS VOCACIONALES"/>
    <x v="1"/>
    <x v="9"/>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x v="1"/>
    <x v="9"/>
    <s v="4.4.07 - Educación vocacional"/>
    <s v="2.2 - CONTRATACIÓN DE SERVICIOS"/>
    <s v="2.2.3 - VIÁTICOS"/>
    <s v="N"/>
    <s v="00 - N/A"/>
    <s v="10 - FONDO GENERAL"/>
    <s v="99 - MULTIPROVINCIAL"/>
    <s v="(en blanco)"/>
    <n v="3783600"/>
    <n v="1886150"/>
  </r>
  <r>
    <s v="2026"/>
    <x v="0"/>
    <x v="0"/>
    <x v="0"/>
    <x v="0"/>
    <s v="2 - Poder Ejecutivo"/>
    <s v="0203 - MINISTERIO DE DEFENSA"/>
    <s v="0002 - DIRECCION GENERAL DE ESCUELAS VOCACIONALES"/>
    <x v="1"/>
    <x v="9"/>
    <s v="4.4.07 - Educación vocacional"/>
    <s v="2.2 - CONTRATACIÓN DE SERVICIOS"/>
    <s v="2.2.5 - ALQUILERES Y RENTAS"/>
    <s v="N"/>
    <s v="00 - N/A"/>
    <s v="10 - FONDO GENERAL"/>
    <s v="99 - MULTIPROVINCIAL"/>
    <s v="(en blanco)"/>
    <n v="3246000"/>
    <n v="790474.81"/>
  </r>
  <r>
    <s v="2026"/>
    <x v="0"/>
    <x v="0"/>
    <x v="0"/>
    <x v="0"/>
    <s v="2 - Poder Ejecutivo"/>
    <s v="0203 - MINISTERIO DE DEFENSA"/>
    <s v="0002 - DIRECCION GENERAL DE ESCUELAS VOCACIONALES"/>
    <x v="1"/>
    <x v="9"/>
    <s v="4.4.07 - Educación vocacional"/>
    <s v="2.2 - CONTRATACIÓN DE SERVICIOS"/>
    <s v="2.2.6 - SEGUROS"/>
    <s v="N"/>
    <s v="00 - N/A"/>
    <s v="10 - FONDO GENERAL"/>
    <s v="99 - MULTIPROVINCIAL"/>
    <s v="(en blanco)"/>
    <n v="12500000"/>
    <n v="6896978.75"/>
  </r>
  <r>
    <s v="2026"/>
    <x v="0"/>
    <x v="0"/>
    <x v="0"/>
    <x v="0"/>
    <s v="2 - Poder Ejecutivo"/>
    <s v="0203 - MINISTERIO DE DEFENSA"/>
    <s v="0002 - DIRECCION GENERAL DE ESCUELAS VOCACIONALES"/>
    <x v="1"/>
    <x v="9"/>
    <s v="4.4.07 - Educación vocacional"/>
    <s v="2.2 - CONTRATACIÓN DE SERVICIOS"/>
    <s v="2.2.7 - SERVICIOS DE CONSERVACIÓN, REPARACIONES MENORES E INSTALACIONES TEMPORALES"/>
    <s v="N"/>
    <s v="00 - N/A"/>
    <s v="10 - FONDO GENERAL"/>
    <s v="99 - MULTIPROVINCIAL"/>
    <s v="(en blanco)"/>
    <n v="3361521"/>
    <n v="7189713.96"/>
  </r>
  <r>
    <s v="2026"/>
    <x v="0"/>
    <x v="0"/>
    <x v="0"/>
    <x v="0"/>
    <s v="2 - Poder Ejecutivo"/>
    <s v="0203 - MINISTERIO DE DEFENSA"/>
    <s v="0002 - DIRECCION GENERAL DE ESCUELAS VOCACIONALES"/>
    <x v="1"/>
    <x v="9"/>
    <s v="4.4.07 - Educación vocacional"/>
    <s v="2.2 - CONTRATACIÓN DE SERVICIOS"/>
    <s v="2.2.8 - OTROS SERVICIOS NO INCLUIDOS EN CONCEPTOS ANTERIORES"/>
    <s v="N"/>
    <s v="00 - N/A"/>
    <s v="10 - FONDO GENERAL"/>
    <s v="99 - MULTIPROVINCIAL"/>
    <s v="(en blanco)"/>
    <n v="12418933"/>
    <n v="1918661.76"/>
  </r>
  <r>
    <s v="2026"/>
    <x v="0"/>
    <x v="0"/>
    <x v="0"/>
    <x v="0"/>
    <s v="2 - Poder Ejecutivo"/>
    <s v="0203 - MINISTERIO DE DEFENSA"/>
    <s v="0002 - DIRECCION GENERAL DE ESCUELAS VOCACIONALES"/>
    <x v="1"/>
    <x v="9"/>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x v="1"/>
    <x v="9"/>
    <s v="4.4.07 - Educación vocacional"/>
    <s v="2.3 - MATERIALES Y SUMINISTROS"/>
    <s v="2.3.1 - ALIMENTOS Y PRODUCTOS AGROFORESTALES"/>
    <s v="N"/>
    <s v="00 - N/A"/>
    <s v="10 - FONDO GENERAL"/>
    <s v="99 - MULTIPROVINCIAL"/>
    <s v="(en blanco)"/>
    <n v="104682601"/>
    <n v="52281046.620000005"/>
  </r>
  <r>
    <s v="2026"/>
    <x v="0"/>
    <x v="0"/>
    <x v="0"/>
    <x v="0"/>
    <s v="2 - Poder Ejecutivo"/>
    <s v="0203 - MINISTERIO DE DEFENSA"/>
    <s v="0002 - DIRECCION GENERAL DE ESCUELAS VOCACIONALES"/>
    <x v="1"/>
    <x v="9"/>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x v="1"/>
    <x v="9"/>
    <s v="4.4.07 - Educación vocacional"/>
    <s v="2.3 - MATERIALES Y SUMINISTROS"/>
    <s v="2.3.2 - TEXTILES Y VESTUARIOS"/>
    <s v="N"/>
    <s v="00 - N/A"/>
    <s v="10 - FONDO GENERAL"/>
    <s v="99 - MULTIPROVINCIAL"/>
    <s v="(en blanco)"/>
    <n v="8178000"/>
    <n v="3353919.4899999998"/>
  </r>
  <r>
    <s v="2026"/>
    <x v="0"/>
    <x v="0"/>
    <x v="0"/>
    <x v="0"/>
    <s v="2 - Poder Ejecutivo"/>
    <s v="0203 - MINISTERIO DE DEFENSA"/>
    <s v="0002 - DIRECCION GENERAL DE ESCUELAS VOCACIONALES"/>
    <x v="1"/>
    <x v="9"/>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x v="1"/>
    <x v="9"/>
    <s v="4.4.07 - Educación vocacional"/>
    <s v="2.3 - MATERIALES Y SUMINISTROS"/>
    <s v="2.3.3 - PAPEL, CARTÓN E IMPRESOS"/>
    <s v="N"/>
    <s v="00 - N/A"/>
    <s v="10 - FONDO GENERAL"/>
    <s v="99 - MULTIPROVINCIAL"/>
    <s v="(en blanco)"/>
    <n v="1780270"/>
    <n v="635691.96"/>
  </r>
  <r>
    <s v="2026"/>
    <x v="0"/>
    <x v="0"/>
    <x v="0"/>
    <x v="0"/>
    <s v="2 - Poder Ejecutivo"/>
    <s v="0203 - MINISTERIO DE DEFENSA"/>
    <s v="0002 - DIRECCION GENERAL DE ESCUELAS VOCACIONALES"/>
    <x v="1"/>
    <x v="9"/>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x v="1"/>
    <x v="9"/>
    <s v="4.4.07 - Educación vocacional"/>
    <s v="2.3 - MATERIALES Y SUMINISTROS"/>
    <s v="2.3.4 - PRODUCTOS FARMACÉUTICOS"/>
    <s v="N"/>
    <s v="00 - N/A"/>
    <s v="10 - FONDO GENERAL"/>
    <s v="99 - MULTIPROVINCIAL"/>
    <s v="(en blanco)"/>
    <n v="7080044"/>
    <n v="2000004.45"/>
  </r>
  <r>
    <s v="2026"/>
    <x v="0"/>
    <x v="0"/>
    <x v="0"/>
    <x v="0"/>
    <s v="2 - Poder Ejecutivo"/>
    <s v="0203 - MINISTERIO DE DEFENSA"/>
    <s v="0002 - DIRECCION GENERAL DE ESCUELAS VOCACIONALES"/>
    <x v="1"/>
    <x v="9"/>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x v="1"/>
    <x v="9"/>
    <s v="4.4.07 - Educación vocacional"/>
    <s v="2.3 - MATERIALES Y SUMINISTROS"/>
    <s v="2.3.5 - CUERO, CAUCHO Y PLÁSTICO"/>
    <s v="N"/>
    <s v="00 - N/A"/>
    <s v="10 - FONDO GENERAL"/>
    <s v="99 - MULTIPROVINCIAL"/>
    <s v="(en blanco)"/>
    <n v="1734000"/>
    <n v="30727.200000000001"/>
  </r>
  <r>
    <s v="2026"/>
    <x v="0"/>
    <x v="0"/>
    <x v="0"/>
    <x v="0"/>
    <s v="2 - Poder Ejecutivo"/>
    <s v="0203 - MINISTERIO DE DEFENSA"/>
    <s v="0002 - DIRECCION GENERAL DE ESCUELAS VOCACIONALES"/>
    <x v="1"/>
    <x v="9"/>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x v="1"/>
    <x v="9"/>
    <s v="4.4.07 - Educación vocacional"/>
    <s v="2.3 - MATERIALES Y SUMINISTROS"/>
    <s v="2.3.6 - PRODUCTOS DE MINERALES, METÁLICOS Y NO METÁLICOS"/>
    <s v="N"/>
    <s v="00 - N/A"/>
    <s v="10 - FONDO GENERAL"/>
    <s v="99 - MULTIPROVINCIAL"/>
    <s v="(en blanco)"/>
    <n v="7500333"/>
    <n v="337538.69"/>
  </r>
  <r>
    <s v="2026"/>
    <x v="0"/>
    <x v="0"/>
    <x v="0"/>
    <x v="0"/>
    <s v="2 - Poder Ejecutivo"/>
    <s v="0203 - MINISTERIO DE DEFENSA"/>
    <s v="0002 - DIRECCION GENERAL DE ESCUELAS VOCACIONALES"/>
    <x v="1"/>
    <x v="9"/>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x v="1"/>
    <x v="9"/>
    <s v="4.4.07 - Educación vocacional"/>
    <s v="2.3 - MATERIALES Y SUMINISTROS"/>
    <s v="2.3.7 - COMBUSTIBLES, LUBRICANTES, PRODUCTOS QUÍMICOS Y CONEXOS"/>
    <s v="N"/>
    <s v="00 - N/A"/>
    <s v="10 - FONDO GENERAL"/>
    <s v="99 - MULTIPROVINCIAL"/>
    <s v="(en blanco)"/>
    <n v="37670136"/>
    <n v="15361999.5"/>
  </r>
  <r>
    <s v="2026"/>
    <x v="0"/>
    <x v="0"/>
    <x v="0"/>
    <x v="0"/>
    <s v="2 - Poder Ejecutivo"/>
    <s v="0203 - MINISTERIO DE DEFENSA"/>
    <s v="0002 - DIRECCION GENERAL DE ESCUELAS VOCACIONALES"/>
    <x v="1"/>
    <x v="9"/>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x v="1"/>
    <x v="9"/>
    <s v="4.4.07 - Educación vocacional"/>
    <s v="2.3 - MATERIALES Y SUMINISTROS"/>
    <s v="2.3.9 - PRODUCTOS Y ÚTILES VARIOS"/>
    <s v="N"/>
    <s v="00 - N/A"/>
    <s v="10 - FONDO GENERAL"/>
    <s v="99 - MULTIPROVINCIAL"/>
    <s v="(en blanco)"/>
    <n v="23804911"/>
    <n v="4614933.92"/>
  </r>
  <r>
    <s v="2026"/>
    <x v="0"/>
    <x v="0"/>
    <x v="0"/>
    <x v="0"/>
    <s v="2 - Poder Ejecutivo"/>
    <s v="0203 - MINISTERIO DE DEFENSA"/>
    <s v="0002 - DIRECCION GENERAL DE ESCUELAS VOCACIONALES"/>
    <x v="1"/>
    <x v="9"/>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x v="1"/>
    <x v="2"/>
    <s v="4.5.10 - Asistencia social"/>
    <s v="2.1 - REMUNERACIONES Y CONTRIBUCIONES"/>
    <s v="2.1.1 - REMUNERACIONES"/>
    <s v="N"/>
    <s v="00 - N/A"/>
    <s v="10 - FONDO GENERAL"/>
    <s v="99 - MULTIPROVINCIAL"/>
    <s v="(en blanco)"/>
    <n v="24016000"/>
    <n v="10952000"/>
  </r>
  <r>
    <s v="2026"/>
    <x v="0"/>
    <x v="0"/>
    <x v="0"/>
    <x v="0"/>
    <s v="2 - Poder Ejecutivo"/>
    <s v="0203 - MINISTERIO DE DEFENSA"/>
    <s v="0002 - DIRECCION GENERAL DE ESCUELAS VOCACIONALES"/>
    <x v="1"/>
    <x v="2"/>
    <s v="4.5.10 - Asistencia social"/>
    <s v="2.1 - REMUNERACIONES Y CONTRIBUCIONES"/>
    <s v="2.1.2 - SOBRESUELDOS"/>
    <s v="N"/>
    <s v="00 - N/A"/>
    <s v="10 - FONDO GENERAL"/>
    <s v="99 - MULTIPROVINCIAL"/>
    <s v="(en blanco)"/>
    <n v="23742000"/>
    <n v="12273000"/>
  </r>
  <r>
    <s v="2026"/>
    <x v="0"/>
    <x v="0"/>
    <x v="0"/>
    <x v="0"/>
    <s v="2 - Poder Ejecutivo"/>
    <s v="0203 - MINISTERIO DE DEFENSA"/>
    <s v="0002 - DIRECCION GENERAL DE ESCUELAS VOCACIONALES"/>
    <x v="1"/>
    <x v="2"/>
    <s v="4.5.10 - Asistencia social"/>
    <s v="2.1 - REMUNERACIONES Y CONTRIBUCIONES"/>
    <s v="2.1.5 - CONTRIBUCIONES A LA SEGURIDAD SOCIAL"/>
    <s v="N"/>
    <s v="00 - N/A"/>
    <s v="10 - FONDO GENERAL"/>
    <s v="99 - MULTIPROVINCIAL"/>
    <s v="(en blanco)"/>
    <n v="1961780"/>
    <n v="902444.79999999993"/>
  </r>
  <r>
    <s v="2026"/>
    <x v="0"/>
    <x v="0"/>
    <x v="0"/>
    <x v="0"/>
    <s v="2 - Poder Ejecutivo"/>
    <s v="0203 - MINISTERIO DE DEFENSA"/>
    <s v="0002 - DIRECCION GENERAL DE ESCUELAS VOCACIONALES"/>
    <x v="1"/>
    <x v="2"/>
    <s v="4.5.10 - Asistencia social"/>
    <s v="2.2 - CONTRATACIÓN DE SERVICIOS"/>
    <s v="2.2.3 - VIÁTICOS"/>
    <s v="N"/>
    <s v="00 - N/A"/>
    <s v="10 - FONDO GENERAL"/>
    <s v="99 - MULTIPROVINCIAL"/>
    <s v="(en blanco)"/>
    <n v="1020000"/>
    <n v="507350"/>
  </r>
  <r>
    <s v="2026"/>
    <x v="0"/>
    <x v="0"/>
    <x v="0"/>
    <x v="0"/>
    <s v="2 - Poder Ejecutivo"/>
    <s v="0203 - MINISTERIO DE DEFENSA"/>
    <s v="0002 - DIRECCION GENERAL DE ESCUELAS VOCACIONALES"/>
    <x v="1"/>
    <x v="2"/>
    <s v="4.5.10 - Asistencia social"/>
    <s v="2.3 - MATERIALES Y SUMINISTROS"/>
    <s v="2.3.1 - ALIMENTOS Y PRODUCTOS AGROFORESTALES"/>
    <s v="N"/>
    <s v="00 - N/A"/>
    <s v="10 - FONDO GENERAL"/>
    <s v="99 - MULTIPROVINCIAL"/>
    <s v="(en blanco)"/>
    <n v="12822895"/>
    <n v="5997850"/>
  </r>
  <r>
    <s v="2026"/>
    <x v="0"/>
    <x v="0"/>
    <x v="0"/>
    <x v="0"/>
    <s v="2 - Poder Ejecutivo"/>
    <s v="0203 - MINISTERIO DE DEFENSA"/>
    <s v="0002 - DIRECCION GENERAL DE ESCUELAS VOCACIONALES"/>
    <x v="1"/>
    <x v="2"/>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x v="1"/>
    <x v="2"/>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x v="1"/>
    <x v="2"/>
    <s v="4.5.10 - Asistencia social"/>
    <s v="2.3 - MATERIALES Y SUMINISTROS"/>
    <s v="2.3.4 - PRODUCTOS FARMACÉUTICOS"/>
    <s v="N"/>
    <s v="00 - N/A"/>
    <s v="10 - FONDO GENERAL"/>
    <s v="99 - MULTIPROVINCIAL"/>
    <s v="(en blanco)"/>
    <n v="0"/>
    <n v="72711.600000000006"/>
  </r>
  <r>
    <s v="2026"/>
    <x v="0"/>
    <x v="0"/>
    <x v="0"/>
    <x v="0"/>
    <s v="2 - Poder Ejecutivo"/>
    <s v="0203 - MINISTERIO DE DEFENSA"/>
    <s v="0002 - DIRECCION GENERAL DE ESCUELAS VOCACIONALES"/>
    <x v="1"/>
    <x v="2"/>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x v="1"/>
    <x v="2"/>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x v="1"/>
    <x v="2"/>
    <s v="4.5.10 - Asistencia social"/>
    <s v="2.3 - MATERIALES Y SUMINISTROS"/>
    <s v="2.3.7 - COMBUSTIBLES, LUBRICANTES, PRODUCTOS QUÍMICOS Y CONEXOS"/>
    <s v="N"/>
    <s v="00 - N/A"/>
    <s v="10 - FONDO GENERAL"/>
    <s v="99 - MULTIPROVINCIAL"/>
    <s v="(en blanco)"/>
    <n v="9724065"/>
    <n v="6009196.3100000005"/>
  </r>
  <r>
    <s v="2026"/>
    <x v="0"/>
    <x v="0"/>
    <x v="0"/>
    <x v="0"/>
    <s v="2 - Poder Ejecutivo"/>
    <s v="0203 - MINISTERIO DE DEFENSA"/>
    <s v="0002 - DIRECCION GENERAL DE ESCUELAS VOCACIONALES"/>
    <x v="1"/>
    <x v="2"/>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x v="1"/>
    <x v="6"/>
    <s v="4.2.02 - Servicios hospitalarios"/>
    <s v="2.1 - REMUNERACIONES Y CONTRIBUCIONES"/>
    <s v="2.1.1 - REMUNERACIONES"/>
    <s v="N"/>
    <s v="00 - N/A"/>
    <s v="10 - FONDO GENERAL"/>
    <s v="99 - MULTIPROVINCIAL"/>
    <s v="(en blanco)"/>
    <n v="882884116"/>
    <n v="406230232.44"/>
  </r>
  <r>
    <s v="2026"/>
    <x v="0"/>
    <x v="0"/>
    <x v="0"/>
    <x v="0"/>
    <s v="2 - Poder Ejecutivo"/>
    <s v="0203 - MINISTERIO DE DEFENSA"/>
    <s v="0002 - HOSPITAL MILITAR FAD DR RAMON DE LARA"/>
    <x v="1"/>
    <x v="6"/>
    <s v="4.2.02 - Servicios hospitalarios"/>
    <s v="2.1 - REMUNERACIONES Y CONTRIBUCIONES"/>
    <s v="2.1.2 - SOBRESUELDOS"/>
    <s v="N"/>
    <s v="00 - N/A"/>
    <s v="10 - FONDO GENERAL"/>
    <s v="99 - MULTIPROVINCIAL"/>
    <s v="(en blanco)"/>
    <n v="462240"/>
    <n v="541935"/>
  </r>
  <r>
    <s v="2026"/>
    <x v="0"/>
    <x v="0"/>
    <x v="0"/>
    <x v="0"/>
    <s v="2 - Poder Ejecutivo"/>
    <s v="0203 - MINISTERIO DE DEFENSA"/>
    <s v="0002 - HOSPITAL MILITAR FAD DR RAMON DE LARA"/>
    <x v="1"/>
    <x v="6"/>
    <s v="4.2.02 - Servicios hospitalarios"/>
    <s v="2.1 - REMUNERACIONES Y CONTRIBUCIONES"/>
    <s v="2.1.5 - CONTRIBUCIONES A LA SEGURIDAD SOCIAL"/>
    <s v="N"/>
    <s v="00 - N/A"/>
    <s v="10 - FONDO GENERAL"/>
    <s v="99 - MULTIPROVINCIAL"/>
    <s v="(en blanco)"/>
    <n v="29778403"/>
    <n v="14620000.949999999"/>
  </r>
  <r>
    <s v="2026"/>
    <x v="0"/>
    <x v="0"/>
    <x v="0"/>
    <x v="0"/>
    <s v="2 - Poder Ejecutivo"/>
    <s v="0203 - MINISTERIO DE DEFENSA"/>
    <s v="0002 - HOSPITAL MILITAR FAD DR RAMON DE LARA"/>
    <x v="1"/>
    <x v="6"/>
    <s v="4.2.02 - Servicios hospitalarios"/>
    <s v="2.2 - CONTRATACIÓN DE SERVICIOS"/>
    <s v="2.2.1 - SERVICIOS BÁSICOS"/>
    <s v="N"/>
    <s v="00 - N/A"/>
    <s v="10 - FONDO GENERAL"/>
    <s v="99 - MULTIPROVINCIAL"/>
    <s v="(en blanco)"/>
    <n v="864000"/>
    <n v="265013.18"/>
  </r>
  <r>
    <s v="2026"/>
    <x v="0"/>
    <x v="0"/>
    <x v="0"/>
    <x v="0"/>
    <s v="2 - Poder Ejecutivo"/>
    <s v="0203 - MINISTERIO DE DEFENSA"/>
    <s v="0002 - HOSPITAL MILITAR FAD DR RAMON DE LARA"/>
    <x v="1"/>
    <x v="6"/>
    <s v="4.2.02 - Servicios hospitalarios"/>
    <s v="2.2 - CONTRATACIÓN DE SERVICIOS"/>
    <s v="2.2.2 - PUBLICIDAD, IMPRESIÓN Y ENCUADERNACIÓN"/>
    <s v="N"/>
    <s v="00 - N/A"/>
    <s v="20 - FONDOS CON DESTINO ESPECÍFICO"/>
    <s v="99 - MULTIPROVINCIAL"/>
    <s v="(en blanco)"/>
    <n v="0"/>
    <n v="473108.56"/>
  </r>
  <r>
    <s v="2026"/>
    <x v="0"/>
    <x v="0"/>
    <x v="0"/>
    <x v="0"/>
    <s v="2 - Poder Ejecutivo"/>
    <s v="0203 - MINISTERIO DE DEFENSA"/>
    <s v="0002 - HOSPITAL MILITAR FAD DR RAMON DE LARA"/>
    <x v="1"/>
    <x v="6"/>
    <s v="4.2.02 - Servicios hospitalarios"/>
    <s v="2.2 - CONTRATACIÓN DE SERVICIOS"/>
    <s v="2.2.5 - ALQUILERES Y RENTAS"/>
    <s v="N"/>
    <s v="00 - N/A"/>
    <s v="20 - FONDOS CON DESTINO ESPECÍFICO"/>
    <s v="99 - MULTIPROVINCIAL"/>
    <s v="(en blanco)"/>
    <n v="0"/>
    <n v="875464"/>
  </r>
  <r>
    <s v="2026"/>
    <x v="0"/>
    <x v="0"/>
    <x v="0"/>
    <x v="0"/>
    <s v="2 - Poder Ejecutivo"/>
    <s v="0203 - MINISTERIO DE DEFENSA"/>
    <s v="0002 - HOSPITAL MILITAR FAD DR RAMON DE LARA"/>
    <x v="1"/>
    <x v="6"/>
    <s v="4.2.02 - Servicios hospitalarios"/>
    <s v="2.2 - CONTRATACIÓN DE SERVICIOS"/>
    <s v="2.2.7 - SERVICIOS DE CONSERVACIÓN, REPARACIONES MENORES E INSTALACIONES TEMPORALES"/>
    <s v="N"/>
    <s v="00 - N/A"/>
    <s v="20 - FONDOS CON DESTINO ESPECÍFICO"/>
    <s v="99 - MULTIPROVINCIAL"/>
    <s v="(en blanco)"/>
    <n v="0"/>
    <n v="1963477.82"/>
  </r>
  <r>
    <s v="2026"/>
    <x v="0"/>
    <x v="0"/>
    <x v="0"/>
    <x v="0"/>
    <s v="2 - Poder Ejecutivo"/>
    <s v="0203 - MINISTERIO DE DEFENSA"/>
    <s v="0002 - HOSPITAL MILITAR FAD DR RAMON DE LARA"/>
    <x v="1"/>
    <x v="6"/>
    <s v="4.2.02 - Servicios hospitalarios"/>
    <s v="2.2 - CONTRATACIÓN DE SERVICIOS"/>
    <s v="2.2.8 - OTROS SERVICIOS NO INCLUIDOS EN CONCEPTOS ANTERIORES"/>
    <s v="N"/>
    <s v="00 - N/A"/>
    <s v="20 - FONDOS CON DESTINO ESPECÍFICO"/>
    <s v="99 - MULTIPROVINCIAL"/>
    <s v="(en blanco)"/>
    <n v="0"/>
    <n v="0"/>
  </r>
  <r>
    <s v="2026"/>
    <x v="0"/>
    <x v="0"/>
    <x v="0"/>
    <x v="0"/>
    <s v="2 - Poder Ejecutivo"/>
    <s v="0203 - MINISTERIO DE DEFENSA"/>
    <s v="0002 - HOSPITAL MILITAR FAD DR RAMON DE LARA"/>
    <x v="1"/>
    <x v="6"/>
    <s v="4.2.02 - Servicios hospitalarios"/>
    <s v="2.3 - MATERIALES Y SUMINISTROS"/>
    <s v="2.3.1 - ALIMENTOS Y PRODUCTOS AGROFORESTALES"/>
    <s v="N"/>
    <s v="00 - N/A"/>
    <s v="10 - FONDO GENERAL"/>
    <s v="99 - MULTIPROVINCIAL"/>
    <s v="(en blanco)"/>
    <n v="10800000"/>
    <n v="5397570"/>
  </r>
  <r>
    <s v="2026"/>
    <x v="0"/>
    <x v="0"/>
    <x v="0"/>
    <x v="0"/>
    <s v="2 - Poder Ejecutivo"/>
    <s v="0203 - MINISTERIO DE DEFENSA"/>
    <s v="0002 - HOSPITAL MILITAR FAD DR RAMON DE LARA"/>
    <x v="1"/>
    <x v="6"/>
    <s v="4.2.02 - Servicios hospitalarios"/>
    <s v="2.3 - MATERIALES Y SUMINISTROS"/>
    <s v="2.3.1 - ALIMENTOS Y PRODUCTOS AGROFORESTALES"/>
    <s v="N"/>
    <s v="00 - N/A"/>
    <s v="20 - FONDOS CON DESTINO ESPECÍFICO"/>
    <s v="99 - MULTIPROVINCIAL"/>
    <s v="(en blanco)"/>
    <n v="0"/>
    <n v="320031.01"/>
  </r>
  <r>
    <s v="2026"/>
    <x v="0"/>
    <x v="0"/>
    <x v="0"/>
    <x v="0"/>
    <s v="2 - Poder Ejecutivo"/>
    <s v="0203 - MINISTERIO DE DEFENSA"/>
    <s v="0002 - HOSPITAL MILITAR FAD DR RAMON DE LARA"/>
    <x v="1"/>
    <x v="6"/>
    <s v="4.2.02 - Servicios hospitalarios"/>
    <s v="2.3 - MATERIALES Y SUMINISTROS"/>
    <s v="2.3.2 - TEXTILES Y VESTUARIOS"/>
    <s v="N"/>
    <s v="00 - N/A"/>
    <s v="20 - FONDOS CON DESTINO ESPECÍFICO"/>
    <s v="99 - MULTIPROVINCIAL"/>
    <s v="(en blanco)"/>
    <n v="0"/>
    <n v="461740.78"/>
  </r>
  <r>
    <s v="2026"/>
    <x v="0"/>
    <x v="0"/>
    <x v="0"/>
    <x v="0"/>
    <s v="2 - Poder Ejecutivo"/>
    <s v="0203 - MINISTERIO DE DEFENSA"/>
    <s v="0002 - HOSPITAL MILITAR FAD DR RAMON DE LARA"/>
    <x v="1"/>
    <x v="6"/>
    <s v="4.2.02 - Servicios hospitalarios"/>
    <s v="2.3 - MATERIALES Y SUMINISTROS"/>
    <s v="2.3.3 - PAPEL, CARTÓN E IMPRESOS"/>
    <s v="N"/>
    <s v="00 - N/A"/>
    <s v="20 - FONDOS CON DESTINO ESPECÍFICO"/>
    <s v="99 - MULTIPROVINCIAL"/>
    <s v="(en blanco)"/>
    <n v="0"/>
    <n v="2822016.67"/>
  </r>
  <r>
    <s v="2026"/>
    <x v="0"/>
    <x v="0"/>
    <x v="0"/>
    <x v="0"/>
    <s v="2 - Poder Ejecutivo"/>
    <s v="0203 - MINISTERIO DE DEFENSA"/>
    <s v="0002 - HOSPITAL MILITAR FAD DR RAMON DE LARA"/>
    <x v="1"/>
    <x v="6"/>
    <s v="4.2.02 - Servicios hospitalarios"/>
    <s v="2.3 - MATERIALES Y SUMINISTROS"/>
    <s v="2.3.4 - PRODUCTOS FARMACÉUTICOS"/>
    <s v="N"/>
    <s v="00 - N/A"/>
    <s v="10 - FONDO GENERAL"/>
    <s v="99 - MULTIPROVINCIAL"/>
    <s v="(en blanco)"/>
    <n v="79129964"/>
    <n v="38040982.129999995"/>
  </r>
  <r>
    <s v="2026"/>
    <x v="0"/>
    <x v="0"/>
    <x v="0"/>
    <x v="0"/>
    <s v="2 - Poder Ejecutivo"/>
    <s v="0203 - MINISTERIO DE DEFENSA"/>
    <s v="0002 - HOSPITAL MILITAR FAD DR RAMON DE LARA"/>
    <x v="1"/>
    <x v="6"/>
    <s v="4.2.02 - Servicios hospitalarios"/>
    <s v="2.3 - MATERIALES Y SUMINISTROS"/>
    <s v="2.3.4 - PRODUCTOS FARMACÉUTICOS"/>
    <s v="N"/>
    <s v="00 - N/A"/>
    <s v="20 - FONDOS CON DESTINO ESPECÍFICO"/>
    <s v="99 - MULTIPROVINCIAL"/>
    <s v="(en blanco)"/>
    <n v="0"/>
    <n v="3864063.84"/>
  </r>
  <r>
    <s v="2026"/>
    <x v="0"/>
    <x v="0"/>
    <x v="0"/>
    <x v="0"/>
    <s v="2 - Poder Ejecutivo"/>
    <s v="0203 - MINISTERIO DE DEFENSA"/>
    <s v="0002 - HOSPITAL MILITAR FAD DR RAMON DE LARA"/>
    <x v="1"/>
    <x v="6"/>
    <s v="4.2.02 - Servicios hospitalarios"/>
    <s v="2.3 - MATERIALES Y SUMINISTROS"/>
    <s v="2.3.5 - CUERO, CAUCHO Y PLÁSTICO"/>
    <s v="N"/>
    <s v="00 - N/A"/>
    <s v="20 - FONDOS CON DESTINO ESPECÍFICO"/>
    <s v="99 - MULTIPROVINCIAL"/>
    <s v="(en blanco)"/>
    <n v="0"/>
    <n v="242278.09999999998"/>
  </r>
  <r>
    <s v="2026"/>
    <x v="0"/>
    <x v="0"/>
    <x v="0"/>
    <x v="0"/>
    <s v="2 - Poder Ejecutivo"/>
    <s v="0203 - MINISTERIO DE DEFENSA"/>
    <s v="0002 - HOSPITAL MILITAR FAD DR RAMON DE LARA"/>
    <x v="1"/>
    <x v="6"/>
    <s v="4.2.02 - Servicios hospitalarios"/>
    <s v="2.3 - MATERIALES Y SUMINISTROS"/>
    <s v="2.3.6 - PRODUCTOS DE MINERALES, METÁLICOS Y NO METÁLICOS"/>
    <s v="N"/>
    <s v="00 - N/A"/>
    <s v="20 - FONDOS CON DESTINO ESPECÍFICO"/>
    <s v="99 - MULTIPROVINCIAL"/>
    <s v="(en blanco)"/>
    <n v="0"/>
    <n v="937262.45000000007"/>
  </r>
  <r>
    <s v="2026"/>
    <x v="0"/>
    <x v="0"/>
    <x v="0"/>
    <x v="0"/>
    <s v="2 - Poder Ejecutivo"/>
    <s v="0203 - MINISTERIO DE DEFENSA"/>
    <s v="0002 - HOSPITAL MILITAR FAD DR RAMON DE LARA"/>
    <x v="1"/>
    <x v="6"/>
    <s v="4.2.02 - Servicios hospitalarios"/>
    <s v="2.3 - MATERIALES Y SUMINISTROS"/>
    <s v="2.3.7 - COMBUSTIBLES, LUBRICANTES, PRODUCTOS QUÍMICOS Y CONEXOS"/>
    <s v="N"/>
    <s v="00 - N/A"/>
    <s v="10 - FONDO GENERAL"/>
    <s v="99 - MULTIPROVINCIAL"/>
    <s v="(en blanco)"/>
    <n v="44668738"/>
    <n v="23106707.960000001"/>
  </r>
  <r>
    <s v="2026"/>
    <x v="0"/>
    <x v="0"/>
    <x v="0"/>
    <x v="0"/>
    <s v="2 - Poder Ejecutivo"/>
    <s v="0203 - MINISTERIO DE DEFENSA"/>
    <s v="0002 - HOSPITAL MILITAR FAD DR RAMON DE LARA"/>
    <x v="1"/>
    <x v="6"/>
    <s v="4.2.02 - Servicios hospitalarios"/>
    <s v="2.3 - MATERIALES Y SUMINISTROS"/>
    <s v="2.3.7 - COMBUSTIBLES, LUBRICANTES, PRODUCTOS QUÍMICOS Y CONEXOS"/>
    <s v="N"/>
    <s v="00 - N/A"/>
    <s v="20 - FONDOS CON DESTINO ESPECÍFICO"/>
    <s v="99 - MULTIPROVINCIAL"/>
    <s v="(en blanco)"/>
    <n v="0"/>
    <n v="4890008.9999999991"/>
  </r>
  <r>
    <s v="2026"/>
    <x v="0"/>
    <x v="0"/>
    <x v="0"/>
    <x v="0"/>
    <s v="2 - Poder Ejecutivo"/>
    <s v="0203 - MINISTERIO DE DEFENSA"/>
    <s v="0002 - HOSPITAL MILITAR FAD DR RAMON DE LARA"/>
    <x v="1"/>
    <x v="6"/>
    <s v="4.2.02 - Servicios hospitalarios"/>
    <s v="2.3 - MATERIALES Y SUMINISTROS"/>
    <s v="2.3.9 - PRODUCTOS Y ÚTILES VARIOS"/>
    <s v="N"/>
    <s v="00 - N/A"/>
    <s v="10 - FONDO GENERAL"/>
    <s v="99 - MULTIPROVINCIAL"/>
    <s v="(en blanco)"/>
    <n v="117238453"/>
    <n v="37117420.130000003"/>
  </r>
  <r>
    <s v="2026"/>
    <x v="0"/>
    <x v="0"/>
    <x v="0"/>
    <x v="0"/>
    <s v="2 - Poder Ejecutivo"/>
    <s v="0203 - MINISTERIO DE DEFENSA"/>
    <s v="0002 - HOSPITAL MILITAR FAD DR RAMON DE LARA"/>
    <x v="1"/>
    <x v="6"/>
    <s v="4.2.02 - Servicios hospitalarios"/>
    <s v="2.3 - MATERIALES Y SUMINISTROS"/>
    <s v="2.3.9 - PRODUCTOS Y ÚTILES VARIOS"/>
    <s v="N"/>
    <s v="00 - N/A"/>
    <s v="20 - FONDOS CON DESTINO ESPECÍFICO"/>
    <s v="99 - MULTIPROVINCIAL"/>
    <s v="(en blanco)"/>
    <n v="60000000"/>
    <n v="6343860.1299999999"/>
  </r>
  <r>
    <s v="2026"/>
    <x v="0"/>
    <x v="0"/>
    <x v="0"/>
    <x v="0"/>
    <s v="2 - Poder Ejecutivo"/>
    <s v="0203 - MINISTERIO DE DEFENSA"/>
    <s v="0003 - DIRECCIÓN GENERAL DE COMUNIDADES FRONTERIZAS"/>
    <x v="3"/>
    <x v="11"/>
    <s v="2.2.01 - Agropecuaria"/>
    <s v="2.1 - REMUNERACIONES Y CONTRIBUCIONES"/>
    <s v="2.1.1 - REMUNERACIONES"/>
    <s v="N"/>
    <s v="00 - N/A"/>
    <s v="10 - FONDO GENERAL"/>
    <s v="99 - MULTIPROVINCIAL"/>
    <s v="(en blanco)"/>
    <n v="16027200"/>
    <n v="7397168.8800000008"/>
  </r>
  <r>
    <s v="2026"/>
    <x v="0"/>
    <x v="0"/>
    <x v="0"/>
    <x v="0"/>
    <s v="2 - Poder Ejecutivo"/>
    <s v="0203 - MINISTERIO DE DEFENSA"/>
    <s v="0003 - DIRECCIÓN GENERAL DE COMUNIDADES FRONTERIZAS"/>
    <x v="3"/>
    <x v="11"/>
    <s v="2.2.01 - Agropecuaria"/>
    <s v="2.1 - REMUNERACIONES Y CONTRIBUCIONES"/>
    <s v="2.1.5 - CONTRIBUCIONES A LA SEGURIDAD SOCIAL"/>
    <s v="N"/>
    <s v="00 - N/A"/>
    <s v="10 - FONDO GENERAL"/>
    <s v="99 - MULTIPROVINCIAL"/>
    <s v="(en blanco)"/>
    <n v="240669"/>
    <n v="120334.14"/>
  </r>
  <r>
    <s v="2026"/>
    <x v="0"/>
    <x v="0"/>
    <x v="0"/>
    <x v="0"/>
    <s v="2 - Poder Ejecutivo"/>
    <s v="0203 - MINISTERIO DE DEFENSA"/>
    <s v="0003 - DIRECCIÓN GENERAL DE COMUNIDADES FRONTERIZAS"/>
    <x v="3"/>
    <x v="11"/>
    <s v="2.2.01 - Agropecuaria"/>
    <s v="2.2 - CONTRATACIÓN DE SERVICIOS"/>
    <s v="2.2.1 - SERVICIOS BÁSICOS"/>
    <s v="N"/>
    <s v="00 - N/A"/>
    <s v="10 - FONDO GENERAL"/>
    <s v="99 - MULTIPROVINCIAL"/>
    <s v="(en blanco)"/>
    <n v="120000"/>
    <n v="49556.52"/>
  </r>
  <r>
    <s v="2026"/>
    <x v="0"/>
    <x v="0"/>
    <x v="0"/>
    <x v="0"/>
    <s v="2 - Poder Ejecutivo"/>
    <s v="0203 - MINISTERIO DE DEFENSA"/>
    <s v="0003 - DIRECCIÓN GENERAL DE COMUNIDADES FRONTERIZAS"/>
    <x v="3"/>
    <x v="11"/>
    <s v="2.2.01 - Agropecuaria"/>
    <s v="2.2 - CONTRATACIÓN DE SERVICIOS"/>
    <s v="2.2.3 - VIÁTICOS"/>
    <s v="N"/>
    <s v="00 - N/A"/>
    <s v="10 - FONDO GENERAL"/>
    <s v="99 - MULTIPROVINCIAL"/>
    <s v="(en blanco)"/>
    <n v="888000"/>
    <n v="439560"/>
  </r>
  <r>
    <s v="2026"/>
    <x v="0"/>
    <x v="0"/>
    <x v="0"/>
    <x v="0"/>
    <s v="2 - Poder Ejecutivo"/>
    <s v="0203 - MINISTERIO DE DEFENSA"/>
    <s v="0003 - DIRECCIÓN GENERAL DE COMUNIDADES FRONTERIZAS"/>
    <x v="3"/>
    <x v="11"/>
    <s v="2.2.01 - Agropecuaria"/>
    <s v="2.2 - CONTRATACIÓN DE SERVICIOS"/>
    <s v="2.2.6 - SEGUROS"/>
    <s v="N"/>
    <s v="00 - N/A"/>
    <s v="10 - FONDO GENERAL"/>
    <s v="99 - MULTIPROVINCIAL"/>
    <s v="(en blanco)"/>
    <n v="228540"/>
    <n v="45225"/>
  </r>
  <r>
    <s v="2026"/>
    <x v="0"/>
    <x v="0"/>
    <x v="0"/>
    <x v="0"/>
    <s v="2 - Poder Ejecutivo"/>
    <s v="0203 - MINISTERIO DE DEFENSA"/>
    <s v="0003 - DIRECCIÓN GENERAL DE COMUNIDADES FRONTERIZAS"/>
    <x v="3"/>
    <x v="11"/>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x v="3"/>
    <x v="11"/>
    <s v="2.2.01 - Agropecuaria"/>
    <s v="2.3 - MATERIALES Y SUMINISTROS"/>
    <s v="2.3.1 - ALIMENTOS Y PRODUCTOS AGROFORESTALES"/>
    <s v="N"/>
    <s v="00 - N/A"/>
    <s v="10 - FONDO GENERAL"/>
    <s v="99 - MULTIPROVINCIAL"/>
    <s v="(en blanco)"/>
    <n v="7870026"/>
    <n v="3936292.09"/>
  </r>
  <r>
    <s v="2026"/>
    <x v="0"/>
    <x v="0"/>
    <x v="0"/>
    <x v="0"/>
    <s v="2 - Poder Ejecutivo"/>
    <s v="0203 - MINISTERIO DE DEFENSA"/>
    <s v="0003 - DIRECCIÓN GENERAL DE COMUNIDADES FRONTERIZAS"/>
    <x v="3"/>
    <x v="11"/>
    <s v="2.2.01 - Agropecuaria"/>
    <s v="2.3 - MATERIALES Y SUMINISTROS"/>
    <s v="2.3.2 - TEXTILES Y VESTUARIOS"/>
    <s v="N"/>
    <s v="00 - N/A"/>
    <s v="10 - FONDO GENERAL"/>
    <s v="99 - MULTIPROVINCIAL"/>
    <s v="(en blanco)"/>
    <n v="0"/>
    <n v="242182.02"/>
  </r>
  <r>
    <s v="2026"/>
    <x v="0"/>
    <x v="0"/>
    <x v="0"/>
    <x v="0"/>
    <s v="2 - Poder Ejecutivo"/>
    <s v="0203 - MINISTERIO DE DEFENSA"/>
    <s v="0003 - DIRECCIÓN GENERAL DE COMUNIDADES FRONTERIZAS"/>
    <x v="3"/>
    <x v="11"/>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x v="3"/>
    <x v="11"/>
    <s v="2.2.01 - Agropecuaria"/>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x v="3"/>
    <x v="11"/>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x v="3"/>
    <x v="11"/>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x v="3"/>
    <x v="11"/>
    <s v="2.2.01 - Agropecuaria"/>
    <s v="2.3 - MATERIALES Y SUMINISTROS"/>
    <s v="2.3.7 - COMBUSTIBLES, LUBRICANTES, PRODUCTOS QUÍMICOS Y CONEXOS"/>
    <s v="N"/>
    <s v="00 - N/A"/>
    <s v="10 - FONDO GENERAL"/>
    <s v="99 - MULTIPROVINCIAL"/>
    <s v="(en blanco)"/>
    <n v="5050000"/>
    <n v="2138894.9"/>
  </r>
  <r>
    <s v="2026"/>
    <x v="0"/>
    <x v="0"/>
    <x v="0"/>
    <x v="0"/>
    <s v="2 - Poder Ejecutivo"/>
    <s v="0203 - MINISTERIO DE DEFENSA"/>
    <s v="0003 - DIRECCIÓN GENERAL DE COMUNIDADES FRONTERIZAS"/>
    <x v="3"/>
    <x v="11"/>
    <s v="2.2.01 - Agropecuaria"/>
    <s v="2.3 - MATERIALES Y SUMINISTROS"/>
    <s v="2.3.9 - PRODUCTOS Y ÚTILES VARIOS"/>
    <s v="N"/>
    <s v="00 - N/A"/>
    <s v="10 - FONDO GENERAL"/>
    <s v="99 - MULTIPROVINCIAL"/>
    <s v="(en blanco)"/>
    <n v="3799111"/>
    <n v="892862.02"/>
  </r>
  <r>
    <s v="2026"/>
    <x v="0"/>
    <x v="0"/>
    <x v="0"/>
    <x v="0"/>
    <s v="2 - Poder Ejecutivo"/>
    <s v="0203 - MINISTERIO DE DEFENSA"/>
    <s v="0003 - ESCUELA DE GRADUADOS DE ESTUDIOS MILITARES DEL EJERCITO DE REP. DOM."/>
    <x v="1"/>
    <x v="9"/>
    <s v="4.4.04 - Educación superior"/>
    <s v="2.1 - REMUNERACIONES Y CONTRIBUCIONES"/>
    <s v="2.1.1 - REMUNERACIONES"/>
    <s v="N"/>
    <s v="00 - N/A"/>
    <s v="10 - FONDO GENERAL"/>
    <s v="32 - SANTO DOMINGO"/>
    <s v="(en blanco)"/>
    <n v="28781901"/>
    <n v="13241700"/>
  </r>
  <r>
    <s v="2026"/>
    <x v="0"/>
    <x v="0"/>
    <x v="0"/>
    <x v="0"/>
    <s v="2 - Poder Ejecutivo"/>
    <s v="0203 - MINISTERIO DE DEFENSA"/>
    <s v="0003 - ESCUELA DE GRADUADOS DE ESTUDIOS MILITARES DEL EJERCITO DE REP. DOM."/>
    <x v="1"/>
    <x v="9"/>
    <s v="4.4.04 - Educación superior"/>
    <s v="2.1 - REMUNERACIONES Y CONTRIBUCIONES"/>
    <s v="2.1.5 - CONTRIBUCIONES A LA SEGURIDAD SOCIAL"/>
    <s v="N"/>
    <s v="00 - N/A"/>
    <s v="10 - FONDO GENERAL"/>
    <s v="32 - SANTO DOMINGO"/>
    <s v="(en blanco)"/>
    <n v="495604"/>
    <n v="234840"/>
  </r>
  <r>
    <s v="2026"/>
    <x v="0"/>
    <x v="0"/>
    <x v="0"/>
    <x v="0"/>
    <s v="2 - Poder Ejecutivo"/>
    <s v="0203 - MINISTERIO DE DEFENSA"/>
    <s v="0003 - ESCUELA DE GRADUADOS DE ESTUDIOS MILITARES DEL EJERCITO DE REP. DOM."/>
    <x v="1"/>
    <x v="9"/>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x v="1"/>
    <x v="9"/>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x v="1"/>
    <x v="9"/>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x v="1"/>
    <x v="9"/>
    <s v="4.4.04 - Educación superior"/>
    <s v="2.2 - CONTRATACIÓN DE SERVICIOS"/>
    <s v="2.2.5 - ALQUILERES Y RENTAS"/>
    <s v="N"/>
    <s v="00 - N/A"/>
    <s v="10 - FONDO GENERAL"/>
    <s v="32 - SANTO DOMINGO"/>
    <s v="(en blanco)"/>
    <n v="460000"/>
    <n v="127440"/>
  </r>
  <r>
    <s v="2026"/>
    <x v="0"/>
    <x v="0"/>
    <x v="0"/>
    <x v="0"/>
    <s v="2 - Poder Ejecutivo"/>
    <s v="0203 - MINISTERIO DE DEFENSA"/>
    <s v="0003 - ESCUELA DE GRADUADOS DE ESTUDIOS MILITARES DEL EJERCITO DE REP. DOM."/>
    <x v="1"/>
    <x v="9"/>
    <s v="4.4.04 - Educación superior"/>
    <s v="2.2 - CONTRATACIÓN DE SERVICIOS"/>
    <s v="2.2.7 - SERVICIOS DE CONSERVACIÓN, REPARACIONES MENORES E INSTALACIONES TEMPORALES"/>
    <s v="N"/>
    <s v="00 - N/A"/>
    <s v="10 - FONDO GENERAL"/>
    <s v="32 - SANTO DOMINGO"/>
    <s v="(en blanco)"/>
    <n v="2063865"/>
    <n v="2659362.46"/>
  </r>
  <r>
    <s v="2026"/>
    <x v="0"/>
    <x v="0"/>
    <x v="0"/>
    <x v="0"/>
    <s v="2 - Poder Ejecutivo"/>
    <s v="0203 - MINISTERIO DE DEFENSA"/>
    <s v="0003 - ESCUELA DE GRADUADOS DE ESTUDIOS MILITARES DEL EJERCITO DE REP. DOM."/>
    <x v="1"/>
    <x v="9"/>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x v="1"/>
    <x v="9"/>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x v="1"/>
    <x v="9"/>
    <s v="4.4.04 - Educación superior"/>
    <s v="2.3 - MATERIALES Y SUMINISTROS"/>
    <s v="2.3.1 - ALIMENTOS Y PRODUCTOS AGROFORESTALES"/>
    <s v="N"/>
    <s v="00 - N/A"/>
    <s v="10 - FONDO GENERAL"/>
    <s v="32 - SANTO DOMINGO"/>
    <s v="(en blanco)"/>
    <n v="5290000"/>
    <n v="2517556"/>
  </r>
  <r>
    <s v="2026"/>
    <x v="0"/>
    <x v="0"/>
    <x v="0"/>
    <x v="0"/>
    <s v="2 - Poder Ejecutivo"/>
    <s v="0203 - MINISTERIO DE DEFENSA"/>
    <s v="0003 - ESCUELA DE GRADUADOS DE ESTUDIOS MILITARES DEL EJERCITO DE REP. DOM."/>
    <x v="1"/>
    <x v="9"/>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x v="1"/>
    <x v="9"/>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x v="1"/>
    <x v="9"/>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x v="1"/>
    <x v="9"/>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x v="1"/>
    <x v="9"/>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x v="1"/>
    <x v="9"/>
    <s v="4.4.04 - Educación superior"/>
    <s v="2.3 - MATERIALES Y SUMINISTROS"/>
    <s v="2.3.7 - COMBUSTIBLES, LUBRICANTES, PRODUCTOS QUÍMICOS Y CONEXOS"/>
    <s v="N"/>
    <s v="00 - N/A"/>
    <s v="10 - FONDO GENERAL"/>
    <s v="32 - SANTO DOMINGO"/>
    <s v="(en blanco)"/>
    <n v="2320000"/>
    <n v="913794.2"/>
  </r>
  <r>
    <s v="2026"/>
    <x v="0"/>
    <x v="0"/>
    <x v="0"/>
    <x v="0"/>
    <s v="2 - Poder Ejecutivo"/>
    <s v="0203 - MINISTERIO DE DEFENSA"/>
    <s v="0003 - ESCUELA DE GRADUADOS DE ESTUDIOS MILITARES DEL EJERCITO DE REP. DOM."/>
    <x v="1"/>
    <x v="9"/>
    <s v="4.4.04 - Educación superior"/>
    <s v="2.3 - MATERIALES Y SUMINISTROS"/>
    <s v="2.3.9 - PRODUCTOS Y ÚTILES VARIOS"/>
    <s v="N"/>
    <s v="00 - N/A"/>
    <s v="10 - FONDO GENERAL"/>
    <s v="32 - SANTO DOMINGO"/>
    <s v="(en blanco)"/>
    <n v="1370000"/>
    <n v="445323.03"/>
  </r>
  <r>
    <s v="2026"/>
    <x v="0"/>
    <x v="0"/>
    <x v="0"/>
    <x v="0"/>
    <s v="2 - Poder Ejecutivo"/>
    <s v="0203 - MINISTERIO DE DEFENSA"/>
    <s v="0003 - FORMACION Y CAPACITACION TECNICO PROFESIONAL (IMESA)"/>
    <x v="1"/>
    <x v="9"/>
    <s v="4.4.08 - Enseñanza y capacitación para defensa y seguridad"/>
    <s v="2.1 - REMUNERACIONES Y CONTRIBUCIONES"/>
    <s v="2.1.1 - REMUNERACIONES"/>
    <s v="N"/>
    <s v="00 - N/A"/>
    <s v="10 - FONDO GENERAL"/>
    <s v="99 - MULTIPROVINCIAL"/>
    <s v="(en blanco)"/>
    <n v="112927514"/>
    <n v="47571724.129999995"/>
  </r>
  <r>
    <s v="2026"/>
    <x v="0"/>
    <x v="0"/>
    <x v="0"/>
    <x v="0"/>
    <s v="2 - Poder Ejecutivo"/>
    <s v="0203 - MINISTERIO DE DEFENSA"/>
    <s v="0003 - FORMACION Y CAPACITACION TECNICO PROFESIONAL (IMESA)"/>
    <x v="1"/>
    <x v="9"/>
    <s v="4.4.08 - Enseñanza y capacitación para defensa y seguridad"/>
    <s v="2.1 - REMUNERACIONES Y CONTRIBUCIONES"/>
    <s v="2.1.2 - SOBRESUELDOS"/>
    <s v="N"/>
    <s v="00 - N/A"/>
    <s v="10 - FONDO GENERAL"/>
    <s v="99 - MULTIPROVINCIAL"/>
    <s v="(en blanco)"/>
    <n v="987630"/>
    <n v="1037925"/>
  </r>
  <r>
    <s v="2026"/>
    <x v="0"/>
    <x v="0"/>
    <x v="0"/>
    <x v="0"/>
    <s v="2 - Poder Ejecutivo"/>
    <s v="0203 - MINISTERIO DE DEFENSA"/>
    <s v="0003 - FORMACION Y CAPACITACION TECNICO PROFESIONAL (IMESA)"/>
    <x v="1"/>
    <x v="9"/>
    <s v="4.4.08 - Enseñanza y capacitación para defensa y seguridad"/>
    <s v="2.1 - REMUNERACIONES Y CONTRIBUCIONES"/>
    <s v="2.1.5 - CONTRIBUCIONES A LA SEGURIDAD SOCIAL"/>
    <s v="N"/>
    <s v="00 - N/A"/>
    <s v="10 - FONDO GENERAL"/>
    <s v="99 - MULTIPROVINCIAL"/>
    <s v="(en blanco)"/>
    <n v="7362841"/>
    <n v="3084172.3200000008"/>
  </r>
  <r>
    <s v="2026"/>
    <x v="0"/>
    <x v="0"/>
    <x v="0"/>
    <x v="0"/>
    <s v="2 - Poder Ejecutivo"/>
    <s v="0203 - MINISTERIO DE DEFENSA"/>
    <s v="0003 - FORMACION Y CAPACITACION TECNICO PROFESIONAL (IMESA)"/>
    <x v="1"/>
    <x v="9"/>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x v="1"/>
    <x v="9"/>
    <s v="4.4.08 - Enseñanza y capacitación para defensa y seguridad"/>
    <s v="2.2 - CONTRATACIÓN DE SERVICIOS"/>
    <s v="2.2.3 - VIÁTICOS"/>
    <s v="N"/>
    <s v="00 - N/A"/>
    <s v="10 - FONDO GENERAL"/>
    <s v="99 - MULTIPROVINCIAL"/>
    <s v="(en blanco)"/>
    <n v="844800"/>
    <n v="421950"/>
  </r>
  <r>
    <s v="2026"/>
    <x v="0"/>
    <x v="0"/>
    <x v="0"/>
    <x v="0"/>
    <s v="2 - Poder Ejecutivo"/>
    <s v="0203 - MINISTERIO DE DEFENSA"/>
    <s v="0003 - FORMACION Y CAPACITACION TECNICO PROFESIONAL (IMESA)"/>
    <x v="1"/>
    <x v="9"/>
    <s v="4.4.08 - Enseñanza y capacitación para defensa y seguridad"/>
    <s v="2.2 - CONTRATACIÓN DE SERVICIOS"/>
    <s v="2.2.5 - ALQUILERES Y RENTAS"/>
    <s v="N"/>
    <s v="00 - N/A"/>
    <s v="10 - FONDO GENERAL"/>
    <s v="99 - MULTIPROVINCIAL"/>
    <s v="(en blanco)"/>
    <n v="326657"/>
    <n v="168716.4"/>
  </r>
  <r>
    <s v="2026"/>
    <x v="0"/>
    <x v="0"/>
    <x v="0"/>
    <x v="0"/>
    <s v="2 - Poder Ejecutivo"/>
    <s v="0203 - MINISTERIO DE DEFENSA"/>
    <s v="0003 - FORMACION Y CAPACITACION TECNICO PROFESIONAL (IMESA)"/>
    <x v="1"/>
    <x v="9"/>
    <s v="4.4.08 - Enseñanza y capacitación para defensa y seguridad"/>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x v="1"/>
    <x v="9"/>
    <s v="4.4.08 - Enseñanza y capacitación para defensa y seguridad"/>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x v="1"/>
    <x v="9"/>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x v="1"/>
    <x v="9"/>
    <s v="4.4.08 - Enseñanza y capacitación para defensa y seguridad"/>
    <s v="2.3 - MATERIALES Y SUMINISTROS"/>
    <s v="2.3.2 - TEXTILES Y VESTUARIOS"/>
    <s v="N"/>
    <s v="00 - N/A"/>
    <s v="10 - FONDO GENERAL"/>
    <s v="99 - MULTIPROVINCIAL"/>
    <s v="(en blanco)"/>
    <n v="4130000"/>
    <n v="2704442"/>
  </r>
  <r>
    <s v="2026"/>
    <x v="0"/>
    <x v="0"/>
    <x v="0"/>
    <x v="0"/>
    <s v="2 - Poder Ejecutivo"/>
    <s v="0203 - MINISTERIO DE DEFENSA"/>
    <s v="0003 - FORMACION Y CAPACITACION TECNICO PROFESIONAL (IMESA)"/>
    <x v="1"/>
    <x v="9"/>
    <s v="4.4.08 - Enseñanza y capacitación para defensa y seguridad"/>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x v="1"/>
    <x v="9"/>
    <s v="4.4.08 - Enseñanza y capacitación para defensa y seguridad"/>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x v="1"/>
    <x v="9"/>
    <s v="4.4.08 - Enseñanza y capacitación para defensa y seguridad"/>
    <s v="2.3 - MATERIALES Y SUMINISTROS"/>
    <s v="2.3.6 - PRODUCTOS DE MINERALES, METÁLICOS Y NO METÁLICOS"/>
    <s v="N"/>
    <s v="00 - N/A"/>
    <s v="10 - FONDO GENERAL"/>
    <s v="99 - MULTIPROVINCIAL"/>
    <s v="(en blanco)"/>
    <n v="1595848"/>
    <n v="140624.04"/>
  </r>
  <r>
    <s v="2026"/>
    <x v="0"/>
    <x v="0"/>
    <x v="0"/>
    <x v="0"/>
    <s v="2 - Poder Ejecutivo"/>
    <s v="0203 - MINISTERIO DE DEFENSA"/>
    <s v="0003 - FORMACION Y CAPACITACION TECNICO PROFESIONAL (IMESA)"/>
    <x v="1"/>
    <x v="9"/>
    <s v="4.4.08 - Enseñanza y capacitación para defensa y seguridad"/>
    <s v="2.3 - MATERIALES Y SUMINISTROS"/>
    <s v="2.3.7 - COMBUSTIBLES, LUBRICANTES, PRODUCTOS QUÍMICOS Y CONEXOS"/>
    <s v="N"/>
    <s v="00 - N/A"/>
    <s v="10 - FONDO GENERAL"/>
    <s v="99 - MULTIPROVINCIAL"/>
    <s v="(en blanco)"/>
    <n v="5737074"/>
    <n v="2935873.92"/>
  </r>
  <r>
    <s v="2026"/>
    <x v="0"/>
    <x v="0"/>
    <x v="0"/>
    <x v="0"/>
    <s v="2 - Poder Ejecutivo"/>
    <s v="0203 - MINISTERIO DE DEFENSA"/>
    <s v="0003 - FORMACION Y CAPACITACION TECNICO PROFESIONAL (IMESA)"/>
    <x v="1"/>
    <x v="9"/>
    <s v="4.4.08 - Enseñanza y capacitación para defensa y seguridad"/>
    <s v="2.3 - MATERIALES Y SUMINISTROS"/>
    <s v="2.3.9 - PRODUCTOS Y ÚTILES VARIOS"/>
    <s v="N"/>
    <s v="00 - N/A"/>
    <s v="10 - FONDO GENERAL"/>
    <s v="99 - MULTIPROVINCIAL"/>
    <s v="(en blanco)"/>
    <n v="16218000"/>
    <n v="1964070.56"/>
  </r>
  <r>
    <s v="2026"/>
    <x v="0"/>
    <x v="0"/>
    <x v="0"/>
    <x v="0"/>
    <s v="2 - Poder Ejecutivo"/>
    <s v="0203 - MINISTERIO DE DEFENSA"/>
    <s v="0003 - SERVICIOS DE PESCA"/>
    <x v="0"/>
    <x v="5"/>
    <s v="1.3.01 - Defensa militar"/>
    <s v="2.1 - REMUNERACIONES Y CONTRIBUCIONES"/>
    <s v="2.1.1 - REMUNERACIONES"/>
    <s v="N"/>
    <s v="00 - N/A"/>
    <s v="10 - FONDO GENERAL"/>
    <s v="99 - MULTIPROVINCIAL"/>
    <s v="(en blanco)"/>
    <n v="20882583"/>
    <n v="9630000"/>
  </r>
  <r>
    <s v="2026"/>
    <x v="0"/>
    <x v="0"/>
    <x v="0"/>
    <x v="0"/>
    <s v="2 - Poder Ejecutivo"/>
    <s v="0203 - MINISTERIO DE DEFENSA"/>
    <s v="0003 - SERVICIOS DE PESCA"/>
    <x v="0"/>
    <x v="5"/>
    <s v="1.3.01 - Defensa militar"/>
    <s v="2.1 - REMUNERACIONES Y CONTRIBUCIONES"/>
    <s v="2.1.2 - SOBRESUELDOS"/>
    <s v="N"/>
    <s v="00 - N/A"/>
    <s v="10 - FONDO GENERAL"/>
    <s v="99 - MULTIPROVINCIAL"/>
    <s v="(en blanco)"/>
    <n v="270000"/>
    <n v="133536"/>
  </r>
  <r>
    <s v="2026"/>
    <x v="0"/>
    <x v="0"/>
    <x v="0"/>
    <x v="0"/>
    <s v="2 - Poder Ejecutivo"/>
    <s v="0203 - MINISTERIO DE DEFENSA"/>
    <s v="0003 - SERVICIOS DE PESCA"/>
    <x v="0"/>
    <x v="5"/>
    <s v="1.3.01 - Defensa militar"/>
    <s v="2.1 - REMUNERACIONES Y CONTRIBUCIONES"/>
    <s v="2.1.5 - CONTRIBUCIONES A LA SEGURIDAD SOCIAL"/>
    <s v="N"/>
    <s v="00 - N/A"/>
    <s v="10 - FONDO GENERAL"/>
    <s v="99 - MULTIPROVINCIAL"/>
    <s v="(en blanco)"/>
    <n v="265300"/>
    <n v="126837"/>
  </r>
  <r>
    <s v="2026"/>
    <x v="0"/>
    <x v="0"/>
    <x v="0"/>
    <x v="0"/>
    <s v="2 - Poder Ejecutivo"/>
    <s v="0203 - MINISTERIO DE DEFENSA"/>
    <s v="0003 - SERVICIOS DE PESCA"/>
    <x v="0"/>
    <x v="5"/>
    <s v="1.3.01 - Defensa militar"/>
    <s v="2.2 - CONTRATACIÓN DE SERVICIOS"/>
    <s v="2.2.1 - SERVICIOS BÁSICOS"/>
    <s v="N"/>
    <s v="00 - N/A"/>
    <s v="10 - FONDO GENERAL"/>
    <s v="99 - MULTIPROVINCIAL"/>
    <s v="(en blanco)"/>
    <n v="1225000"/>
    <n v="601594.77"/>
  </r>
  <r>
    <s v="2026"/>
    <x v="0"/>
    <x v="0"/>
    <x v="0"/>
    <x v="0"/>
    <s v="2 - Poder Ejecutivo"/>
    <s v="0203 - MINISTERIO DE DEFENSA"/>
    <s v="0003 - SERVICIOS DE PESCA"/>
    <x v="0"/>
    <x v="5"/>
    <s v="1.3.01 - Defensa militar"/>
    <s v="2.2 - CONTRATACIÓN DE SERVICIOS"/>
    <s v="2.2.3 - VIÁTICOS"/>
    <s v="N"/>
    <s v="00 - N/A"/>
    <s v="10 - FONDO GENERAL"/>
    <s v="99 - MULTIPROVINCIAL"/>
    <s v="(en blanco)"/>
    <n v="400000"/>
    <n v="195600"/>
  </r>
  <r>
    <s v="2026"/>
    <x v="0"/>
    <x v="0"/>
    <x v="0"/>
    <x v="0"/>
    <s v="2 - Poder Ejecutivo"/>
    <s v="0203 - MINISTERIO DE DEFENSA"/>
    <s v="0003 - SERVICIOS DE PESCA"/>
    <x v="0"/>
    <x v="5"/>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x v="0"/>
    <x v="5"/>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x v="0"/>
    <x v="5"/>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x v="0"/>
    <x v="5"/>
    <s v="1.3.01 - Defensa militar"/>
    <s v="2.3 - MATERIALES Y SUMINISTROS"/>
    <s v="2.3.1 - ALIMENTOS Y PRODUCTOS AGROFORESTALES"/>
    <s v="N"/>
    <s v="00 - N/A"/>
    <s v="10 - FONDO GENERAL"/>
    <s v="99 - MULTIPROVINCIAL"/>
    <s v="(en blanco)"/>
    <n v="2100000"/>
    <n v="1244638"/>
  </r>
  <r>
    <s v="2026"/>
    <x v="0"/>
    <x v="0"/>
    <x v="0"/>
    <x v="0"/>
    <s v="2 - Poder Ejecutivo"/>
    <s v="0203 - MINISTERIO DE DEFENSA"/>
    <s v="0003 - SERVICIOS DE PESCA"/>
    <x v="0"/>
    <x v="5"/>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x v="0"/>
    <x v="5"/>
    <s v="1.3.01 - Defensa militar"/>
    <s v="2.3 - MATERIALES Y SUMINISTROS"/>
    <s v="2.3.3 - PAPEL, CARTÓN E IMPRESOS"/>
    <s v="N"/>
    <s v="00 - N/A"/>
    <s v="10 - FONDO GENERAL"/>
    <s v="99 - MULTIPROVINCIAL"/>
    <s v="(en blanco)"/>
    <n v="350000"/>
    <n v="105149.79999999999"/>
  </r>
  <r>
    <s v="2026"/>
    <x v="0"/>
    <x v="0"/>
    <x v="0"/>
    <x v="0"/>
    <s v="2 - Poder Ejecutivo"/>
    <s v="0203 - MINISTERIO DE DEFENSA"/>
    <s v="0003 - SERVICIOS DE PESCA"/>
    <x v="0"/>
    <x v="5"/>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x v="0"/>
    <x v="5"/>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x v="0"/>
    <x v="5"/>
    <s v="1.3.01 - Defensa militar"/>
    <s v="2.3 - MATERIALES Y SUMINISTROS"/>
    <s v="2.3.7 - COMBUSTIBLES, LUBRICANTES, PRODUCTOS QUÍMICOS Y CONEXOS"/>
    <s v="N"/>
    <s v="00 - N/A"/>
    <s v="10 - FONDO GENERAL"/>
    <s v="99 - MULTIPROVINCIAL"/>
    <s v="(en blanco)"/>
    <n v="10585000"/>
    <n v="5224914.6999999993"/>
  </r>
  <r>
    <s v="2026"/>
    <x v="0"/>
    <x v="0"/>
    <x v="0"/>
    <x v="0"/>
    <s v="2 - Poder Ejecutivo"/>
    <s v="0203 - MINISTERIO DE DEFENSA"/>
    <s v="0003 - SERVICIOS DE PESCA"/>
    <x v="0"/>
    <x v="5"/>
    <s v="1.3.01 - Defensa militar"/>
    <s v="2.3 - MATERIALES Y SUMINISTROS"/>
    <s v="2.3.9 - PRODUCTOS Y ÚTILES VARIOS"/>
    <s v="N"/>
    <s v="00 - N/A"/>
    <s v="10 - FONDO GENERAL"/>
    <s v="99 - MULTIPROVINCIAL"/>
    <s v="(en blanco)"/>
    <n v="1536523"/>
    <n v="895156.88"/>
  </r>
  <r>
    <s v="2026"/>
    <x v="0"/>
    <x v="0"/>
    <x v="0"/>
    <x v="0"/>
    <s v="2 - Poder Ejecutivo"/>
    <s v="0203 - MINISTERIO DE DEFENSA"/>
    <s v="0004 - INSTITUTO DE SEGURIDAD SOCIAL DE LAS FUERZAS ARMADAS"/>
    <x v="1"/>
    <x v="2"/>
    <s v="4.5.10 - Asistencia social"/>
    <s v="2.1 - REMUNERACIONES Y CONTRIBUCIONES"/>
    <s v="2.1.1 - REMUNERACIONES"/>
    <s v="N"/>
    <s v="00 - N/A"/>
    <s v="10 - FONDO GENERAL"/>
    <s v="99 - MULTIPROVINCIAL"/>
    <s v="(en blanco)"/>
    <n v="80389876"/>
    <n v="37081700"/>
  </r>
  <r>
    <s v="2026"/>
    <x v="0"/>
    <x v="0"/>
    <x v="0"/>
    <x v="0"/>
    <s v="2 - Poder Ejecutivo"/>
    <s v="0203 - MINISTERIO DE DEFENSA"/>
    <s v="0004 - INSTITUTO DE SEGURIDAD SOCIAL DE LAS FUERZAS ARMADAS"/>
    <x v="1"/>
    <x v="2"/>
    <s v="4.5.10 - Asistencia social"/>
    <s v="2.1 - REMUNERACIONES Y CONTRIBUCIONES"/>
    <s v="2.1.5 - CONTRIBUCIONES A LA SEGURIDAD SOCIAL"/>
    <s v="N"/>
    <s v="00 - N/A"/>
    <s v="10 - FONDO GENERAL"/>
    <s v="99 - MULTIPROVINCIAL"/>
    <s v="(en blanco)"/>
    <n v="2302615"/>
    <n v="1135363.3200000003"/>
  </r>
  <r>
    <s v="2026"/>
    <x v="0"/>
    <x v="0"/>
    <x v="0"/>
    <x v="0"/>
    <s v="2 - Poder Ejecutivo"/>
    <s v="0203 - MINISTERIO DE DEFENSA"/>
    <s v="0004 - INSTITUTO DE SEGURIDAD SOCIAL DE LAS FUERZAS ARMADAS"/>
    <x v="1"/>
    <x v="2"/>
    <s v="4.5.10 - Asistencia social"/>
    <s v="2.2 - CONTRATACIÓN DE SERVICIOS"/>
    <s v="2.2.1 - SERVICIOS BÁSICOS"/>
    <s v="N"/>
    <s v="00 - N/A"/>
    <s v="10 - FONDO GENERAL"/>
    <s v="99 - MULTIPROVINCIAL"/>
    <s v="(en blanco)"/>
    <n v="6240000"/>
    <n v="2604164.92"/>
  </r>
  <r>
    <s v="2026"/>
    <x v="0"/>
    <x v="0"/>
    <x v="0"/>
    <x v="0"/>
    <s v="2 - Poder Ejecutivo"/>
    <s v="0203 - MINISTERIO DE DEFENSA"/>
    <s v="0004 - INSTITUTO DE SEGURIDAD SOCIAL DE LAS FUERZAS ARMADAS"/>
    <x v="1"/>
    <x v="2"/>
    <s v="4.5.10 - Asistencia social"/>
    <s v="2.2 - CONTRATACIÓN DE SERVICIOS"/>
    <s v="2.2.6 - SEGUROS"/>
    <s v="N"/>
    <s v="00 - N/A"/>
    <s v="10 - FONDO GENERAL"/>
    <s v="99 - MULTIPROVINCIAL"/>
    <s v="(en blanco)"/>
    <n v="1707500"/>
    <n v="736040.1"/>
  </r>
  <r>
    <s v="2026"/>
    <x v="0"/>
    <x v="0"/>
    <x v="0"/>
    <x v="0"/>
    <s v="2 - Poder Ejecutivo"/>
    <s v="0203 - MINISTERIO DE DEFENSA"/>
    <s v="0004 - INSTITUTO DE SEGURIDAD SOCIAL DE LAS FUERZAS ARMADAS"/>
    <x v="1"/>
    <x v="2"/>
    <s v="4.5.10 - Asistencia social"/>
    <s v="2.3 - MATERIALES Y SUMINISTROS"/>
    <s v="2.3.1 - ALIMENTOS Y PRODUCTOS AGROFORESTALES"/>
    <s v="N"/>
    <s v="00 - N/A"/>
    <s v="10 - FONDO GENERAL"/>
    <s v="99 - MULTIPROVINCIAL"/>
    <s v="(en blanco)"/>
    <n v="9120000"/>
    <n v="4552560"/>
  </r>
  <r>
    <s v="2026"/>
    <x v="0"/>
    <x v="0"/>
    <x v="0"/>
    <x v="0"/>
    <s v="2 - Poder Ejecutivo"/>
    <s v="0203 - MINISTERIO DE DEFENSA"/>
    <s v="0004 - INSTITUTO DE SEGURIDAD SOCIAL DE LAS FUERZAS ARMADAS"/>
    <x v="1"/>
    <x v="2"/>
    <s v="4.5.10 - Asistencia social"/>
    <s v="2.3 - MATERIALES Y SUMINISTROS"/>
    <s v="2.3.2 - TEXTILES Y VESTUARIOS"/>
    <s v="N"/>
    <s v="00 - N/A"/>
    <s v="10 - FONDO GENERAL"/>
    <s v="99 - MULTIPROVINCIAL"/>
    <s v="(en blanco)"/>
    <n v="0"/>
    <n v="0"/>
  </r>
  <r>
    <s v="2026"/>
    <x v="0"/>
    <x v="0"/>
    <x v="0"/>
    <x v="0"/>
    <s v="2 - Poder Ejecutivo"/>
    <s v="0203 - MINISTERIO DE DEFENSA"/>
    <s v="0004 - INSTITUTO DE SEGURIDAD SOCIAL DE LAS FUERZAS ARMADAS"/>
    <x v="1"/>
    <x v="2"/>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x v="1"/>
    <x v="2"/>
    <s v="4.5.10 - Asistencia social"/>
    <s v="2.3 - MATERIALES Y SUMINISTROS"/>
    <s v="2.3.7 - COMBUSTIBLES, LUBRICANTES, PRODUCTOS QUÍMICOS Y CONEXOS"/>
    <s v="N"/>
    <s v="00 - N/A"/>
    <s v="10 - FONDO GENERAL"/>
    <s v="99 - MULTIPROVINCIAL"/>
    <s v="(en blanco)"/>
    <n v="5538000"/>
    <n v="2769000"/>
  </r>
  <r>
    <s v="2026"/>
    <x v="0"/>
    <x v="0"/>
    <x v="0"/>
    <x v="0"/>
    <s v="2 - Poder Ejecutivo"/>
    <s v="0203 - MINISTERIO DE DEFENSA"/>
    <s v="0004 - INSTITUTO DE SEGURIDAD SOCIAL DE LAS FUERZAS ARMADAS"/>
    <x v="1"/>
    <x v="2"/>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x v="0"/>
    <x v="5"/>
    <s v="1.3.01 - Defensa militar"/>
    <s v="2.1 - REMUNERACIONES Y CONTRIBUCIONES"/>
    <s v="2.1.1 - REMUNERACIONES"/>
    <s v="N"/>
    <s v="00 - N/A"/>
    <s v="10 - FONDO GENERAL"/>
    <s v="01 - DISTRITO NACIONAL"/>
    <s v="(en blanco)"/>
    <n v="232000000"/>
    <n v="109002200"/>
  </r>
  <r>
    <s v="2026"/>
    <x v="0"/>
    <x v="0"/>
    <x v="0"/>
    <x v="0"/>
    <s v="2 - Poder Ejecutivo"/>
    <s v="0203 - MINISTERIO DE DEFENSA"/>
    <s v="0004 - PRIMER REGIMIENTO DE LA GUARDIA PRESIDENCIAL"/>
    <x v="0"/>
    <x v="5"/>
    <s v="1.3.01 - Defensa militar"/>
    <s v="2.1 - REMUNERACIONES Y CONTRIBUCIONES"/>
    <s v="2.1.2 - SOBRESUELDOS"/>
    <s v="N"/>
    <s v="00 - N/A"/>
    <s v="10 - FONDO GENERAL"/>
    <s v="01 - DISTRITO NACIONAL"/>
    <s v="(en blanco)"/>
    <n v="43800000"/>
    <n v="21240381.649999999"/>
  </r>
  <r>
    <s v="2026"/>
    <x v="0"/>
    <x v="0"/>
    <x v="0"/>
    <x v="0"/>
    <s v="2 - Poder Ejecutivo"/>
    <s v="0203 - MINISTERIO DE DEFENSA"/>
    <s v="0004 - PRIMER REGIMIENTO DE LA GUARDIA PRESIDENCIAL"/>
    <x v="0"/>
    <x v="5"/>
    <s v="1.3.01 - Defensa militar"/>
    <s v="2.1 - REMUNERACIONES Y CONTRIBUCIONES"/>
    <s v="2.1.5 - CONTRIBUCIONES A LA SEGURIDAD SOCIAL"/>
    <s v="N"/>
    <s v="00 - N/A"/>
    <s v="10 - FONDO GENERAL"/>
    <s v="01 - DISTRITO NACIONAL"/>
    <s v="(en blanco)"/>
    <n v="1160000"/>
    <n v="638003.96000000008"/>
  </r>
  <r>
    <s v="2026"/>
    <x v="0"/>
    <x v="0"/>
    <x v="0"/>
    <x v="0"/>
    <s v="2 - Poder Ejecutivo"/>
    <s v="0203 - MINISTERIO DE DEFENSA"/>
    <s v="0004 - PRIMER REGIMIENTO DE LA GUARDIA PRESIDENCIAL"/>
    <x v="0"/>
    <x v="5"/>
    <s v="1.3.01 - Defensa militar"/>
    <s v="2.2 - CONTRATACIÓN DE SERVICIOS"/>
    <s v="2.2.1 - SERVICIOS BÁSICOS"/>
    <s v="N"/>
    <s v="00 - N/A"/>
    <s v="10 - FONDO GENERAL"/>
    <s v="01 - DISTRITO NACIONAL"/>
    <s v="(en blanco)"/>
    <n v="1100000"/>
    <n v="390722.39999999997"/>
  </r>
  <r>
    <s v="2026"/>
    <x v="0"/>
    <x v="0"/>
    <x v="0"/>
    <x v="0"/>
    <s v="2 - Poder Ejecutivo"/>
    <s v="0203 - MINISTERIO DE DEFENSA"/>
    <s v="0004 - PRIMER REGIMIENTO DE LA GUARDIA PRESIDENCIAL"/>
    <x v="0"/>
    <x v="5"/>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x v="0"/>
    <x v="5"/>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x v="0"/>
    <x v="5"/>
    <s v="1.3.01 - Defensa militar"/>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x v="0"/>
    <x v="5"/>
    <s v="1.3.01 - Defensa militar"/>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x v="0"/>
    <x v="5"/>
    <s v="1.3.01 - Defensa militar"/>
    <s v="2.2 - CONTRATACIÓN DE SERVICIOS"/>
    <s v="2.2.7 - SERVICIOS DE CONSERVACIÓN, REPARACIONES MENORES E INSTALACIONES TEMPORALES"/>
    <s v="N"/>
    <s v="00 - N/A"/>
    <s v="10 - FONDO GENERAL"/>
    <s v="01 - DISTRITO NACIONAL"/>
    <s v="(en blanco)"/>
    <n v="8700000"/>
    <n v="2771221.84"/>
  </r>
  <r>
    <s v="2026"/>
    <x v="0"/>
    <x v="0"/>
    <x v="0"/>
    <x v="0"/>
    <s v="2 - Poder Ejecutivo"/>
    <s v="0203 - MINISTERIO DE DEFENSA"/>
    <s v="0004 - PRIMER REGIMIENTO DE LA GUARDIA PRESIDENCIAL"/>
    <x v="0"/>
    <x v="5"/>
    <s v="1.3.01 - Defensa militar"/>
    <s v="2.2 - CONTRATACIÓN DE SERVICIOS"/>
    <s v="2.2.8 - OTROS SERVICIOS NO INCLUIDOS EN CONCEPTOS ANTERIORES"/>
    <s v="N"/>
    <s v="00 - N/A"/>
    <s v="10 - FONDO GENERAL"/>
    <s v="01 - DISTRITO NACIONAL"/>
    <s v="(en blanco)"/>
    <n v="4600000"/>
    <n v="2400129.33"/>
  </r>
  <r>
    <s v="2026"/>
    <x v="0"/>
    <x v="0"/>
    <x v="0"/>
    <x v="0"/>
    <s v="2 - Poder Ejecutivo"/>
    <s v="0203 - MINISTERIO DE DEFENSA"/>
    <s v="0004 - PRIMER REGIMIENTO DE LA GUARDIA PRESIDENCIAL"/>
    <x v="0"/>
    <x v="5"/>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x v="0"/>
    <x v="5"/>
    <s v="1.3.01 - Defensa militar"/>
    <s v="2.3 - MATERIALES Y SUMINISTROS"/>
    <s v="2.3.1 - ALIMENTOS Y PRODUCTOS AGROFORESTALES"/>
    <s v="N"/>
    <s v="00 - N/A"/>
    <s v="10 - FONDO GENERAL"/>
    <s v="01 - DISTRITO NACIONAL"/>
    <s v="(en blanco)"/>
    <n v="18100000"/>
    <n v="9007380"/>
  </r>
  <r>
    <s v="2026"/>
    <x v="0"/>
    <x v="0"/>
    <x v="0"/>
    <x v="0"/>
    <s v="2 - Poder Ejecutivo"/>
    <s v="0203 - MINISTERIO DE DEFENSA"/>
    <s v="0004 - PRIMER REGIMIENTO DE LA GUARDIA PRESIDENCIAL"/>
    <x v="0"/>
    <x v="5"/>
    <s v="1.3.01 - Defensa militar"/>
    <s v="2.3 - MATERIALES Y SUMINISTROS"/>
    <s v="2.3.2 - TEXTILES Y VESTUARIOS"/>
    <s v="N"/>
    <s v="00 - N/A"/>
    <s v="10 - FONDO GENERAL"/>
    <s v="01 - DISTRITO NACIONAL"/>
    <s v="(en blanco)"/>
    <n v="8500000"/>
    <n v="1997307.6400000001"/>
  </r>
  <r>
    <s v="2026"/>
    <x v="0"/>
    <x v="0"/>
    <x v="0"/>
    <x v="0"/>
    <s v="2 - Poder Ejecutivo"/>
    <s v="0203 - MINISTERIO DE DEFENSA"/>
    <s v="0004 - PRIMER REGIMIENTO DE LA GUARDIA PRESIDENCIAL"/>
    <x v="0"/>
    <x v="5"/>
    <s v="1.3.01 - Defensa militar"/>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x v="0"/>
    <x v="5"/>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x v="0"/>
    <x v="5"/>
    <s v="1.3.01 - Defensa militar"/>
    <s v="2.3 - MATERIALES Y SUMINISTROS"/>
    <s v="2.3.5 - CUERO, CAUCHO Y PLÁSTICO"/>
    <s v="N"/>
    <s v="00 - N/A"/>
    <s v="10 - FONDO GENERAL"/>
    <s v="01 - DISTRITO NACIONAL"/>
    <s v="(en blanco)"/>
    <n v="3500000"/>
    <n v="312422.00999999995"/>
  </r>
  <r>
    <s v="2026"/>
    <x v="0"/>
    <x v="0"/>
    <x v="0"/>
    <x v="0"/>
    <s v="2 - Poder Ejecutivo"/>
    <s v="0203 - MINISTERIO DE DEFENSA"/>
    <s v="0004 - PRIMER REGIMIENTO DE LA GUARDIA PRESIDENCIAL"/>
    <x v="0"/>
    <x v="5"/>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x v="0"/>
    <x v="5"/>
    <s v="1.3.01 - Defensa militar"/>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x v="0"/>
    <x v="5"/>
    <s v="1.3.01 - Defensa militar"/>
    <s v="2.3 - MATERIALES Y SUMINISTROS"/>
    <s v="2.3.9 - PRODUCTOS Y ÚTILES VARIOS"/>
    <s v="N"/>
    <s v="00 - N/A"/>
    <s v="10 - FONDO GENERAL"/>
    <s v="01 - DISTRITO NACIONAL"/>
    <s v="(en blanco)"/>
    <n v="18785000"/>
    <n v="2427397.6799999992"/>
  </r>
  <r>
    <s v="2026"/>
    <x v="0"/>
    <x v="0"/>
    <x v="0"/>
    <x v="0"/>
    <s v="2 - Poder Ejecutivo"/>
    <s v="0203 - MINISTERIO DE DEFENSA"/>
    <s v="0005 - HOSPITAL CENTRAL FUERZAS  ARMADAS"/>
    <x v="1"/>
    <x v="6"/>
    <s v="4.2.02 - Servicios hospitalarios"/>
    <s v="2.1 - REMUNERACIONES Y CONTRIBUCIONES"/>
    <s v="2.1.1 - REMUNERACIONES"/>
    <s v="N"/>
    <s v="00 - N/A"/>
    <s v="10 - FONDO GENERAL"/>
    <s v="99 - MULTIPROVINCIAL"/>
    <s v="(en blanco)"/>
    <n v="818583232"/>
    <n v="371643665.09999996"/>
  </r>
  <r>
    <s v="2026"/>
    <x v="0"/>
    <x v="0"/>
    <x v="0"/>
    <x v="0"/>
    <s v="2 - Poder Ejecutivo"/>
    <s v="0203 - MINISTERIO DE DEFENSA"/>
    <s v="0005 - HOSPITAL CENTRAL FUERZAS  ARMADAS"/>
    <x v="1"/>
    <x v="6"/>
    <s v="4.2.02 - Servicios hospitalarios"/>
    <s v="2.1 - REMUNERACIONES Y CONTRIBUCIONES"/>
    <s v="2.1.5 - CONTRIBUCIONES A LA SEGURIDAD SOCIAL"/>
    <s v="N"/>
    <s v="00 - N/A"/>
    <s v="10 - FONDO GENERAL"/>
    <s v="99 - MULTIPROVINCIAL"/>
    <s v="(en blanco)"/>
    <n v="19430186"/>
    <n v="9953685.1899999976"/>
  </r>
  <r>
    <s v="2026"/>
    <x v="0"/>
    <x v="0"/>
    <x v="0"/>
    <x v="0"/>
    <s v="2 - Poder Ejecutivo"/>
    <s v="0203 - MINISTERIO DE DEFENSA"/>
    <s v="0005 - HOSPITAL CENTRAL FUERZAS  ARMADAS"/>
    <x v="1"/>
    <x v="6"/>
    <s v="4.2.02 - Servicios hospitalarios"/>
    <s v="2.2 - CONTRATACIÓN DE SERVICIOS"/>
    <s v="2.2.1 - SERVICIOS BÁSICOS"/>
    <s v="N"/>
    <s v="00 - N/A"/>
    <s v="10 - FONDO GENERAL"/>
    <s v="99 - MULTIPROVINCIAL"/>
    <s v="(en blanco)"/>
    <n v="36256732"/>
    <n v="18248750.270000003"/>
  </r>
  <r>
    <s v="2026"/>
    <x v="0"/>
    <x v="0"/>
    <x v="0"/>
    <x v="0"/>
    <s v="2 - Poder Ejecutivo"/>
    <s v="0203 - MINISTERIO DE DEFENSA"/>
    <s v="0005 - HOSPITAL CENTRAL FUERZAS  ARMADAS"/>
    <x v="1"/>
    <x v="6"/>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x v="1"/>
    <x v="6"/>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x v="1"/>
    <x v="6"/>
    <s v="4.2.02 - Servicios hospitalarios"/>
    <s v="2.2 - CONTRATACIÓN DE SERVICIOS"/>
    <s v="2.2.5 - ALQUILERES Y RENTAS"/>
    <s v="N"/>
    <s v="00 - N/A"/>
    <s v="10 - FONDO GENERAL"/>
    <s v="99 - MULTIPROVINCIAL"/>
    <s v="(en blanco)"/>
    <n v="1640000"/>
    <n v="1455336.48"/>
  </r>
  <r>
    <s v="2026"/>
    <x v="0"/>
    <x v="0"/>
    <x v="0"/>
    <x v="0"/>
    <s v="2 - Poder Ejecutivo"/>
    <s v="0203 - MINISTERIO DE DEFENSA"/>
    <s v="0005 - HOSPITAL CENTRAL FUERZAS  ARMADAS"/>
    <x v="1"/>
    <x v="6"/>
    <s v="4.2.02 - Servicios hospitalarios"/>
    <s v="2.2 - CONTRATACIÓN DE SERVICIOS"/>
    <s v="2.2.6 - SEGUROS"/>
    <s v="N"/>
    <s v="00 - N/A"/>
    <s v="10 - FONDO GENERAL"/>
    <s v="99 - MULTIPROVINCIAL"/>
    <s v="(en blanco)"/>
    <n v="9760780"/>
    <n v="4571183.5999999996"/>
  </r>
  <r>
    <s v="2026"/>
    <x v="0"/>
    <x v="0"/>
    <x v="0"/>
    <x v="0"/>
    <s v="2 - Poder Ejecutivo"/>
    <s v="0203 - MINISTERIO DE DEFENSA"/>
    <s v="0005 - HOSPITAL CENTRAL FUERZAS  ARMADAS"/>
    <x v="1"/>
    <x v="6"/>
    <s v="4.2.02 - Servicios hospitalarios"/>
    <s v="2.2 - CONTRATACIÓN DE SERVICIOS"/>
    <s v="2.2.7 - SERVICIOS DE CONSERVACIÓN, REPARACIONES MENORES E INSTALACIONES TEMPORALES"/>
    <s v="N"/>
    <s v="00 - N/A"/>
    <s v="10 - FONDO GENERAL"/>
    <s v="99 - MULTIPROVINCIAL"/>
    <s v="(en blanco)"/>
    <n v="3212414"/>
    <n v="967709.88000000012"/>
  </r>
  <r>
    <s v="2026"/>
    <x v="0"/>
    <x v="0"/>
    <x v="0"/>
    <x v="0"/>
    <s v="2 - Poder Ejecutivo"/>
    <s v="0203 - MINISTERIO DE DEFENSA"/>
    <s v="0005 - HOSPITAL CENTRAL FUERZAS  ARMADAS"/>
    <x v="1"/>
    <x v="6"/>
    <s v="4.2.02 - Servicios hospitalarios"/>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x v="1"/>
    <x v="6"/>
    <s v="4.2.02 - Servicios hospitalarios"/>
    <s v="2.2 - CONTRATACIÓN DE SERVICIOS"/>
    <s v="2.2.8 - OTROS SERVICIOS NO INCLUIDOS EN CONCEPTOS ANTERIORES"/>
    <s v="N"/>
    <s v="00 - N/A"/>
    <s v="10 - FONDO GENERAL"/>
    <s v="99 - MULTIPROVINCIAL"/>
    <s v="(en blanco)"/>
    <n v="2400000"/>
    <n v="263937.11"/>
  </r>
  <r>
    <s v="2026"/>
    <x v="0"/>
    <x v="0"/>
    <x v="0"/>
    <x v="0"/>
    <s v="2 - Poder Ejecutivo"/>
    <s v="0203 - MINISTERIO DE DEFENSA"/>
    <s v="0005 - HOSPITAL CENTRAL FUERZAS  ARMADAS"/>
    <x v="1"/>
    <x v="6"/>
    <s v="4.2.02 - Servicios hospitalarios"/>
    <s v="2.2 - CONTRATACIÓN DE SERVICIOS"/>
    <s v="2.2.8 - OTROS SERVICIOS NO INCLUIDOS EN CONCEPTOS ANTERIORES"/>
    <s v="N"/>
    <s v="00 - N/A"/>
    <s v="20 - FONDOS CON DESTINO ESPECÍFICO"/>
    <s v="99 - MULTIPROVINCIAL"/>
    <s v="(en blanco)"/>
    <n v="2637200"/>
    <n v="1288990.3899999999"/>
  </r>
  <r>
    <s v="2026"/>
    <x v="0"/>
    <x v="0"/>
    <x v="0"/>
    <x v="0"/>
    <s v="2 - Poder Ejecutivo"/>
    <s v="0203 - MINISTERIO DE DEFENSA"/>
    <s v="0005 - HOSPITAL CENTRAL FUERZAS  ARMADAS"/>
    <x v="1"/>
    <x v="6"/>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x v="1"/>
    <x v="6"/>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x v="1"/>
    <x v="6"/>
    <s v="4.2.02 - Servicios hospitalarios"/>
    <s v="2.3 - MATERIALES Y SUMINISTROS"/>
    <s v="2.3.1 - ALIMENTOS Y PRODUCTOS AGROFORESTALES"/>
    <s v="N"/>
    <s v="00 - N/A"/>
    <s v="10 - FONDO GENERAL"/>
    <s v="99 - MULTIPROVINCIAL"/>
    <s v="(en blanco)"/>
    <n v="28288421"/>
    <n v="14076520.199999999"/>
  </r>
  <r>
    <s v="2026"/>
    <x v="0"/>
    <x v="0"/>
    <x v="0"/>
    <x v="0"/>
    <s v="2 - Poder Ejecutivo"/>
    <s v="0203 - MINISTERIO DE DEFENSA"/>
    <s v="0005 - HOSPITAL CENTRAL FUERZAS  ARMADAS"/>
    <x v="1"/>
    <x v="6"/>
    <s v="4.2.02 - Servicios hospitalarios"/>
    <s v="2.3 - MATERIALES Y SUMINISTROS"/>
    <s v="2.3.1 - ALIMENTOS Y PRODUCTOS AGROFORESTALES"/>
    <s v="N"/>
    <s v="00 - N/A"/>
    <s v="20 - FONDOS CON DESTINO ESPECÍFICO"/>
    <s v="99 - MULTIPROVINCIAL"/>
    <s v="(en blanco)"/>
    <n v="2496000"/>
    <n v="1325358"/>
  </r>
  <r>
    <s v="2026"/>
    <x v="0"/>
    <x v="0"/>
    <x v="0"/>
    <x v="0"/>
    <s v="2 - Poder Ejecutivo"/>
    <s v="0203 - MINISTERIO DE DEFENSA"/>
    <s v="0005 - HOSPITAL CENTRAL FUERZAS  ARMADAS"/>
    <x v="1"/>
    <x v="6"/>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x v="1"/>
    <x v="6"/>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x v="1"/>
    <x v="6"/>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x v="1"/>
    <x v="6"/>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x v="1"/>
    <x v="6"/>
    <s v="4.2.02 - Servicios hospitalarios"/>
    <s v="2.3 - MATERIALES Y SUMINISTROS"/>
    <s v="2.3.4 - PRODUCTOS FARMACÉUTICOS"/>
    <s v="N"/>
    <s v="00 - N/A"/>
    <s v="10 - FONDO GENERAL"/>
    <s v="99 - MULTIPROVINCIAL"/>
    <s v="(en blanco)"/>
    <n v="26000000"/>
    <n v="13951121.719999999"/>
  </r>
  <r>
    <s v="2026"/>
    <x v="0"/>
    <x v="0"/>
    <x v="0"/>
    <x v="0"/>
    <s v="2 - Poder Ejecutivo"/>
    <s v="0203 - MINISTERIO DE DEFENSA"/>
    <s v="0005 - HOSPITAL CENTRAL FUERZAS  ARMADAS"/>
    <x v="1"/>
    <x v="6"/>
    <s v="4.2.02 - Servicios hospitalarios"/>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x v="1"/>
    <x v="6"/>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x v="1"/>
    <x v="6"/>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x v="1"/>
    <x v="6"/>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x v="1"/>
    <x v="6"/>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x v="1"/>
    <x v="6"/>
    <s v="4.2.02 - Servicios hospitalarios"/>
    <s v="2.3 - MATERIALES Y SUMINISTROS"/>
    <s v="2.3.7 - COMBUSTIBLES, LUBRICANTES, PRODUCTOS QUÍMICOS Y CONEXOS"/>
    <s v="N"/>
    <s v="00 - N/A"/>
    <s v="10 - FONDO GENERAL"/>
    <s v="99 - MULTIPROVINCIAL"/>
    <s v="(en blanco)"/>
    <n v="34950000"/>
    <n v="13759290.720000001"/>
  </r>
  <r>
    <s v="2026"/>
    <x v="0"/>
    <x v="0"/>
    <x v="0"/>
    <x v="0"/>
    <s v="2 - Poder Ejecutivo"/>
    <s v="0203 - MINISTERIO DE DEFENSA"/>
    <s v="0005 - HOSPITAL CENTRAL FUERZAS  ARMADAS"/>
    <x v="1"/>
    <x v="6"/>
    <s v="4.2.02 - Servicios hospitalarios"/>
    <s v="2.3 - MATERIALES Y SUMINISTROS"/>
    <s v="2.3.7 - COMBUSTIBLES, LUBRICANTES, PRODUCTOS QUÍMICOS Y CONEXOS"/>
    <s v="N"/>
    <s v="00 - N/A"/>
    <s v="20 - FONDOS CON DESTINO ESPECÍFICO"/>
    <s v="99 - MULTIPROVINCIAL"/>
    <s v="(en blanco)"/>
    <n v="12000000"/>
    <n v="5588158.1499999994"/>
  </r>
  <r>
    <s v="2026"/>
    <x v="0"/>
    <x v="0"/>
    <x v="0"/>
    <x v="0"/>
    <s v="2 - Poder Ejecutivo"/>
    <s v="0203 - MINISTERIO DE DEFENSA"/>
    <s v="0005 - HOSPITAL CENTRAL FUERZAS  ARMADAS"/>
    <x v="1"/>
    <x v="6"/>
    <s v="4.2.02 - Servicios hospitalarios"/>
    <s v="2.3 - MATERIALES Y SUMINISTROS"/>
    <s v="2.3.9 - PRODUCTOS Y ÚTILES VARIOS"/>
    <s v="N"/>
    <s v="00 - N/A"/>
    <s v="10 - FONDO GENERAL"/>
    <s v="99 - MULTIPROVINCIAL"/>
    <s v="(en blanco)"/>
    <n v="34300000"/>
    <n v="10744679.699999997"/>
  </r>
  <r>
    <s v="2026"/>
    <x v="0"/>
    <x v="0"/>
    <x v="0"/>
    <x v="0"/>
    <s v="2 - Poder Ejecutivo"/>
    <s v="0203 - MINISTERIO DE DEFENSA"/>
    <s v="0005 - HOSPITAL CENTRAL FUERZAS  ARMADAS"/>
    <x v="1"/>
    <x v="6"/>
    <s v="4.2.02 - Servicios hospitalarios"/>
    <s v="2.3 - MATERIALES Y SUMINISTROS"/>
    <s v="2.3.9 - PRODUCTOS Y ÚTILES VARIOS"/>
    <s v="N"/>
    <s v="00 - N/A"/>
    <s v="20 - FONDOS CON DESTINO ESPECÍFICO"/>
    <s v="99 - MULTIPROVINCIAL"/>
    <s v="(en blanco)"/>
    <n v="48079419"/>
    <n v="17864605.91"/>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1 - REMUNERACIONES Y CONTRIBUCIONES"/>
    <s v="2.1.1 - REMUNERACIONES"/>
    <s v="N"/>
    <s v="00 - N/A"/>
    <s v="10 - FONDO GENERAL"/>
    <s v="01 - DISTRITO NACIONAL"/>
    <s v="(en blanco)"/>
    <n v="32881868"/>
    <n v="15176246.340000002"/>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82345.92000000004"/>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1 - SERVICIOS BÁSICOS"/>
    <s v="N"/>
    <s v="00 - N/A"/>
    <s v="10 - FONDO GENERAL"/>
    <s v="01 - DISTRITO NACIONAL"/>
    <s v="(en blanco)"/>
    <n v="1095120"/>
    <n v="515173.60000000003"/>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3 - VIÁTICOS"/>
    <s v="N"/>
    <s v="00 - N/A"/>
    <s v="10 - FONDO GENERAL"/>
    <s v="01 - DISTRITO NACIONAL"/>
    <s v="(en blanco)"/>
    <n v="2646000"/>
    <n v="144875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6 - SEGUROS"/>
    <s v="N"/>
    <s v="00 - N/A"/>
    <s v="10 - FONDO GENERAL"/>
    <s v="01 - DISTRITO NACIONAL"/>
    <s v="(en blanco)"/>
    <n v="411800"/>
    <n v="142727.08000000002"/>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39100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19590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544704.3"/>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2999999991"/>
  </r>
  <r>
    <s v="2026"/>
    <x v="0"/>
    <x v="0"/>
    <x v="0"/>
    <x v="0"/>
    <s v="2 - Poder Ejecutivo"/>
    <s v="0203 - MINISTERIO DE DEFENSA"/>
    <s v="0006 - INSTITUTO CARTOGRÁFICO MILITAR DE LAS FUERZAS ARMADAS"/>
    <x v="0"/>
    <x v="5"/>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x v="1"/>
    <x v="9"/>
    <s v="4.4.04 - Educación superior"/>
    <s v="2.1 - REMUNERACIONES Y CONTRIBUCIONES"/>
    <s v="2.1.1 - REMUNERACIONES"/>
    <s v="N"/>
    <s v="00 - N/A"/>
    <s v="10 - FONDO GENERAL"/>
    <s v="99 - MULTIPROVINCIAL"/>
    <s v="(en blanco)"/>
    <n v="27551876"/>
    <n v="12652414.550000003"/>
  </r>
  <r>
    <s v="2026"/>
    <x v="0"/>
    <x v="0"/>
    <x v="0"/>
    <x v="0"/>
    <s v="2 - Poder Ejecutivo"/>
    <s v="0203 - MINISTERIO DE DEFENSA"/>
    <s v="0007 - ESCUELA DE GRADUADOS DE DOCTRINA CONJUNTA GENERAL DE DIV. GREGORIO LUPERÓN (EGDC)"/>
    <x v="1"/>
    <x v="9"/>
    <s v="4.4.04 - Educación superior"/>
    <s v="2.1 - REMUNERACIONES Y CONTRIBUCIONES"/>
    <s v="2.1.2 - SOBRESUELDOS"/>
    <s v="N"/>
    <s v="00 - N/A"/>
    <s v="10 - FONDO GENERAL"/>
    <s v="99 - MULTIPROVINCIAL"/>
    <s v="(en blanco)"/>
    <n v="3840000"/>
    <n v="1602000"/>
  </r>
  <r>
    <s v="2026"/>
    <x v="0"/>
    <x v="0"/>
    <x v="0"/>
    <x v="0"/>
    <s v="2 - Poder Ejecutivo"/>
    <s v="0203 - MINISTERIO DE DEFENSA"/>
    <s v="0007 - ESCUELA DE GRADUADOS DE DOCTRINA CONJUNTA GENERAL DE DIV. GREGORIO LUPERÓN (EGDC)"/>
    <x v="1"/>
    <x v="9"/>
    <s v="4.4.04 - Educación superior"/>
    <s v="2.1 - REMUNERACIONES Y CONTRIBUCIONES"/>
    <s v="2.1.5 - CONTRIBUCIONES A LA SEGURIDAD SOCIAL"/>
    <s v="N"/>
    <s v="00 - N/A"/>
    <s v="10 - FONDO GENERAL"/>
    <s v="99 - MULTIPROVINCIAL"/>
    <s v="(en blanco)"/>
    <n v="593951"/>
    <n v="318189.25999999995"/>
  </r>
  <r>
    <s v="2026"/>
    <x v="0"/>
    <x v="0"/>
    <x v="0"/>
    <x v="0"/>
    <s v="2 - Poder Ejecutivo"/>
    <s v="0203 - MINISTERIO DE DEFENSA"/>
    <s v="0007 - ESCUELA DE GRADUADOS DE DOCTRINA CONJUNTA GENERAL DE DIV. GREGORIO LUPERÓN (EGDC)"/>
    <x v="1"/>
    <x v="9"/>
    <s v="4.4.04 - Educación superior"/>
    <s v="2.2 - CONTRATACIÓN DE SERVICIOS"/>
    <s v="2.2.3 - VIÁTICOS"/>
    <s v="N"/>
    <s v="00 - N/A"/>
    <s v="10 - FONDO GENERAL"/>
    <s v="99 - MULTIPROVINCIAL"/>
    <s v="(en blanco)"/>
    <n v="552000"/>
    <n v="1380937"/>
  </r>
  <r>
    <s v="2026"/>
    <x v="0"/>
    <x v="0"/>
    <x v="0"/>
    <x v="0"/>
    <s v="2 - Poder Ejecutivo"/>
    <s v="0203 - MINISTERIO DE DEFENSA"/>
    <s v="0007 - ESCUELA DE GRADUADOS DE DOCTRINA CONJUNTA GENERAL DE DIV. GREGORIO LUPERÓN (EGDC)"/>
    <x v="1"/>
    <x v="9"/>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x v="1"/>
    <x v="9"/>
    <s v="4.4.04 - Educación superior"/>
    <s v="2.2 - CONTRATACIÓN DE SERVICIOS"/>
    <s v="2.2.5 - ALQUILERES Y RENTAS"/>
    <s v="N"/>
    <s v="00 - N/A"/>
    <s v="10 - FONDO GENERAL"/>
    <s v="99 - MULTIPROVINCIAL"/>
    <s v="(en blanco)"/>
    <n v="2092578"/>
    <n v="274545"/>
  </r>
  <r>
    <s v="2026"/>
    <x v="0"/>
    <x v="0"/>
    <x v="0"/>
    <x v="0"/>
    <s v="2 - Poder Ejecutivo"/>
    <s v="0203 - MINISTERIO DE DEFENSA"/>
    <s v="0007 - ESCUELA DE GRADUADOS DE DOCTRINA CONJUNTA GENERAL DE DIV. GREGORIO LUPERÓN (EGDC)"/>
    <x v="1"/>
    <x v="9"/>
    <s v="4.4.04 - Educación superior"/>
    <s v="2.2 - CONTRATACIÓN DE SERVICIOS"/>
    <s v="2.2.6 - SEGUROS"/>
    <s v="N"/>
    <s v="00 - N/A"/>
    <s v="10 - FONDO GENERAL"/>
    <s v="99 - MULTIPROVINCIAL"/>
    <s v="(en blanco)"/>
    <n v="350000"/>
    <n v="162810"/>
  </r>
  <r>
    <s v="2026"/>
    <x v="0"/>
    <x v="0"/>
    <x v="0"/>
    <x v="0"/>
    <s v="2 - Poder Ejecutivo"/>
    <s v="0203 - MINISTERIO DE DEFENSA"/>
    <s v="0007 - ESCUELA DE GRADUADOS DE DOCTRINA CONJUNTA GENERAL DE DIV. GREGORIO LUPERÓN (EGDC)"/>
    <x v="1"/>
    <x v="9"/>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x v="1"/>
    <x v="9"/>
    <s v="4.4.04 - Educación superior"/>
    <s v="2.2 - CONTRATACIÓN DE SERVICIOS"/>
    <s v="2.2.8 - OTROS SERVICIOS NO INCLUIDOS EN CONCEPTOS ANTERIORES"/>
    <s v="N"/>
    <s v="00 - N/A"/>
    <s v="10 - FONDO GENERAL"/>
    <s v="99 - MULTIPROVINCIAL"/>
    <s v="(en blanco)"/>
    <n v="3084376"/>
    <n v="1004700"/>
  </r>
  <r>
    <s v="2026"/>
    <x v="0"/>
    <x v="0"/>
    <x v="0"/>
    <x v="0"/>
    <s v="2 - Poder Ejecutivo"/>
    <s v="0203 - MINISTERIO DE DEFENSA"/>
    <s v="0007 - ESCUELA DE GRADUADOS DE DOCTRINA CONJUNTA GENERAL DE DIV. GREGORIO LUPERÓN (EGDC)"/>
    <x v="1"/>
    <x v="9"/>
    <s v="4.4.04 - Educación superior"/>
    <s v="2.2 - CONTRATACIÓN DE SERVICIOS"/>
    <s v="2.2.9 - OTRAS CONTRATACIONES DE SERVICIOS"/>
    <s v="N"/>
    <s v="00 - N/A"/>
    <s v="10 - FONDO GENERAL"/>
    <s v="99 - MULTIPROVINCIAL"/>
    <s v="(en blanco)"/>
    <n v="2926886"/>
    <n v="1173445.33"/>
  </r>
  <r>
    <s v="2026"/>
    <x v="0"/>
    <x v="0"/>
    <x v="0"/>
    <x v="0"/>
    <s v="2 - Poder Ejecutivo"/>
    <s v="0203 - MINISTERIO DE DEFENSA"/>
    <s v="0007 - ESCUELA DE GRADUADOS DE DOCTRINA CONJUNTA GENERAL DE DIV. GREGORIO LUPERÓN (EGDC)"/>
    <x v="1"/>
    <x v="9"/>
    <s v="4.4.04 - Educación superior"/>
    <s v="2.3 - MATERIALES Y SUMINISTROS"/>
    <s v="2.3.1 - ALIMENTOS Y PRODUCTOS AGROFORESTALES"/>
    <s v="N"/>
    <s v="00 - N/A"/>
    <s v="10 - FONDO GENERAL"/>
    <s v="99 - MULTIPROVINCIAL"/>
    <s v="(en blanco)"/>
    <n v="3732000"/>
    <n v="2490340"/>
  </r>
  <r>
    <s v="2026"/>
    <x v="0"/>
    <x v="0"/>
    <x v="0"/>
    <x v="0"/>
    <s v="2 - Poder Ejecutivo"/>
    <s v="0203 - MINISTERIO DE DEFENSA"/>
    <s v="0007 - ESCUELA DE GRADUADOS DE DOCTRINA CONJUNTA GENERAL DE DIV. GREGORIO LUPERÓN (EGDC)"/>
    <x v="1"/>
    <x v="9"/>
    <s v="4.4.04 - Educación superior"/>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x v="1"/>
    <x v="9"/>
    <s v="4.4.04 - Educación superior"/>
    <s v="2.3 - MATERIALES Y SUMINISTROS"/>
    <s v="2.3.3 - PAPEL, CARTÓN E IMPRESOS"/>
    <s v="N"/>
    <s v="00 - N/A"/>
    <s v="10 - FONDO GENERAL"/>
    <s v="99 - MULTIPROVINCIAL"/>
    <s v="(en blanco)"/>
    <n v="700000"/>
    <n v="234395.2"/>
  </r>
  <r>
    <s v="2026"/>
    <x v="0"/>
    <x v="0"/>
    <x v="0"/>
    <x v="0"/>
    <s v="2 - Poder Ejecutivo"/>
    <s v="0203 - MINISTERIO DE DEFENSA"/>
    <s v="0007 - ESCUELA DE GRADUADOS DE DOCTRINA CONJUNTA GENERAL DE DIV. GREGORIO LUPERÓN (EGDC)"/>
    <x v="1"/>
    <x v="9"/>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x v="1"/>
    <x v="9"/>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x v="1"/>
    <x v="9"/>
    <s v="4.4.04 - Educación superior"/>
    <s v="2.3 - MATERIALES Y SUMINISTROS"/>
    <s v="2.3.6 - PRODUCTOS DE MINERALES, METÁLICOS Y NO METÁLICOS"/>
    <s v="N"/>
    <s v="00 - N/A"/>
    <s v="10 - FONDO GENERAL"/>
    <s v="99 - MULTIPROVINCIAL"/>
    <s v="(en blanco)"/>
    <n v="187955"/>
    <n v="737.5"/>
  </r>
  <r>
    <s v="2026"/>
    <x v="0"/>
    <x v="0"/>
    <x v="0"/>
    <x v="0"/>
    <s v="2 - Poder Ejecutivo"/>
    <s v="0203 - MINISTERIO DE DEFENSA"/>
    <s v="0007 - ESCUELA DE GRADUADOS DE DOCTRINA CONJUNTA GENERAL DE DIV. GREGORIO LUPERÓN (EGDC)"/>
    <x v="1"/>
    <x v="9"/>
    <s v="4.4.04 - Educación superior"/>
    <s v="2.3 - MATERIALES Y SUMINISTROS"/>
    <s v="2.3.7 - COMBUSTIBLES, LUBRICANTES, PRODUCTOS QUÍMICOS Y CONEXOS"/>
    <s v="N"/>
    <s v="00 - N/A"/>
    <s v="10 - FONDO GENERAL"/>
    <s v="99 - MULTIPROVINCIAL"/>
    <s v="(en blanco)"/>
    <n v="3232060"/>
    <n v="1514160"/>
  </r>
  <r>
    <s v="2026"/>
    <x v="0"/>
    <x v="0"/>
    <x v="0"/>
    <x v="0"/>
    <s v="2 - Poder Ejecutivo"/>
    <s v="0203 - MINISTERIO DE DEFENSA"/>
    <s v="0007 - ESCUELA DE GRADUADOS DE DOCTRINA CONJUNTA GENERAL DE DIV. GREGORIO LUPERÓN (EGDC)"/>
    <x v="1"/>
    <x v="9"/>
    <s v="4.4.04 - Educación superior"/>
    <s v="2.3 - MATERIALES Y SUMINISTROS"/>
    <s v="2.3.9 - PRODUCTOS Y ÚTILES VARIOS"/>
    <s v="N"/>
    <s v="00 - N/A"/>
    <s v="10 - FONDO GENERAL"/>
    <s v="99 - MULTIPROVINCIAL"/>
    <s v="(en blanco)"/>
    <n v="1714634"/>
    <n v="400045.86999999994"/>
  </r>
  <r>
    <s v="2026"/>
    <x v="0"/>
    <x v="0"/>
    <x v="0"/>
    <x v="0"/>
    <s v="2 - Poder Ejecutivo"/>
    <s v="0203 - MINISTERIO DE DEFENSA"/>
    <s v="0008 - CONFEDERACIÓN DEPORTIVA DE LAS FUERZAS ARMADAS Y LA POLICÍA NACIONAL"/>
    <x v="1"/>
    <x v="7"/>
    <s v="4.3.02 - Servicios recreativos y deportivos"/>
    <s v="2.1 - REMUNERACIONES Y CONTRIBUCIONES"/>
    <s v="2.1.1 - REMUNERACIONES"/>
    <s v="N"/>
    <s v="00 - N/A"/>
    <s v="10 - FONDO GENERAL"/>
    <s v="01 - DISTRITO NACIONAL"/>
    <s v="(en blanco)"/>
    <n v="14261063"/>
    <n v="6579633.5999999996"/>
  </r>
  <r>
    <s v="2026"/>
    <x v="0"/>
    <x v="0"/>
    <x v="0"/>
    <x v="0"/>
    <s v="2 - Poder Ejecutivo"/>
    <s v="0203 - MINISTERIO DE DEFENSA"/>
    <s v="0008 - CONFEDERACIÓN DEPORTIVA DE LAS FUERZAS ARMADAS Y LA POLICÍA NACIONAL"/>
    <x v="1"/>
    <x v="7"/>
    <s v="4.3.02 - Servicios recreativos y deportivos"/>
    <s v="2.1 - REMUNERACIONES Y CONTRIBUCIONES"/>
    <s v="2.1.5 - CONTRIBUCIONES A LA SEGURIDAD SOCIAL"/>
    <s v="N"/>
    <s v="00 - N/A"/>
    <s v="10 - FONDO GENERAL"/>
    <s v="01 - DISTRITO NACIONAL"/>
    <s v="(en blanco)"/>
    <n v="61850"/>
    <n v="18652.5"/>
  </r>
  <r>
    <s v="2026"/>
    <x v="0"/>
    <x v="0"/>
    <x v="0"/>
    <x v="0"/>
    <s v="2 - Poder Ejecutivo"/>
    <s v="0203 - MINISTERIO DE DEFENSA"/>
    <s v="0008 - CONFEDERACIÓN DEPORTIVA DE LAS FUERZAS ARMADAS Y LA POLICÍA NACIONAL"/>
    <x v="1"/>
    <x v="7"/>
    <s v="4.3.02 - Servicios recreativos y deportivos"/>
    <s v="2.2 - CONTRATACIÓN DE SERVICIOS"/>
    <s v="2.2.1 - SERVICIOS BÁSICOS"/>
    <s v="N"/>
    <s v="00 - N/A"/>
    <s v="10 - FONDO GENERAL"/>
    <s v="01 - DISTRITO NACIONAL"/>
    <s v="(en blanco)"/>
    <n v="330000"/>
    <n v="144353.71000000002"/>
  </r>
  <r>
    <s v="2026"/>
    <x v="0"/>
    <x v="0"/>
    <x v="0"/>
    <x v="0"/>
    <s v="2 - Poder Ejecutivo"/>
    <s v="0203 - MINISTERIO DE DEFENSA"/>
    <s v="0008 - CONFEDERACIÓN DEPORTIVA DE LAS FUERZAS ARMADAS Y LA POLICÍA NACIONAL"/>
    <x v="1"/>
    <x v="7"/>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x v="1"/>
    <x v="7"/>
    <s v="4.3.02 - Servicios recreativos y deportivos"/>
    <s v="2.2 - CONTRATACIÓN DE SERVICIOS"/>
    <s v="2.2.6 - SEGUROS"/>
    <s v="N"/>
    <s v="00 - N/A"/>
    <s v="10 - FONDO GENERAL"/>
    <s v="01 - DISTRITO NACIONAL"/>
    <s v="(en blanco)"/>
    <n v="35620"/>
    <n v="18090"/>
  </r>
  <r>
    <s v="2026"/>
    <x v="0"/>
    <x v="0"/>
    <x v="0"/>
    <x v="0"/>
    <s v="2 - Poder Ejecutivo"/>
    <s v="0203 - MINISTERIO DE DEFENSA"/>
    <s v="0008 - CONFEDERACIÓN DEPORTIVA DE LAS FUERZAS ARMADAS Y LA POLICÍA NACIONAL"/>
    <x v="1"/>
    <x v="7"/>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x v="1"/>
    <x v="7"/>
    <s v="4.3.02 - Servicios recreativos y deportivos"/>
    <s v="2.2 - CONTRATACIÓN DE SERVICIOS"/>
    <s v="2.2.8 - OTROS SERVICIOS NO INCLUIDOS EN CONCEPTOS ANTERIORES"/>
    <s v="N"/>
    <s v="00 - N/A"/>
    <s v="20 - FONDOS CON DESTINO ESPECÍFICO"/>
    <s v="01 - DISTRITO NACIONAL"/>
    <s v="(en blanco)"/>
    <n v="400000"/>
    <n v="153400"/>
  </r>
  <r>
    <s v="2026"/>
    <x v="0"/>
    <x v="0"/>
    <x v="0"/>
    <x v="0"/>
    <s v="2 - Poder Ejecutivo"/>
    <s v="0203 - MINISTERIO DE DEFENSA"/>
    <s v="0008 - CONFEDERACIÓN DEPORTIVA DE LAS FUERZAS ARMADAS Y LA POLICÍA NACIONAL"/>
    <x v="1"/>
    <x v="7"/>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x v="1"/>
    <x v="7"/>
    <s v="4.3.02 - Servicios recreativos y deportivos"/>
    <s v="2.3 - MATERIALES Y SUMINISTROS"/>
    <s v="2.3.1 - ALIMENTOS Y PRODUCTOS AGROFORESTALES"/>
    <s v="N"/>
    <s v="00 - N/A"/>
    <s v="10 - FONDO GENERAL"/>
    <s v="01 - DISTRITO NACIONAL"/>
    <s v="(en blanco)"/>
    <n v="4065000"/>
    <n v="2031652.92"/>
  </r>
  <r>
    <s v="2026"/>
    <x v="0"/>
    <x v="0"/>
    <x v="0"/>
    <x v="0"/>
    <s v="2 - Poder Ejecutivo"/>
    <s v="0203 - MINISTERIO DE DEFENSA"/>
    <s v="0008 - CONFEDERACIÓN DEPORTIVA DE LAS FUERZAS ARMADAS Y LA POLICÍA NACIONAL"/>
    <x v="1"/>
    <x v="7"/>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x v="1"/>
    <x v="7"/>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x v="1"/>
    <x v="7"/>
    <s v="4.3.02 - Servicios recreativos y deportivos"/>
    <s v="2.3 - MATERIALES Y SUMINISTROS"/>
    <s v="2.3.2 - TEXTILES Y VESTUARIOS"/>
    <s v="N"/>
    <s v="00 - N/A"/>
    <s v="20 - FONDOS CON DESTINO ESPECÍFICO"/>
    <s v="01 - DISTRITO NACIONAL"/>
    <s v="(en blanco)"/>
    <n v="500000"/>
    <n v="249490.94"/>
  </r>
  <r>
    <s v="2026"/>
    <x v="0"/>
    <x v="0"/>
    <x v="0"/>
    <x v="0"/>
    <s v="2 - Poder Ejecutivo"/>
    <s v="0203 - MINISTERIO DE DEFENSA"/>
    <s v="0008 - CONFEDERACIÓN DEPORTIVA DE LAS FUERZAS ARMADAS Y LA POLICÍA NACIONAL"/>
    <x v="1"/>
    <x v="7"/>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x v="1"/>
    <x v="7"/>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x v="1"/>
    <x v="7"/>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x v="1"/>
    <x v="7"/>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x v="1"/>
    <x v="7"/>
    <s v="4.3.02 - Servicios recreativos y deportivos"/>
    <s v="2.3 - MATERIALES Y SUMINISTROS"/>
    <s v="2.3.7 - COMBUSTIBLES, LUBRICANTES, PRODUCTOS QUÍMICOS Y CONEXOS"/>
    <s v="N"/>
    <s v="00 - N/A"/>
    <s v="10 - FONDO GENERAL"/>
    <s v="01 - DISTRITO NACIONAL"/>
    <s v="(en blanco)"/>
    <n v="2200000"/>
    <n v="1104000"/>
  </r>
  <r>
    <s v="2026"/>
    <x v="0"/>
    <x v="0"/>
    <x v="0"/>
    <x v="0"/>
    <s v="2 - Poder Ejecutivo"/>
    <s v="0203 - MINISTERIO DE DEFENSA"/>
    <s v="0008 - CONFEDERACIÓN DEPORTIVA DE LAS FUERZAS ARMADAS Y LA POLICÍA NACIONAL"/>
    <x v="1"/>
    <x v="7"/>
    <s v="4.3.02 - Servicios recreativos y deportivos"/>
    <s v="2.3 - MATERIALES Y SUMINISTROS"/>
    <s v="2.3.9 - PRODUCTOS Y ÚTILES VARIOS"/>
    <s v="N"/>
    <s v="00 - N/A"/>
    <s v="10 - FONDO GENERAL"/>
    <s v="01 - DISTRITO NACIONAL"/>
    <s v="(en blanco)"/>
    <n v="465561"/>
    <n v="595166.34"/>
  </r>
  <r>
    <s v="2026"/>
    <x v="0"/>
    <x v="0"/>
    <x v="0"/>
    <x v="0"/>
    <s v="2 - Poder Ejecutivo"/>
    <s v="0203 - MINISTERIO DE DEFENSA"/>
    <s v="0008 - CONFEDERACIÓN DEPORTIVA DE LAS FUERZAS ARMADAS Y LA POLICÍA NACIONAL"/>
    <x v="1"/>
    <x v="7"/>
    <s v="4.3.02 - Servicios recreativos y deportivos"/>
    <s v="2.3 - MATERIALES Y SUMINISTROS"/>
    <s v="2.3.9 - PRODUCTOS Y ÚTILES VARIOS"/>
    <s v="N"/>
    <s v="00 - N/A"/>
    <s v="20 - FONDOS CON DESTINO ESPECÍFICO"/>
    <s v="01 - DISTRITO NACIONAL"/>
    <s v="(en blanco)"/>
    <n v="1440000"/>
    <n v="372439.27"/>
  </r>
  <r>
    <s v="2026"/>
    <x v="0"/>
    <x v="0"/>
    <x v="0"/>
    <x v="0"/>
    <s v="2 - Poder Ejecutivo"/>
    <s v="0203 - MINISTERIO DE DEFENSA"/>
    <s v="0009 - ESCUELA DE GRADUADOS EN DERECHOS HUMANOS Y DERECHO INTERNACIONAL HUMANITARIO"/>
    <x v="1"/>
    <x v="9"/>
    <s v="4.4.08 - Enseñanza y capacitación para defensa y seguridad"/>
    <s v="2.1 - REMUNERACIONES Y CONTRIBUCIONES"/>
    <s v="2.1.1 - REMUNERACIONES"/>
    <s v="N"/>
    <s v="00 - N/A"/>
    <s v="10 - FONDO GENERAL"/>
    <s v="99 - MULTIPROVINCIAL"/>
    <s v="(en blanco)"/>
    <n v="27350168"/>
    <n v="12653527.100000001"/>
  </r>
  <r>
    <s v="2026"/>
    <x v="0"/>
    <x v="0"/>
    <x v="0"/>
    <x v="0"/>
    <s v="2 - Poder Ejecutivo"/>
    <s v="0203 - MINISTERIO DE DEFENSA"/>
    <s v="0009 - ESCUELA DE GRADUADOS EN DERECHOS HUMANOS Y DERECHO INTERNACIONAL HUMANITARIO"/>
    <x v="1"/>
    <x v="9"/>
    <s v="4.4.08 - Enseñanza y capacitación para defensa y seguridad"/>
    <s v="2.1 - REMUNERACIONES Y CONTRIBUCIONES"/>
    <s v="2.1.2 - SOBRESUELDOS"/>
    <s v="N"/>
    <s v="00 - N/A"/>
    <s v="10 - FONDO GENERAL"/>
    <s v="99 - MULTIPROVINCIAL"/>
    <s v="(en blanco)"/>
    <n v="4200000"/>
    <n v="2100000"/>
  </r>
  <r>
    <s v="2026"/>
    <x v="0"/>
    <x v="0"/>
    <x v="0"/>
    <x v="0"/>
    <s v="2 - Poder Ejecutivo"/>
    <s v="0203 - MINISTERIO DE DEFENSA"/>
    <s v="0009 - ESCUELA DE GRADUADOS EN DERECHOS HUMANOS Y DERECHO INTERNACIONAL HUMANITARIO"/>
    <x v="1"/>
    <x v="9"/>
    <s v="4.4.08 - Enseñanza y capacitación para defensa y seguridad"/>
    <s v="2.1 - REMUNERACIONES Y CONTRIBUCIONES"/>
    <s v="2.1.5 - CONTRIBUCIONES A LA SEGURIDAD SOCIAL"/>
    <s v="N"/>
    <s v="00 - N/A"/>
    <s v="10 - FONDO GENERAL"/>
    <s v="99 - MULTIPROVINCIAL"/>
    <s v="(en blanco)"/>
    <n v="558588"/>
    <n v="279282.98999999993"/>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3 - VIÁTICOS"/>
    <s v="N"/>
    <s v="00 - N/A"/>
    <s v="10 - FONDO GENERAL"/>
    <s v="99 - MULTIPROVINCIAL"/>
    <s v="(en blanco)"/>
    <n v="2340000"/>
    <n v="1161486.72"/>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5 - ALQUILERES Y RENTAS"/>
    <s v="N"/>
    <s v="00 - N/A"/>
    <s v="10 - FONDO GENERAL"/>
    <s v="99 - MULTIPROVINCIAL"/>
    <s v="(en blanco)"/>
    <n v="4180000"/>
    <n v="2502839.2999999998"/>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6 - SEGUROS"/>
    <s v="N"/>
    <s v="00 - N/A"/>
    <s v="10 - FONDO GENERAL"/>
    <s v="99 - MULTIPROVINCIAL"/>
    <s v="(en blanco)"/>
    <n v="257960"/>
    <n v="54270"/>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x v="1"/>
    <x v="9"/>
    <s v="4.4.08 - Enseñanza y capacitación para defensa y seguridad"/>
    <s v="2.2 - CONTRATACIÓN DE SERVICIOS"/>
    <s v="2.2.9 - OTRAS CONTRATACIONES DE SERVICIOS"/>
    <s v="N"/>
    <s v="00 - N/A"/>
    <s v="10 - FONDO GENERAL"/>
    <s v="99 - MULTIPROVINCIAL"/>
    <s v="(en blanco)"/>
    <n v="2198500"/>
    <n v="1291700"/>
  </r>
  <r>
    <s v="2026"/>
    <x v="0"/>
    <x v="0"/>
    <x v="0"/>
    <x v="0"/>
    <s v="2 - Poder Ejecutivo"/>
    <s v="0203 - MINISTERIO DE DEFENSA"/>
    <s v="0009 - ESCUELA DE GRADUADOS EN DERECHOS HUMANOS Y DERECHO INTERNACIONAL HUMANITARIO"/>
    <x v="1"/>
    <x v="9"/>
    <s v="4.4.08 - Enseñanza y capacitación para defensa y seguridad"/>
    <s v="2.3 - MATERIALES Y SUMINISTROS"/>
    <s v="2.3.1 - ALIMENTOS Y PRODUCTOS AGROFORESTALES"/>
    <s v="N"/>
    <s v="00 - N/A"/>
    <s v="10 - FONDO GENERAL"/>
    <s v="99 - MULTIPROVINCIAL"/>
    <s v="(en blanco)"/>
    <n v="3350006"/>
    <n v="1756985.02"/>
  </r>
  <r>
    <s v="2026"/>
    <x v="0"/>
    <x v="0"/>
    <x v="0"/>
    <x v="0"/>
    <s v="2 - Poder Ejecutivo"/>
    <s v="0203 - MINISTERIO DE DEFENSA"/>
    <s v="0009 - ESCUELA DE GRADUADOS EN DERECHOS HUMANOS Y DERECHO INTERNACIONAL HUMANITARIO"/>
    <x v="1"/>
    <x v="9"/>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x v="1"/>
    <x v="9"/>
    <s v="4.4.08 - Enseñanza y capacitación para defensa y seguridad"/>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x v="1"/>
    <x v="9"/>
    <s v="4.4.08 - Enseñanza y capacitación para defensa y seguridad"/>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x v="1"/>
    <x v="9"/>
    <s v="4.4.08 - Enseñanza y capacitación para defensa y seguridad"/>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x v="1"/>
    <x v="9"/>
    <s v="4.4.08 - Enseñanza y capacitación para defensa y seguridad"/>
    <s v="2.3 - MATERIALES Y SUMINISTROS"/>
    <s v="2.3.9 - PRODUCTOS Y ÚTILES VARIOS"/>
    <s v="N"/>
    <s v="00 - N/A"/>
    <s v="10 - FONDO GENERAL"/>
    <s v="99 - MULTIPROVINCIAL"/>
    <s v="(en blanco)"/>
    <n v="3502819"/>
    <n v="153007.69999999998"/>
  </r>
  <r>
    <s v="2026"/>
    <x v="0"/>
    <x v="0"/>
    <x v="0"/>
    <x v="0"/>
    <s v="2 - Poder Ejecutivo"/>
    <s v="0203 - MINISTERIO DE DEFENSA"/>
    <s v="0010 - 'ESCUELA DE GRADUADOS DE ALTOS ESTUDIOS ESTRATÉGICOS' (EGAEE)"/>
    <x v="1"/>
    <x v="9"/>
    <s v="4.4.04 - Educación superior"/>
    <s v="2.1 - REMUNERACIONES Y CONTRIBUCIONES"/>
    <s v="2.1.1 - REMUNERACIONES"/>
    <s v="N"/>
    <s v="00 - N/A"/>
    <s v="10 - FONDO GENERAL"/>
    <s v="99 - MULTIPROVINCIAL"/>
    <s v="(en blanco)"/>
    <n v="27609400"/>
    <n v="12637800"/>
  </r>
  <r>
    <s v="2026"/>
    <x v="0"/>
    <x v="0"/>
    <x v="0"/>
    <x v="0"/>
    <s v="2 - Poder Ejecutivo"/>
    <s v="0203 - MINISTERIO DE DEFENSA"/>
    <s v="0010 - 'ESCUELA DE GRADUADOS DE ALTOS ESTUDIOS ESTRATÉGICOS' (EGAEE)"/>
    <x v="1"/>
    <x v="9"/>
    <s v="4.4.04 - Educación superior"/>
    <s v="2.1 - REMUNERACIONES Y CONTRIBUCIONES"/>
    <s v="2.1.2 - SOBRESUELDOS"/>
    <s v="N"/>
    <s v="00 - N/A"/>
    <s v="10 - FONDO GENERAL"/>
    <s v="99 - MULTIPROVINCIAL"/>
    <s v="(en blanco)"/>
    <n v="3000000"/>
    <n v="700000"/>
  </r>
  <r>
    <s v="2026"/>
    <x v="0"/>
    <x v="0"/>
    <x v="0"/>
    <x v="0"/>
    <s v="2 - Poder Ejecutivo"/>
    <s v="0203 - MINISTERIO DE DEFENSA"/>
    <s v="0010 - 'ESCUELA DE GRADUADOS DE ALTOS ESTUDIOS ESTRATÉGICOS' (EGAEE)"/>
    <x v="1"/>
    <x v="9"/>
    <s v="4.4.04 - Educación superior"/>
    <s v="2.1 - REMUNERACIONES Y CONTRIBUCIONES"/>
    <s v="2.1.5 - CONTRIBUCIONES A LA SEGURIDAD SOCIAL"/>
    <s v="N"/>
    <s v="00 - N/A"/>
    <s v="10 - FONDO GENERAL"/>
    <s v="99 - MULTIPROVINCIAL"/>
    <s v="(en blanco)"/>
    <n v="585552"/>
    <n v="278742.71999999997"/>
  </r>
  <r>
    <s v="2026"/>
    <x v="0"/>
    <x v="0"/>
    <x v="0"/>
    <x v="0"/>
    <s v="2 - Poder Ejecutivo"/>
    <s v="0203 - MINISTERIO DE DEFENSA"/>
    <s v="0010 - 'ESCUELA DE GRADUADOS DE ALTOS ESTUDIOS ESTRATÉGICOS' (EGAEE)"/>
    <x v="1"/>
    <x v="9"/>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x v="1"/>
    <x v="9"/>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x v="1"/>
    <x v="9"/>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x v="1"/>
    <x v="9"/>
    <s v="4.4.04 - Educación superior"/>
    <s v="2.2 - CONTRATACIÓN DE SERVICIOS"/>
    <s v="2.2.5 - ALQUILERES Y RENTAS"/>
    <s v="N"/>
    <s v="00 - N/A"/>
    <s v="10 - FONDO GENERAL"/>
    <s v="99 - MULTIPROVINCIAL"/>
    <s v="(en blanco)"/>
    <n v="3880000"/>
    <n v="779646.68"/>
  </r>
  <r>
    <s v="2026"/>
    <x v="0"/>
    <x v="0"/>
    <x v="0"/>
    <x v="0"/>
    <s v="2 - Poder Ejecutivo"/>
    <s v="0203 - MINISTERIO DE DEFENSA"/>
    <s v="0010 - 'ESCUELA DE GRADUADOS DE ALTOS ESTUDIOS ESTRATÉGICOS' (EGAEE)"/>
    <x v="1"/>
    <x v="9"/>
    <s v="4.4.04 - Educación superior"/>
    <s v="2.2 - CONTRATACIÓN DE SERVICIOS"/>
    <s v="2.2.6 - SEGUROS"/>
    <s v="N"/>
    <s v="00 - N/A"/>
    <s v="10 - FONDO GENERAL"/>
    <s v="99 - MULTIPROVINCIAL"/>
    <s v="(en blanco)"/>
    <n v="192960"/>
    <n v="93465"/>
  </r>
  <r>
    <s v="2026"/>
    <x v="0"/>
    <x v="0"/>
    <x v="0"/>
    <x v="0"/>
    <s v="2 - Poder Ejecutivo"/>
    <s v="0203 - MINISTERIO DE DEFENSA"/>
    <s v="0010 - 'ESCUELA DE GRADUADOS DE ALTOS ESTUDIOS ESTRATÉGICOS' (EGAEE)"/>
    <x v="1"/>
    <x v="9"/>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x v="1"/>
    <x v="9"/>
    <s v="4.4.04 - Educación superior"/>
    <s v="2.2 - CONTRATACIÓN DE SERVICIOS"/>
    <s v="2.2.8 - OTROS SERVICIOS NO INCLUIDOS EN CONCEPTOS ANTERIORES"/>
    <s v="N"/>
    <s v="00 - N/A"/>
    <s v="10 - FONDO GENERAL"/>
    <s v="99 - MULTIPROVINCIAL"/>
    <s v="(en blanco)"/>
    <n v="2960000"/>
    <n v="1157466.4000000001"/>
  </r>
  <r>
    <s v="2026"/>
    <x v="0"/>
    <x v="0"/>
    <x v="0"/>
    <x v="0"/>
    <s v="2 - Poder Ejecutivo"/>
    <s v="0203 - MINISTERIO DE DEFENSA"/>
    <s v="0010 - 'ESCUELA DE GRADUADOS DE ALTOS ESTUDIOS ESTRATÉGICOS' (EGAEE)"/>
    <x v="1"/>
    <x v="9"/>
    <s v="4.4.04 - Educación superior"/>
    <s v="2.2 - CONTRATACIÓN DE SERVICIOS"/>
    <s v="2.2.9 - OTRAS CONTRATACIONES DE SERVICIOS"/>
    <s v="N"/>
    <s v="00 - N/A"/>
    <s v="10 - FONDO GENERAL"/>
    <s v="99 - MULTIPROVINCIAL"/>
    <s v="(en blanco)"/>
    <n v="500000"/>
    <n v="196753.2"/>
  </r>
  <r>
    <s v="2026"/>
    <x v="0"/>
    <x v="0"/>
    <x v="0"/>
    <x v="0"/>
    <s v="2 - Poder Ejecutivo"/>
    <s v="0203 - MINISTERIO DE DEFENSA"/>
    <s v="0010 - 'ESCUELA DE GRADUADOS DE ALTOS ESTUDIOS ESTRATÉGICOS' (EGAEE)"/>
    <x v="1"/>
    <x v="9"/>
    <s v="4.4.04 - Educación superior"/>
    <s v="2.3 - MATERIALES Y SUMINISTROS"/>
    <s v="2.3.1 - ALIMENTOS Y PRODUCTOS AGROFORESTALES"/>
    <s v="N"/>
    <s v="00 - N/A"/>
    <s v="10 - FONDO GENERAL"/>
    <s v="99 - MULTIPROVINCIAL"/>
    <s v="(en blanco)"/>
    <n v="3000000"/>
    <n v="1399392"/>
  </r>
  <r>
    <s v="2026"/>
    <x v="0"/>
    <x v="0"/>
    <x v="0"/>
    <x v="0"/>
    <s v="2 - Poder Ejecutivo"/>
    <s v="0203 - MINISTERIO DE DEFENSA"/>
    <s v="0010 - 'ESCUELA DE GRADUADOS DE ALTOS ESTUDIOS ESTRATÉGICOS' (EGAEE)"/>
    <x v="1"/>
    <x v="9"/>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x v="1"/>
    <x v="9"/>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x v="1"/>
    <x v="9"/>
    <s v="4.4.04 - Educación superior"/>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x v="1"/>
    <x v="9"/>
    <s v="4.4.04 - Educación superior"/>
    <s v="2.3 - MATERIALES Y SUMINISTROS"/>
    <s v="2.3.7 - COMBUSTIBLES, LUBRICANTES, PRODUCTOS QUÍMICOS Y CONEXOS"/>
    <s v="N"/>
    <s v="00 - N/A"/>
    <s v="10 - FONDO GENERAL"/>
    <s v="99 - MULTIPROVINCIAL"/>
    <s v="(en blanco)"/>
    <n v="2100000"/>
    <n v="1050000"/>
  </r>
  <r>
    <s v="2026"/>
    <x v="0"/>
    <x v="0"/>
    <x v="0"/>
    <x v="0"/>
    <s v="2 - Poder Ejecutivo"/>
    <s v="0203 - MINISTERIO DE DEFENSA"/>
    <s v="0010 - 'ESCUELA DE GRADUADOS DE ALTOS ESTUDIOS ESTRATÉGICOS' (EGAEE)"/>
    <x v="1"/>
    <x v="9"/>
    <s v="4.4.04 - Educación superior"/>
    <s v="2.3 - MATERIALES Y SUMINISTROS"/>
    <s v="2.3.9 - PRODUCTOS Y ÚTILES VARIOS"/>
    <s v="N"/>
    <s v="00 - N/A"/>
    <s v="10 - FONDO GENERAL"/>
    <s v="99 - MULTIPROVINCIAL"/>
    <s v="(en blanco)"/>
    <n v="2476880"/>
    <n v="612974.74"/>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1 - REMUNERACIONES Y CONTRIBUCIONES"/>
    <s v="2.1.1 - REMUNERACIONES"/>
    <s v="N"/>
    <s v="00 - N/A"/>
    <s v="10 - FONDO GENERAL"/>
    <s v="99 - MULTIPROVINCIAL"/>
    <s v="(en blanco)"/>
    <n v="18834400"/>
    <n v="8692800"/>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78034.320000000007"/>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2 - CONTRATACIÓN DE SERVICIOS"/>
    <s v="2.2.5 - ALQUILERES Y RENTAS"/>
    <s v="N"/>
    <s v="00 - N/A"/>
    <s v="10 - FONDO GENERAL"/>
    <s v="99 - MULTIPROVINCIAL"/>
    <s v="(en blanco)"/>
    <n v="412000"/>
    <n v="261885.28"/>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2 - CONTRATACIÓN DE SERVICIOS"/>
    <s v="2.2.6 - SEGUROS"/>
    <s v="N"/>
    <s v="00 - N/A"/>
    <s v="10 - FONDO GENERAL"/>
    <s v="99 - MULTIPROVINCIAL"/>
    <s v="(en blanco)"/>
    <n v="72360"/>
    <n v="36180"/>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118357.04"/>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578325.98"/>
  </r>
  <r>
    <s v="2026"/>
    <x v="0"/>
    <x v="0"/>
    <x v="0"/>
    <x v="0"/>
    <s v="2 - Poder Ejecutivo"/>
    <s v="0203 - MINISTERIO DE DEFENSA"/>
    <s v="0011 - COMISION PERMANENTE PARA LA REFORMA Y MODERNIZACIÓN DE LAS  FF.AA Y P.N."/>
    <x v="0"/>
    <x v="5"/>
    <s v="1.3.98 - Investigación y desarrollo para la defensa militar, civil y gestión de riesgos de desastres no climáticos"/>
    <s v="2.3 - MATERIALES Y SUMINISTROS"/>
    <s v="2.3.9 - PRODUCTOS Y ÚTILES VARIOS"/>
    <s v="N"/>
    <s v="00 - N/A"/>
    <s v="10 - FONDO GENERAL"/>
    <s v="99 - MULTIPROVINCIAL"/>
    <s v="(en blanco)"/>
    <n v="2553983"/>
    <n v="764117.55"/>
  </r>
  <r>
    <s v="2026"/>
    <x v="0"/>
    <x v="0"/>
    <x v="0"/>
    <x v="0"/>
    <s v="2 - Poder Ejecutivo"/>
    <s v="0203 - MINISTERIO DE DEFENSA"/>
    <s v="0012 - CUERPO ESPECIALIZADO DE SEGURIDAD FRONTERIZA TERRESTRE"/>
    <x v="0"/>
    <x v="5"/>
    <s v="1.3.01 - Defensa militar"/>
    <s v="2.1 - REMUNERACIONES Y CONTRIBUCIONES"/>
    <s v="2.1.1 - REMUNERACIONES"/>
    <s v="N"/>
    <s v="00 - N/A"/>
    <s v="10 - FONDO GENERAL"/>
    <s v="99 - MULTIPROVINCIAL"/>
    <s v="(en blanco)"/>
    <n v="214681137"/>
    <n v="104945980"/>
  </r>
  <r>
    <s v="2026"/>
    <x v="0"/>
    <x v="0"/>
    <x v="0"/>
    <x v="0"/>
    <s v="2 - Poder Ejecutivo"/>
    <s v="0203 - MINISTERIO DE DEFENSA"/>
    <s v="0012 - CUERPO ESPECIALIZADO DE SEGURIDAD FRONTERIZA TERRESTRE"/>
    <x v="0"/>
    <x v="5"/>
    <s v="1.3.01 - Defensa militar"/>
    <s v="2.1 - REMUNERACIONES Y CONTRIBUCIONES"/>
    <s v="2.1.2 - SOBRESUELDOS"/>
    <s v="N"/>
    <s v="00 - N/A"/>
    <s v="10 - FONDO GENERAL"/>
    <s v="99 - MULTIPROVINCIAL"/>
    <s v="(en blanco)"/>
    <n v="71962001"/>
    <n v="35754579.650000006"/>
  </r>
  <r>
    <s v="2026"/>
    <x v="0"/>
    <x v="0"/>
    <x v="0"/>
    <x v="0"/>
    <s v="2 - Poder Ejecutivo"/>
    <s v="0203 - MINISTERIO DE DEFENSA"/>
    <s v="0012 - CUERPO ESPECIALIZADO DE SEGURIDAD FRONTERIZA TERRESTRE"/>
    <x v="0"/>
    <x v="5"/>
    <s v="1.3.01 - Defensa militar"/>
    <s v="2.1 - REMUNERACIONES Y CONTRIBUCIONES"/>
    <s v="2.1.5 - CONTRIBUCIONES A LA SEGURIDAD SOCIAL"/>
    <s v="N"/>
    <s v="00 - N/A"/>
    <s v="10 - FONDO GENERAL"/>
    <s v="99 - MULTIPROVINCIAL"/>
    <s v="(en blanco)"/>
    <n v="1435565"/>
    <n v="708287.6399999999"/>
  </r>
  <r>
    <s v="2026"/>
    <x v="0"/>
    <x v="0"/>
    <x v="0"/>
    <x v="0"/>
    <s v="2 - Poder Ejecutivo"/>
    <s v="0203 - MINISTERIO DE DEFENSA"/>
    <s v="0012 - CUERPO ESPECIALIZADO DE SEGURIDAD FRONTERIZA TERRESTRE"/>
    <x v="0"/>
    <x v="5"/>
    <s v="1.3.01 - Defensa militar"/>
    <s v="2.2 - CONTRATACIÓN DE SERVICIOS"/>
    <s v="2.2.1 - SERVICIOS BÁSICOS"/>
    <s v="N"/>
    <s v="00 - N/A"/>
    <s v="10 - FONDO GENERAL"/>
    <s v="99 - MULTIPROVINCIAL"/>
    <s v="(en blanco)"/>
    <n v="10833472"/>
    <n v="3786744.5600000005"/>
  </r>
  <r>
    <s v="2026"/>
    <x v="0"/>
    <x v="0"/>
    <x v="0"/>
    <x v="0"/>
    <s v="2 - Poder Ejecutivo"/>
    <s v="0203 - MINISTERIO DE DEFENSA"/>
    <s v="0012 - CUERPO ESPECIALIZADO DE SEGURIDAD FRONTERIZA TERRESTRE"/>
    <x v="0"/>
    <x v="5"/>
    <s v="1.3.01 - Defensa militar"/>
    <s v="2.2 - CONTRATACIÓN DE SERVICIOS"/>
    <s v="2.2.2 - PUBLICIDAD, IMPRESIÓN Y ENCUADERNACIÓN"/>
    <s v="N"/>
    <s v="00 - N/A"/>
    <s v="10 - FONDO GENERAL"/>
    <s v="99 - MULTIPROVINCIAL"/>
    <s v="(en blanco)"/>
    <n v="360000"/>
    <n v="476314.91000000003"/>
  </r>
  <r>
    <s v="2026"/>
    <x v="0"/>
    <x v="0"/>
    <x v="0"/>
    <x v="0"/>
    <s v="2 - Poder Ejecutivo"/>
    <s v="0203 - MINISTERIO DE DEFENSA"/>
    <s v="0012 - CUERPO ESPECIALIZADO DE SEGURIDAD FRONTERIZA TERRESTRE"/>
    <x v="0"/>
    <x v="5"/>
    <s v="1.3.01 - Defensa militar"/>
    <s v="2.2 - CONTRATACIÓN DE SERVICIOS"/>
    <s v="2.2.3 - VIÁTICOS"/>
    <s v="N"/>
    <s v="00 - N/A"/>
    <s v="10 - FONDO GENERAL"/>
    <s v="99 - MULTIPROVINCIAL"/>
    <s v="(en blanco)"/>
    <n v="4004800"/>
    <n v="1672150"/>
  </r>
  <r>
    <s v="2026"/>
    <x v="0"/>
    <x v="0"/>
    <x v="0"/>
    <x v="0"/>
    <s v="2 - Poder Ejecutivo"/>
    <s v="0203 - MINISTERIO DE DEFENSA"/>
    <s v="0012 - CUERPO ESPECIALIZADO DE SEGURIDAD FRONTERIZA TERRESTRE"/>
    <x v="0"/>
    <x v="5"/>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x v="0"/>
    <x v="5"/>
    <s v="1.3.01 - Defensa militar"/>
    <s v="2.2 - CONTRATACIÓN DE SERVICIOS"/>
    <s v="2.2.5 - ALQUILERES Y RENTAS"/>
    <s v="N"/>
    <s v="00 - N/A"/>
    <s v="10 - FONDO GENERAL"/>
    <s v="99 - MULTIPROVINCIAL"/>
    <s v="(en blanco)"/>
    <n v="3150000"/>
    <n v="1066481.2"/>
  </r>
  <r>
    <s v="2026"/>
    <x v="0"/>
    <x v="0"/>
    <x v="0"/>
    <x v="0"/>
    <s v="2 - Poder Ejecutivo"/>
    <s v="0203 - MINISTERIO DE DEFENSA"/>
    <s v="0012 - CUERPO ESPECIALIZADO DE SEGURIDAD FRONTERIZA TERRESTRE"/>
    <x v="0"/>
    <x v="5"/>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x v="0"/>
    <x v="5"/>
    <s v="1.3.01 - Defensa militar"/>
    <s v="2.2 - CONTRATACIÓN DE SERVICIOS"/>
    <s v="2.2.7 - SERVICIOS DE CONSERVACIÓN, REPARACIONES MENORES E INSTALACIONES TEMPORALES"/>
    <s v="N"/>
    <s v="00 - N/A"/>
    <s v="10 - FONDO GENERAL"/>
    <s v="99 - MULTIPROVINCIAL"/>
    <s v="(en blanco)"/>
    <n v="7265258"/>
    <n v="3544098.97"/>
  </r>
  <r>
    <s v="2026"/>
    <x v="0"/>
    <x v="0"/>
    <x v="0"/>
    <x v="0"/>
    <s v="2 - Poder Ejecutivo"/>
    <s v="0203 - MINISTERIO DE DEFENSA"/>
    <s v="0012 - CUERPO ESPECIALIZADO DE SEGURIDAD FRONTERIZA TERRESTRE"/>
    <x v="0"/>
    <x v="5"/>
    <s v="1.3.01 - Defensa militar"/>
    <s v="2.2 - CONTRATACIÓN DE SERVICIOS"/>
    <s v="2.2.8 - OTROS SERVICIOS NO INCLUIDOS EN CONCEPTOS ANTERIORES"/>
    <s v="N"/>
    <s v="00 - N/A"/>
    <s v="10 - FONDO GENERAL"/>
    <s v="99 - MULTIPROVINCIAL"/>
    <s v="(en blanco)"/>
    <n v="4890000"/>
    <n v="1456710"/>
  </r>
  <r>
    <s v="2026"/>
    <x v="0"/>
    <x v="0"/>
    <x v="0"/>
    <x v="0"/>
    <s v="2 - Poder Ejecutivo"/>
    <s v="0203 - MINISTERIO DE DEFENSA"/>
    <s v="0012 - CUERPO ESPECIALIZADO DE SEGURIDAD FRONTERIZA TERRESTRE"/>
    <x v="0"/>
    <x v="5"/>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x v="0"/>
    <x v="5"/>
    <s v="1.3.01 - Defensa militar"/>
    <s v="2.3 - MATERIALES Y SUMINISTROS"/>
    <s v="2.3.1 - ALIMENTOS Y PRODUCTOS AGROFORESTALES"/>
    <s v="N"/>
    <s v="00 - N/A"/>
    <s v="10 - FONDO GENERAL"/>
    <s v="99 - MULTIPROVINCIAL"/>
    <s v="(en blanco)"/>
    <n v="56500000"/>
    <n v="28536515"/>
  </r>
  <r>
    <s v="2026"/>
    <x v="0"/>
    <x v="0"/>
    <x v="0"/>
    <x v="0"/>
    <s v="2 - Poder Ejecutivo"/>
    <s v="0203 - MINISTERIO DE DEFENSA"/>
    <s v="0012 - CUERPO ESPECIALIZADO DE SEGURIDAD FRONTERIZA TERRESTRE"/>
    <x v="0"/>
    <x v="5"/>
    <s v="1.3.01 - Defensa militar"/>
    <s v="2.3 - MATERIALES Y SUMINISTROS"/>
    <s v="2.3.2 - TEXTILES Y VESTUARIOS"/>
    <s v="N"/>
    <s v="00 - N/A"/>
    <s v="10 - FONDO GENERAL"/>
    <s v="99 - MULTIPROVINCIAL"/>
    <s v="(en blanco)"/>
    <n v="15500000"/>
    <n v="8329075.7800000003"/>
  </r>
  <r>
    <s v="2026"/>
    <x v="0"/>
    <x v="0"/>
    <x v="0"/>
    <x v="0"/>
    <s v="2 - Poder Ejecutivo"/>
    <s v="0203 - MINISTERIO DE DEFENSA"/>
    <s v="0012 - CUERPO ESPECIALIZADO DE SEGURIDAD FRONTERIZA TERRESTRE"/>
    <x v="0"/>
    <x v="5"/>
    <s v="1.3.01 - Defensa militar"/>
    <s v="2.3 - MATERIALES Y SUMINISTROS"/>
    <s v="2.3.3 - PAPEL, CARTÓN E IMPRESOS"/>
    <s v="N"/>
    <s v="00 - N/A"/>
    <s v="10 - FONDO GENERAL"/>
    <s v="99 - MULTIPROVINCIAL"/>
    <s v="(en blanco)"/>
    <n v="2800000"/>
    <n v="1102441.97"/>
  </r>
  <r>
    <s v="2026"/>
    <x v="0"/>
    <x v="0"/>
    <x v="0"/>
    <x v="0"/>
    <s v="2 - Poder Ejecutivo"/>
    <s v="0203 - MINISTERIO DE DEFENSA"/>
    <s v="0012 - CUERPO ESPECIALIZADO DE SEGURIDAD FRONTERIZA TERRESTRE"/>
    <x v="0"/>
    <x v="5"/>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x v="0"/>
    <x v="5"/>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x v="0"/>
    <x v="5"/>
    <s v="1.3.01 - Defensa militar"/>
    <s v="2.3 - MATERIALES Y SUMINISTROS"/>
    <s v="2.3.6 - PRODUCTOS DE MINERALES, METÁLICOS Y NO METÁLICOS"/>
    <s v="N"/>
    <s v="00 - N/A"/>
    <s v="10 - FONDO GENERAL"/>
    <s v="99 - MULTIPROVINCIAL"/>
    <s v="(en blanco)"/>
    <n v="4480000"/>
    <n v="4477072.95"/>
  </r>
  <r>
    <s v="2026"/>
    <x v="0"/>
    <x v="0"/>
    <x v="0"/>
    <x v="0"/>
    <s v="2 - Poder Ejecutivo"/>
    <s v="0203 - MINISTERIO DE DEFENSA"/>
    <s v="0012 - CUERPO ESPECIALIZADO DE SEGURIDAD FRONTERIZA TERRESTRE"/>
    <x v="0"/>
    <x v="5"/>
    <s v="1.3.01 - Defensa militar"/>
    <s v="2.3 - MATERIALES Y SUMINISTROS"/>
    <s v="2.3.7 - COMBUSTIBLES, LUBRICANTES, PRODUCTOS QUÍMICOS Y CONEXOS"/>
    <s v="N"/>
    <s v="00 - N/A"/>
    <s v="10 - FONDO GENERAL"/>
    <s v="99 - MULTIPROVINCIAL"/>
    <s v="(en blanco)"/>
    <n v="50187953"/>
    <n v="24104195.34"/>
  </r>
  <r>
    <s v="2026"/>
    <x v="0"/>
    <x v="0"/>
    <x v="0"/>
    <x v="0"/>
    <s v="2 - Poder Ejecutivo"/>
    <s v="0203 - MINISTERIO DE DEFENSA"/>
    <s v="0012 - CUERPO ESPECIALIZADO DE SEGURIDAD FRONTERIZA TERRESTRE"/>
    <x v="0"/>
    <x v="5"/>
    <s v="1.3.01 - Defensa militar"/>
    <s v="2.3 - MATERIALES Y SUMINISTROS"/>
    <s v="2.3.9 - PRODUCTOS Y ÚTILES VARIOS"/>
    <s v="N"/>
    <s v="00 - N/A"/>
    <s v="10 - FONDO GENERAL"/>
    <s v="99 - MULTIPROVINCIAL"/>
    <s v="(en blanco)"/>
    <n v="28949005"/>
    <n v="8684462.7699999996"/>
  </r>
  <r>
    <s v="2026"/>
    <x v="0"/>
    <x v="0"/>
    <x v="0"/>
    <x v="0"/>
    <s v="2 - Poder Ejecutivo"/>
    <s v="0203 - MINISTERIO DE DEFENSA"/>
    <s v="0014 - DIRECCION GENERAL DE LA RESERVA DE LAS FUERZAS ARMADAS Y POLICIA NACIONAL"/>
    <x v="0"/>
    <x v="5"/>
    <s v="1.3.01 - Defensa militar"/>
    <s v="2.1 - REMUNERACIONES Y CONTRIBUCIONES"/>
    <s v="2.1.1 - REMUNERACIONES"/>
    <s v="N"/>
    <s v="00 - N/A"/>
    <s v="10 - FONDO GENERAL"/>
    <s v="99 - MULTIPROVINCIAL"/>
    <s v="(en blanco)"/>
    <n v="44165981"/>
    <n v="19200411.859999999"/>
  </r>
  <r>
    <s v="2026"/>
    <x v="0"/>
    <x v="0"/>
    <x v="0"/>
    <x v="0"/>
    <s v="2 - Poder Ejecutivo"/>
    <s v="0203 - MINISTERIO DE DEFENSA"/>
    <s v="0014 - DIRECCION GENERAL DE LA RESERVA DE LAS FUERZAS ARMADAS Y POLICIA NACIONAL"/>
    <x v="0"/>
    <x v="5"/>
    <s v="1.3.01 - Defensa militar"/>
    <s v="2.1 - REMUNERACIONES Y CONTRIBUCIONES"/>
    <s v="2.1.5 - CONTRIBUCIONES A LA SEGURIDAD SOCIAL"/>
    <s v="N"/>
    <s v="00 - N/A"/>
    <s v="10 - FONDO GENERAL"/>
    <s v="99 - MULTIPROVINCIAL"/>
    <s v="(en blanco)"/>
    <n v="2719631"/>
    <n v="1263054.9700000002"/>
  </r>
  <r>
    <s v="2026"/>
    <x v="0"/>
    <x v="0"/>
    <x v="0"/>
    <x v="0"/>
    <s v="2 - Poder Ejecutivo"/>
    <s v="0203 - MINISTERIO DE DEFENSA"/>
    <s v="0014 - DIRECCION GENERAL DE LA RESERVA DE LAS FUERZAS ARMADAS Y POLICIA NACIONAL"/>
    <x v="0"/>
    <x v="5"/>
    <s v="1.3.01 - Defensa militar"/>
    <s v="2.2 - CONTRATACIÓN DE SERVICIOS"/>
    <s v="2.2.1 - SERVICIOS BÁSICOS"/>
    <s v="N"/>
    <s v="00 - N/A"/>
    <s v="10 - FONDO GENERAL"/>
    <s v="99 - MULTIPROVINCIAL"/>
    <s v="(en blanco)"/>
    <n v="3354000"/>
    <n v="1322346.8100000003"/>
  </r>
  <r>
    <s v="2026"/>
    <x v="0"/>
    <x v="0"/>
    <x v="0"/>
    <x v="0"/>
    <s v="2 - Poder Ejecutivo"/>
    <s v="0203 - MINISTERIO DE DEFENSA"/>
    <s v="0014 - DIRECCION GENERAL DE LA RESERVA DE LAS FUERZAS ARMADAS Y POLICIA NACIONAL"/>
    <x v="0"/>
    <x v="5"/>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x v="0"/>
    <x v="5"/>
    <s v="1.3.01 - Defensa militar"/>
    <s v="2.2 - CONTRATACIÓN DE SERVICIOS"/>
    <s v="2.2.6 - SEGUROS"/>
    <s v="N"/>
    <s v="00 - N/A"/>
    <s v="10 - FONDO GENERAL"/>
    <s v="99 - MULTIPROVINCIAL"/>
    <s v="(en blanco)"/>
    <n v="2806386"/>
    <n v="1280675.31"/>
  </r>
  <r>
    <s v="2026"/>
    <x v="0"/>
    <x v="0"/>
    <x v="0"/>
    <x v="0"/>
    <s v="2 - Poder Ejecutivo"/>
    <s v="0203 - MINISTERIO DE DEFENSA"/>
    <s v="0014 - DIRECCION GENERAL DE LA RESERVA DE LAS FUERZAS ARMADAS Y POLICIA NACIONAL"/>
    <x v="0"/>
    <x v="5"/>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x v="0"/>
    <x v="5"/>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x v="0"/>
    <x v="5"/>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x v="0"/>
    <x v="5"/>
    <s v="1.3.01 - Defensa militar"/>
    <s v="2.3 - MATERIALES Y SUMINISTROS"/>
    <s v="2.3.7 - COMBUSTIBLES, LUBRICANTES, PRODUCTOS QUÍMICOS Y CONEXOS"/>
    <s v="N"/>
    <s v="00 - N/A"/>
    <s v="10 - FONDO GENERAL"/>
    <s v="99 - MULTIPROVINCIAL"/>
    <s v="(en blanco)"/>
    <n v="5079600"/>
    <n v="2293441.62"/>
  </r>
  <r>
    <s v="2026"/>
    <x v="0"/>
    <x v="0"/>
    <x v="0"/>
    <x v="0"/>
    <s v="2 - Poder Ejecutivo"/>
    <s v="0203 - MINISTERIO DE DEFENSA"/>
    <s v="0014 - DIRECCION GENERAL DE LA RESERVA DE LAS FUERZAS ARMADAS Y POLICIA NACIONAL"/>
    <x v="0"/>
    <x v="5"/>
    <s v="1.3.01 - Defensa militar"/>
    <s v="2.3 - MATERIALES Y SUMINISTROS"/>
    <s v="2.3.9 - PRODUCTOS Y ÚTILES VARIOS"/>
    <s v="N"/>
    <s v="00 - N/A"/>
    <s v="10 - FONDO GENERAL"/>
    <s v="99 - MULTIPROVINCIAL"/>
    <s v="(en blanco)"/>
    <n v="1075000"/>
    <n v="408885.72"/>
  </r>
  <r>
    <s v="2026"/>
    <x v="0"/>
    <x v="0"/>
    <x v="0"/>
    <x v="0"/>
    <s v="2 - Poder Ejecutivo"/>
    <s v="0203 - MINISTERIO DE DEFENSA"/>
    <s v="0015 - CUERPOS ESPECIALIZADOS DE SEGURIDAD PORTUARIA"/>
    <x v="0"/>
    <x v="5"/>
    <s v="1.3.01 - Defensa militar"/>
    <s v="2.1 - REMUNERACIONES Y CONTRIBUCIONES"/>
    <s v="2.1.1 - REMUNERACIONES"/>
    <s v="N"/>
    <s v="00 - N/A"/>
    <s v="10 - FONDO GENERAL"/>
    <s v="99 - MULTIPROVINCIAL"/>
    <s v="(en blanco)"/>
    <n v="93133800"/>
    <n v="43215600"/>
  </r>
  <r>
    <s v="2026"/>
    <x v="0"/>
    <x v="0"/>
    <x v="0"/>
    <x v="0"/>
    <s v="2 - Poder Ejecutivo"/>
    <s v="0203 - MINISTERIO DE DEFENSA"/>
    <s v="0015 - CUERPOS ESPECIALIZADOS DE SEGURIDAD PORTUARIA"/>
    <x v="0"/>
    <x v="5"/>
    <s v="1.3.01 - Defensa militar"/>
    <s v="2.1 - REMUNERACIONES Y CONTRIBUCIONES"/>
    <s v="2.1.2 - SOBRESUELDOS"/>
    <s v="N"/>
    <s v="00 - N/A"/>
    <s v="10 - FONDO GENERAL"/>
    <s v="99 - MULTIPROVINCIAL"/>
    <s v="(en blanco)"/>
    <n v="4632000"/>
    <n v="2311233"/>
  </r>
  <r>
    <s v="2026"/>
    <x v="0"/>
    <x v="0"/>
    <x v="0"/>
    <x v="0"/>
    <s v="2 - Poder Ejecutivo"/>
    <s v="0203 - MINISTERIO DE DEFENSA"/>
    <s v="0015 - CUERPOS ESPECIALIZADOS DE SEGURIDAD PORTUARIA"/>
    <x v="0"/>
    <x v="5"/>
    <s v="1.3.01 - Defensa militar"/>
    <s v="2.1 - REMUNERACIONES Y CONTRIBUCIONES"/>
    <s v="2.1.5 - CONTRIBUCIONES A LA SEGURIDAD SOCIAL"/>
    <s v="N"/>
    <s v="00 - N/A"/>
    <s v="10 - FONDO GENERAL"/>
    <s v="99 - MULTIPROVINCIAL"/>
    <s v="(en blanco)"/>
    <n v="134304"/>
    <n v="67149"/>
  </r>
  <r>
    <s v="2026"/>
    <x v="0"/>
    <x v="0"/>
    <x v="0"/>
    <x v="0"/>
    <s v="2 - Poder Ejecutivo"/>
    <s v="0203 - MINISTERIO DE DEFENSA"/>
    <s v="0015 - CUERPOS ESPECIALIZADOS DE SEGURIDAD PORTUARIA"/>
    <x v="0"/>
    <x v="5"/>
    <s v="1.3.01 - Defensa militar"/>
    <s v="2.2 - CONTRATACIÓN DE SERVICIOS"/>
    <s v="2.2.1 - SERVICIOS BÁSICOS"/>
    <s v="N"/>
    <s v="00 - N/A"/>
    <s v="10 - FONDO GENERAL"/>
    <s v="99 - MULTIPROVINCIAL"/>
    <s v="(en blanco)"/>
    <n v="2868000"/>
    <n v="1156858.93"/>
  </r>
  <r>
    <s v="2026"/>
    <x v="0"/>
    <x v="0"/>
    <x v="0"/>
    <x v="0"/>
    <s v="2 - Poder Ejecutivo"/>
    <s v="0203 - MINISTERIO DE DEFENSA"/>
    <s v="0015 - CUERPOS ESPECIALIZADOS DE SEGURIDAD PORTUARIA"/>
    <x v="0"/>
    <x v="5"/>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x v="0"/>
    <x v="5"/>
    <s v="1.3.01 - Defensa militar"/>
    <s v="2.2 - CONTRATACIÓN DE SERVICIOS"/>
    <s v="2.2.3 - VIÁTICOS"/>
    <s v="N"/>
    <s v="00 - N/A"/>
    <s v="10 - FONDO GENERAL"/>
    <s v="99 - MULTIPROVINCIAL"/>
    <s v="(en blanco)"/>
    <n v="3600000"/>
    <n v="1799050"/>
  </r>
  <r>
    <s v="2026"/>
    <x v="0"/>
    <x v="0"/>
    <x v="0"/>
    <x v="0"/>
    <s v="2 - Poder Ejecutivo"/>
    <s v="0203 - MINISTERIO DE DEFENSA"/>
    <s v="0015 - CUERPOS ESPECIALIZADOS DE SEGURIDAD PORTUARIA"/>
    <x v="0"/>
    <x v="5"/>
    <s v="1.3.01 - Defensa militar"/>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x v="0"/>
    <x v="5"/>
    <s v="1.3.01 - Defensa militar"/>
    <s v="2.2 - CONTRATACIÓN DE SERVICIOS"/>
    <s v="2.2.6 - SEGUROS"/>
    <s v="N"/>
    <s v="00 - N/A"/>
    <s v="10 - FONDO GENERAL"/>
    <s v="99 - MULTIPROVINCIAL"/>
    <s v="(en blanco)"/>
    <n v="721200"/>
    <n v="600732.53"/>
  </r>
  <r>
    <s v="2026"/>
    <x v="0"/>
    <x v="0"/>
    <x v="0"/>
    <x v="0"/>
    <s v="2 - Poder Ejecutivo"/>
    <s v="0203 - MINISTERIO DE DEFENSA"/>
    <s v="0015 - CUERPOS ESPECIALIZADOS DE SEGURIDAD PORTUARIA"/>
    <x v="0"/>
    <x v="5"/>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x v="0"/>
    <x v="5"/>
    <s v="1.3.01 - Defensa militar"/>
    <s v="2.2 - CONTRATACIÓN DE SERVICIOS"/>
    <s v="2.2.7 - SERVICIOS DE CONSERVACIÓN, REPARACIONES MENORES E INSTALACIONES TEMPORALES"/>
    <s v="N"/>
    <s v="00 - N/A"/>
    <s v="20 - FONDOS CON DESTINO ESPECÍFICO"/>
    <s v="99 - MULTIPROVINCIAL"/>
    <s v="(en blanco)"/>
    <n v="600000"/>
    <n v="1630393.38"/>
  </r>
  <r>
    <s v="2026"/>
    <x v="0"/>
    <x v="0"/>
    <x v="0"/>
    <x v="0"/>
    <s v="2 - Poder Ejecutivo"/>
    <s v="0203 - MINISTERIO DE DEFENSA"/>
    <s v="0015 - CUERPOS ESPECIALIZADOS DE SEGURIDAD PORTUARIA"/>
    <x v="0"/>
    <x v="5"/>
    <s v="1.3.01 - Defensa militar"/>
    <s v="2.2 - CONTRATACIÓN DE SERVICIOS"/>
    <s v="2.2.8 - OTROS SERVICIOS NO INCLUIDOS EN CONCEPTOS ANTERIORES"/>
    <s v="N"/>
    <s v="00 - N/A"/>
    <s v="20 - FONDOS CON DESTINO ESPECÍFICO"/>
    <s v="99 - MULTIPROVINCIAL"/>
    <s v="(en blanco)"/>
    <n v="360000"/>
    <n v="506220"/>
  </r>
  <r>
    <s v="2026"/>
    <x v="0"/>
    <x v="0"/>
    <x v="0"/>
    <x v="0"/>
    <s v="2 - Poder Ejecutivo"/>
    <s v="0203 - MINISTERIO DE DEFENSA"/>
    <s v="0015 - CUERPOS ESPECIALIZADOS DE SEGURIDAD PORTUARIA"/>
    <x v="0"/>
    <x v="5"/>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x v="0"/>
    <x v="5"/>
    <s v="1.3.01 - Defensa militar"/>
    <s v="2.3 - MATERIALES Y SUMINISTROS"/>
    <s v="2.3.1 - ALIMENTOS Y PRODUCTOS AGROFORESTALES"/>
    <s v="N"/>
    <s v="00 - N/A"/>
    <s v="10 - FONDO GENERAL"/>
    <s v="99 - MULTIPROVINCIAL"/>
    <s v="(en blanco)"/>
    <n v="9600000"/>
    <n v="4791360"/>
  </r>
  <r>
    <s v="2026"/>
    <x v="0"/>
    <x v="0"/>
    <x v="0"/>
    <x v="0"/>
    <s v="2 - Poder Ejecutivo"/>
    <s v="0203 - MINISTERIO DE DEFENSA"/>
    <s v="0015 - CUERPOS ESPECIALIZADOS DE SEGURIDAD PORTUARIA"/>
    <x v="0"/>
    <x v="5"/>
    <s v="1.3.01 - Defensa militar"/>
    <s v="2.3 - MATERIALES Y SUMINISTROS"/>
    <s v="2.3.1 - ALIMENTOS Y PRODUCTOS AGROFORESTALES"/>
    <s v="N"/>
    <s v="00 - N/A"/>
    <s v="20 - FONDOS CON DESTINO ESPECÍFICO"/>
    <s v="99 - MULTIPROVINCIAL"/>
    <s v="(en blanco)"/>
    <n v="0"/>
    <n v="503310.68"/>
  </r>
  <r>
    <s v="2026"/>
    <x v="0"/>
    <x v="0"/>
    <x v="0"/>
    <x v="0"/>
    <s v="2 - Poder Ejecutivo"/>
    <s v="0203 - MINISTERIO DE DEFENSA"/>
    <s v="0015 - CUERPOS ESPECIALIZADOS DE SEGURIDAD PORTUARIA"/>
    <x v="0"/>
    <x v="5"/>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x v="0"/>
    <x v="5"/>
    <s v="1.3.01 - Defensa militar"/>
    <s v="2.3 - MATERIALES Y SUMINISTROS"/>
    <s v="2.3.2 - TEXTILES Y VESTUARIOS"/>
    <s v="N"/>
    <s v="00 - N/A"/>
    <s v="20 - FONDOS CON DESTINO ESPECÍFICO"/>
    <s v="99 - MULTIPROVINCIAL"/>
    <s v="(en blanco)"/>
    <n v="4200000"/>
    <n v="61417.06"/>
  </r>
  <r>
    <s v="2026"/>
    <x v="0"/>
    <x v="0"/>
    <x v="0"/>
    <x v="0"/>
    <s v="2 - Poder Ejecutivo"/>
    <s v="0203 - MINISTERIO DE DEFENSA"/>
    <s v="0015 - CUERPOS ESPECIALIZADOS DE SEGURIDAD PORTUARIA"/>
    <x v="0"/>
    <x v="5"/>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x v="0"/>
    <x v="5"/>
    <s v="1.3.01 - Defensa militar"/>
    <s v="2.3 - MATERIALES Y SUMINISTROS"/>
    <s v="2.3.3 - PAPEL, CARTÓN E IMPRESOS"/>
    <s v="N"/>
    <s v="00 - N/A"/>
    <s v="20 - FONDOS CON DESTINO ESPECÍFICO"/>
    <s v="99 - MULTIPROVINCIAL"/>
    <s v="(en blanco)"/>
    <n v="2160000"/>
    <n v="308927.65999999997"/>
  </r>
  <r>
    <s v="2026"/>
    <x v="0"/>
    <x v="0"/>
    <x v="0"/>
    <x v="0"/>
    <s v="2 - Poder Ejecutivo"/>
    <s v="0203 - MINISTERIO DE DEFENSA"/>
    <s v="0015 - CUERPOS ESPECIALIZADOS DE SEGURIDAD PORTUARIA"/>
    <x v="0"/>
    <x v="5"/>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x v="0"/>
    <x v="5"/>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x v="0"/>
    <x v="5"/>
    <s v="1.3.01 - Defensa militar"/>
    <s v="2.3 - MATERIALES Y SUMINISTROS"/>
    <s v="2.3.6 - PRODUCTOS DE MINERALES, METÁLICOS Y NO METÁLICOS"/>
    <s v="N"/>
    <s v="00 - N/A"/>
    <s v="20 - FONDOS CON DESTINO ESPECÍFICO"/>
    <s v="99 - MULTIPROVINCIAL"/>
    <s v="(en blanco)"/>
    <n v="780000"/>
    <n v="619299.99999999977"/>
  </r>
  <r>
    <s v="2026"/>
    <x v="0"/>
    <x v="0"/>
    <x v="0"/>
    <x v="0"/>
    <s v="2 - Poder Ejecutivo"/>
    <s v="0203 - MINISTERIO DE DEFENSA"/>
    <s v="0015 - CUERPOS ESPECIALIZADOS DE SEGURIDAD PORTUARIA"/>
    <x v="0"/>
    <x v="5"/>
    <s v="1.3.01 - Defensa militar"/>
    <s v="2.3 - MATERIALES Y SUMINISTROS"/>
    <s v="2.3.7 - COMBUSTIBLES, LUBRICANTES, PRODUCTOS QUÍMICOS Y CONEXOS"/>
    <s v="N"/>
    <s v="00 - N/A"/>
    <s v="10 - FONDO GENERAL"/>
    <s v="99 - MULTIPROVINCIAL"/>
    <s v="(en blanco)"/>
    <n v="10620000"/>
    <n v="4960283.12"/>
  </r>
  <r>
    <s v="2026"/>
    <x v="0"/>
    <x v="0"/>
    <x v="0"/>
    <x v="0"/>
    <s v="2 - Poder Ejecutivo"/>
    <s v="0203 - MINISTERIO DE DEFENSA"/>
    <s v="0015 - CUERPOS ESPECIALIZADOS DE SEGURIDAD PORTUARIA"/>
    <x v="0"/>
    <x v="5"/>
    <s v="1.3.01 - Defensa militar"/>
    <s v="2.3 - MATERIALES Y SUMINISTROS"/>
    <s v="2.3.7 - COMBUSTIBLES, LUBRICANTES, PRODUCTOS QUÍMICOS Y CONEXOS"/>
    <s v="N"/>
    <s v="00 - N/A"/>
    <s v="20 - FONDOS CON DESTINO ESPECÍFICO"/>
    <s v="99 - MULTIPROVINCIAL"/>
    <s v="(en blanco)"/>
    <n v="840000"/>
    <n v="786523.05"/>
  </r>
  <r>
    <s v="2026"/>
    <x v="0"/>
    <x v="0"/>
    <x v="0"/>
    <x v="0"/>
    <s v="2 - Poder Ejecutivo"/>
    <s v="0203 - MINISTERIO DE DEFENSA"/>
    <s v="0015 - CUERPOS ESPECIALIZADOS DE SEGURIDAD PORTUARIA"/>
    <x v="0"/>
    <x v="5"/>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x v="0"/>
    <x v="5"/>
    <s v="1.3.01 - Defensa militar"/>
    <s v="2.3 - MATERIALES Y SUMINISTROS"/>
    <s v="2.3.9 - PRODUCTOS Y ÚTILES VARIOS"/>
    <s v="N"/>
    <s v="00 - N/A"/>
    <s v="20 - FONDOS CON DESTINO ESPECÍFICO"/>
    <s v="99 - MULTIPROVINCIAL"/>
    <s v="(en blanco)"/>
    <n v="8940000"/>
    <n v="1688016.4899999995"/>
  </r>
  <r>
    <s v="2026"/>
    <x v="0"/>
    <x v="0"/>
    <x v="0"/>
    <x v="0"/>
    <s v="2 - Poder Ejecutivo"/>
    <s v="0203 - MINISTERIO DE DEFENSA"/>
    <s v="0017 - SERVICIO MILITAR VOLUNTARIO"/>
    <x v="0"/>
    <x v="5"/>
    <s v="1.3.01 - Defensa militar"/>
    <s v="2.1 - REMUNERACIONES Y CONTRIBUCIONES"/>
    <s v="2.1.1 - REMUNERACIONES"/>
    <s v="N"/>
    <s v="00 - N/A"/>
    <s v="10 - FONDO GENERAL"/>
    <s v="99 - MULTIPROVINCIAL"/>
    <s v="(en blanco)"/>
    <n v="31994356"/>
    <n v="13527137"/>
  </r>
  <r>
    <s v="2026"/>
    <x v="0"/>
    <x v="0"/>
    <x v="0"/>
    <x v="0"/>
    <s v="2 - Poder Ejecutivo"/>
    <s v="0203 - MINISTERIO DE DEFENSA"/>
    <s v="0017 - SERVICIO MILITAR VOLUNTARIO"/>
    <x v="0"/>
    <x v="5"/>
    <s v="1.3.01 - Defensa militar"/>
    <s v="2.1 - REMUNERACIONES Y CONTRIBUCIONES"/>
    <s v="2.1.5 - CONTRIBUCIONES A LA SEGURIDAD SOCIAL"/>
    <s v="N"/>
    <s v="00 - N/A"/>
    <s v="10 - FONDO GENERAL"/>
    <s v="99 - MULTIPROVINCIAL"/>
    <s v="(en blanco)"/>
    <n v="312058"/>
    <n v="159554.23999999999"/>
  </r>
  <r>
    <s v="2026"/>
    <x v="0"/>
    <x v="0"/>
    <x v="0"/>
    <x v="0"/>
    <s v="2 - Poder Ejecutivo"/>
    <s v="0203 - MINISTERIO DE DEFENSA"/>
    <s v="0017 - SERVICIO MILITAR VOLUNTARIO"/>
    <x v="0"/>
    <x v="5"/>
    <s v="1.3.01 - Defensa militar"/>
    <s v="2.2 - CONTRATACIÓN DE SERVICIOS"/>
    <s v="2.2.1 - SERVICIOS BÁSICOS"/>
    <s v="N"/>
    <s v="00 - N/A"/>
    <s v="10 - FONDO GENERAL"/>
    <s v="99 - MULTIPROVINCIAL"/>
    <s v="(en blanco)"/>
    <n v="1495904"/>
    <n v="658516.41"/>
  </r>
  <r>
    <s v="2026"/>
    <x v="0"/>
    <x v="0"/>
    <x v="0"/>
    <x v="0"/>
    <s v="2 - Poder Ejecutivo"/>
    <s v="0203 - MINISTERIO DE DEFENSA"/>
    <s v="0017 - SERVICIO MILITAR VOLUNTARIO"/>
    <x v="0"/>
    <x v="5"/>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x v="0"/>
    <x v="5"/>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x v="0"/>
    <x v="5"/>
    <s v="1.3.01 - Defensa militar"/>
    <s v="2.2 - CONTRATACIÓN DE SERVICIOS"/>
    <s v="2.2.5 - ALQUILERES Y RENTAS"/>
    <s v="N"/>
    <s v="00 - N/A"/>
    <s v="10 - FONDO GENERAL"/>
    <s v="99 - MULTIPROVINCIAL"/>
    <s v="(en blanco)"/>
    <n v="2091121"/>
    <n v="2211200.1199999992"/>
  </r>
  <r>
    <s v="2026"/>
    <x v="0"/>
    <x v="0"/>
    <x v="0"/>
    <x v="0"/>
    <s v="2 - Poder Ejecutivo"/>
    <s v="0203 - MINISTERIO DE DEFENSA"/>
    <s v="0017 - SERVICIO MILITAR VOLUNTARIO"/>
    <x v="0"/>
    <x v="5"/>
    <s v="1.3.01 - Defensa militar"/>
    <s v="2.2 - CONTRATACIÓN DE SERVICIOS"/>
    <s v="2.2.6 - SEGUROS"/>
    <s v="N"/>
    <s v="00 - N/A"/>
    <s v="10 - FONDO GENERAL"/>
    <s v="99 - MULTIPROVINCIAL"/>
    <s v="(en blanco)"/>
    <n v="340585"/>
    <n v="142592.24"/>
  </r>
  <r>
    <s v="2026"/>
    <x v="0"/>
    <x v="0"/>
    <x v="0"/>
    <x v="0"/>
    <s v="2 - Poder Ejecutivo"/>
    <s v="0203 - MINISTERIO DE DEFENSA"/>
    <s v="0017 - SERVICIO MILITAR VOLUNTARIO"/>
    <x v="0"/>
    <x v="5"/>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x v="0"/>
    <x v="5"/>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x v="0"/>
    <x v="5"/>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x v="0"/>
    <x v="5"/>
    <s v="1.3.01 - Defensa militar"/>
    <s v="2.3 - MATERIALES Y SUMINISTROS"/>
    <s v="2.3.1 - ALIMENTOS Y PRODUCTOS AGROFORESTALES"/>
    <s v="N"/>
    <s v="00 - N/A"/>
    <s v="10 - FONDO GENERAL"/>
    <s v="99 - MULTIPROVINCIAL"/>
    <s v="(en blanco)"/>
    <n v="6106824"/>
    <n v="3054882.12"/>
  </r>
  <r>
    <s v="2026"/>
    <x v="0"/>
    <x v="0"/>
    <x v="0"/>
    <x v="0"/>
    <s v="2 - Poder Ejecutivo"/>
    <s v="0203 - MINISTERIO DE DEFENSA"/>
    <s v="0017 - SERVICIO MILITAR VOLUNTARIO"/>
    <x v="0"/>
    <x v="5"/>
    <s v="1.3.01 - Defensa militar"/>
    <s v="2.3 - MATERIALES Y SUMINISTROS"/>
    <s v="2.3.2 - TEXTILES Y VESTUARIOS"/>
    <s v="N"/>
    <s v="00 - N/A"/>
    <s v="10 - FONDO GENERAL"/>
    <s v="99 - MULTIPROVINCIAL"/>
    <s v="(en blanco)"/>
    <n v="2982596"/>
    <n v="949310"/>
  </r>
  <r>
    <s v="2026"/>
    <x v="0"/>
    <x v="0"/>
    <x v="0"/>
    <x v="0"/>
    <s v="2 - Poder Ejecutivo"/>
    <s v="0203 - MINISTERIO DE DEFENSA"/>
    <s v="0017 - SERVICIO MILITAR VOLUNTARIO"/>
    <x v="0"/>
    <x v="5"/>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x v="0"/>
    <x v="5"/>
    <s v="1.3.01 - Defensa militar"/>
    <s v="2.3 - MATERIALES Y SUMINISTROS"/>
    <s v="2.3.4 - PRODUCTOS FARMACÉUTICOS"/>
    <s v="N"/>
    <s v="00 - N/A"/>
    <s v="10 - FONDO GENERAL"/>
    <s v="99 - MULTIPROVINCIAL"/>
    <s v="(en blanco)"/>
    <n v="1200000"/>
    <n v="600000"/>
  </r>
  <r>
    <s v="2026"/>
    <x v="0"/>
    <x v="0"/>
    <x v="0"/>
    <x v="0"/>
    <s v="2 - Poder Ejecutivo"/>
    <s v="0203 - MINISTERIO DE DEFENSA"/>
    <s v="0017 - SERVICIO MILITAR VOLUNTARIO"/>
    <x v="0"/>
    <x v="5"/>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x v="0"/>
    <x v="5"/>
    <s v="1.3.01 - Defensa militar"/>
    <s v="2.3 - MATERIALES Y SUMINISTROS"/>
    <s v="2.3.7 - COMBUSTIBLES, LUBRICANTES, PRODUCTOS QUÍMICOS Y CONEXOS"/>
    <s v="N"/>
    <s v="00 - N/A"/>
    <s v="10 - FONDO GENERAL"/>
    <s v="99 - MULTIPROVINCIAL"/>
    <s v="(en blanco)"/>
    <n v="4400000"/>
    <n v="2200000"/>
  </r>
  <r>
    <s v="2026"/>
    <x v="0"/>
    <x v="0"/>
    <x v="0"/>
    <x v="0"/>
    <s v="2 - Poder Ejecutivo"/>
    <s v="0203 - MINISTERIO DE DEFENSA"/>
    <s v="0017 - SERVICIO MILITAR VOLUNTARIO"/>
    <x v="0"/>
    <x v="5"/>
    <s v="1.3.01 - Defensa militar"/>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x v="0"/>
    <x v="5"/>
    <s v="1.3.01 - Defensa militar"/>
    <s v="2.1 - REMUNERACIONES Y CONTRIBUCIONES"/>
    <s v="2.1.1 - REMUNERACIONES"/>
    <s v="N"/>
    <s v="00 - N/A"/>
    <s v="10 - FONDO GENERAL"/>
    <s v="99 - MULTIPROVINCIAL"/>
    <s v="(en blanco)"/>
    <n v="39579800"/>
    <n v="18045400"/>
  </r>
  <r>
    <s v="2026"/>
    <x v="0"/>
    <x v="0"/>
    <x v="0"/>
    <x v="0"/>
    <s v="2 - Poder Ejecutivo"/>
    <s v="0203 - MINISTERIO DE DEFENSA"/>
    <s v="0019 - SUPERINTENDENCIA DE VIGILANCIA Y SEGURIDAD PRIVADA"/>
    <x v="0"/>
    <x v="5"/>
    <s v="1.3.01 - Defensa militar"/>
    <s v="2.1 - REMUNERACIONES Y CONTRIBUCIONES"/>
    <s v="2.1.5 - CONTRIBUCIONES A LA SEGURIDAD SOCIAL"/>
    <s v="N"/>
    <s v="00 - N/A"/>
    <s v="10 - FONDO GENERAL"/>
    <s v="99 - MULTIPROVINCIAL"/>
    <s v="(en blanco)"/>
    <n v="490320"/>
    <n v="241473.96"/>
  </r>
  <r>
    <s v="2026"/>
    <x v="0"/>
    <x v="0"/>
    <x v="0"/>
    <x v="0"/>
    <s v="2 - Poder Ejecutivo"/>
    <s v="0203 - MINISTERIO DE DEFENSA"/>
    <s v="0019 - SUPERINTENDENCIA DE VIGILANCIA Y SEGURIDAD PRIVADA"/>
    <x v="0"/>
    <x v="5"/>
    <s v="1.3.01 - Defensa militar"/>
    <s v="2.2 - CONTRATACIÓN DE SERVICIOS"/>
    <s v="2.2.1 - SERVICIOS BÁSICOS"/>
    <s v="N"/>
    <s v="00 - N/A"/>
    <s v="10 - FONDO GENERAL"/>
    <s v="99 - MULTIPROVINCIAL"/>
    <s v="(en blanco)"/>
    <n v="3194000"/>
    <n v="1252708.32"/>
  </r>
  <r>
    <s v="2026"/>
    <x v="0"/>
    <x v="0"/>
    <x v="0"/>
    <x v="0"/>
    <s v="2 - Poder Ejecutivo"/>
    <s v="0203 - MINISTERIO DE DEFENSA"/>
    <s v="0019 - SUPERINTENDENCIA DE VIGILANCIA Y SEGURIDAD PRIVADA"/>
    <x v="0"/>
    <x v="5"/>
    <s v="1.3.01 - Defensa militar"/>
    <s v="2.2 - CONTRATACIÓN DE SERVICIOS"/>
    <s v="2.2.3 - VIÁTICOS"/>
    <s v="N"/>
    <s v="00 - N/A"/>
    <s v="10 - FONDO GENERAL"/>
    <s v="99 - MULTIPROVINCIAL"/>
    <s v="(en blanco)"/>
    <n v="4135200"/>
    <n v="2063300"/>
  </r>
  <r>
    <s v="2026"/>
    <x v="0"/>
    <x v="0"/>
    <x v="0"/>
    <x v="0"/>
    <s v="2 - Poder Ejecutivo"/>
    <s v="0203 - MINISTERIO DE DEFENSA"/>
    <s v="0019 - SUPERINTENDENCIA DE VIGILANCIA Y SEGURIDAD PRIVADA"/>
    <x v="0"/>
    <x v="5"/>
    <s v="1.3.01 - Defensa militar"/>
    <s v="2.2 - CONTRATACIÓN DE SERVICIOS"/>
    <s v="2.2.5 - ALQUILERES Y RENTAS"/>
    <s v="N"/>
    <s v="00 - N/A"/>
    <s v="10 - FONDO GENERAL"/>
    <s v="99 - MULTIPROVINCIAL"/>
    <s v="(en blanco)"/>
    <n v="2165979"/>
    <n v="1939260"/>
  </r>
  <r>
    <s v="2026"/>
    <x v="0"/>
    <x v="0"/>
    <x v="0"/>
    <x v="0"/>
    <s v="2 - Poder Ejecutivo"/>
    <s v="0203 - MINISTERIO DE DEFENSA"/>
    <s v="0019 - SUPERINTENDENCIA DE VIGILANCIA Y SEGURIDAD PRIVADA"/>
    <x v="0"/>
    <x v="5"/>
    <s v="1.3.01 - Defensa militar"/>
    <s v="2.2 - CONTRATACIÓN DE SERVICIOS"/>
    <s v="2.2.6 - SEGUROS"/>
    <s v="N"/>
    <s v="00 - N/A"/>
    <s v="10 - FONDO GENERAL"/>
    <s v="99 - MULTIPROVINCIAL"/>
    <s v="(en blanco)"/>
    <n v="648000"/>
    <n v="546603.64"/>
  </r>
  <r>
    <s v="2026"/>
    <x v="0"/>
    <x v="0"/>
    <x v="0"/>
    <x v="0"/>
    <s v="2 - Poder Ejecutivo"/>
    <s v="0203 - MINISTERIO DE DEFENSA"/>
    <s v="0019 - SUPERINTENDENCIA DE VIGILANCIA Y SEGURIDAD PRIVADA"/>
    <x v="0"/>
    <x v="5"/>
    <s v="1.3.01 - Defensa militar"/>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x v="0"/>
    <x v="5"/>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x v="0"/>
    <x v="5"/>
    <s v="1.3.01 - Defensa militar"/>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x v="0"/>
    <x v="5"/>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x v="0"/>
    <x v="5"/>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x v="0"/>
    <x v="5"/>
    <s v="1.3.01 - Defensa militar"/>
    <s v="2.3 - MATERIALES Y SUMINISTROS"/>
    <s v="2.3.1 - ALIMENTOS Y PRODUCTOS AGROFORESTALES"/>
    <s v="N"/>
    <s v="00 - N/A"/>
    <s v="10 - FONDO GENERAL"/>
    <s v="99 - MULTIPROVINCIAL"/>
    <s v="(en blanco)"/>
    <n v="4412000"/>
    <n v="1999359.55"/>
  </r>
  <r>
    <s v="2026"/>
    <x v="0"/>
    <x v="0"/>
    <x v="0"/>
    <x v="0"/>
    <s v="2 - Poder Ejecutivo"/>
    <s v="0203 - MINISTERIO DE DEFENSA"/>
    <s v="0019 - SUPERINTENDENCIA DE VIGILANCIA Y SEGURIDAD PRIVADA"/>
    <x v="0"/>
    <x v="5"/>
    <s v="1.3.01 - Defensa militar"/>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x v="0"/>
    <x v="5"/>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x v="0"/>
    <x v="5"/>
    <s v="1.3.01 - Defensa militar"/>
    <s v="2.3 - MATERIALES Y SUMINISTROS"/>
    <s v="2.3.3 - PAPEL, CARTÓN E IMPRESOS"/>
    <s v="N"/>
    <s v="00 - N/A"/>
    <s v="10 - FONDO GENERAL"/>
    <s v="99 - MULTIPROVINCIAL"/>
    <s v="(en blanco)"/>
    <n v="0"/>
    <n v="0"/>
  </r>
  <r>
    <s v="2026"/>
    <x v="0"/>
    <x v="0"/>
    <x v="0"/>
    <x v="0"/>
    <s v="2 - Poder Ejecutivo"/>
    <s v="0203 - MINISTERIO DE DEFENSA"/>
    <s v="0019 - SUPERINTENDENCIA DE VIGILANCIA Y SEGURIDAD PRIVADA"/>
    <x v="0"/>
    <x v="5"/>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x v="0"/>
    <x v="5"/>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x v="0"/>
    <x v="5"/>
    <s v="1.3.01 - Defensa militar"/>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x v="0"/>
    <x v="5"/>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x v="0"/>
    <x v="5"/>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x v="0"/>
    <x v="5"/>
    <s v="1.3.01 - Defensa militar"/>
    <s v="2.3 - MATERIALES Y SUMINISTROS"/>
    <s v="2.3.7 - COMBUSTIBLES, LUBRICANTES, PRODUCTOS QUÍMICOS Y CONEXOS"/>
    <s v="N"/>
    <s v="00 - N/A"/>
    <s v="10 - FONDO GENERAL"/>
    <s v="99 - MULTIPROVINCIAL"/>
    <s v="(en blanco)"/>
    <n v="4872000"/>
    <n v="2543558.06"/>
  </r>
  <r>
    <s v="2026"/>
    <x v="0"/>
    <x v="0"/>
    <x v="0"/>
    <x v="0"/>
    <s v="2 - Poder Ejecutivo"/>
    <s v="0203 - MINISTERIO DE DEFENSA"/>
    <s v="0019 - SUPERINTENDENCIA DE VIGILANCIA Y SEGURIDAD PRIVADA"/>
    <x v="0"/>
    <x v="5"/>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x v="0"/>
    <x v="5"/>
    <s v="1.3.01 - Defensa militar"/>
    <s v="2.3 - MATERIALES Y SUMINISTROS"/>
    <s v="2.3.9 - PRODUCTOS Y ÚTILES VARIOS"/>
    <s v="N"/>
    <s v="00 - N/A"/>
    <s v="10 - FONDO GENERAL"/>
    <s v="99 - MULTIPROVINCIAL"/>
    <s v="(en blanco)"/>
    <n v="800000"/>
    <n v="409353.51"/>
  </r>
  <r>
    <s v="2026"/>
    <x v="0"/>
    <x v="0"/>
    <x v="0"/>
    <x v="0"/>
    <s v="2 - Poder Ejecutivo"/>
    <s v="0203 - MINISTERIO DE DEFENSA"/>
    <s v="0019 - SUPERINTENDENCIA DE VIGILANCIA Y SEGURIDAD PRIVADA"/>
    <x v="0"/>
    <x v="5"/>
    <s v="1.3.01 - Defensa militar"/>
    <s v="2.3 - MATERIALES Y SUMINISTROS"/>
    <s v="2.3.9 - PRODUCTOS Y ÚTILES VARIOS"/>
    <s v="N"/>
    <s v="00 - N/A"/>
    <s v="20 - FONDOS CON DESTINO ESPECÍFICO"/>
    <s v="99 - MULTIPROVINCIAL"/>
    <s v="(en blanco)"/>
    <n v="6900000"/>
    <n v="367842.4"/>
  </r>
  <r>
    <s v="2026"/>
    <x v="0"/>
    <x v="0"/>
    <x v="0"/>
    <x v="0"/>
    <s v="2 - Poder Ejecutivo"/>
    <s v="0203 - MINISTERIO DE DEFENSA"/>
    <s v="0020 - CUERPO ESPECIALIZADO PARA LA SEGURIDAD DEL METRO DE SANTO DOMINGO"/>
    <x v="0"/>
    <x v="5"/>
    <s v="1.3.01 - Defensa militar"/>
    <s v="2.1 - REMUNERACIONES Y CONTRIBUCIONES"/>
    <s v="2.1.1 - REMUNERACIONES"/>
    <s v="N"/>
    <s v="00 - N/A"/>
    <s v="10 - FONDO GENERAL"/>
    <s v="99 - MULTIPROVINCIAL"/>
    <s v="(en blanco)"/>
    <n v="312027098"/>
    <n v="142020510.71000001"/>
  </r>
  <r>
    <s v="2026"/>
    <x v="0"/>
    <x v="0"/>
    <x v="0"/>
    <x v="0"/>
    <s v="2 - Poder Ejecutivo"/>
    <s v="0203 - MINISTERIO DE DEFENSA"/>
    <s v="0020 - CUERPO ESPECIALIZADO PARA LA SEGURIDAD DEL METRO DE SANTO DOMINGO"/>
    <x v="0"/>
    <x v="5"/>
    <s v="1.3.01 - Defensa militar"/>
    <s v="2.1 - REMUNERACIONES Y CONTRIBUCIONES"/>
    <s v="2.1.2 - SOBRESUELDOS"/>
    <s v="N"/>
    <s v="00 - N/A"/>
    <s v="10 - FONDO GENERAL"/>
    <s v="99 - MULTIPROVINCIAL"/>
    <s v="(en blanco)"/>
    <n v="6226825"/>
    <n v="1242800"/>
  </r>
  <r>
    <s v="2026"/>
    <x v="0"/>
    <x v="0"/>
    <x v="0"/>
    <x v="0"/>
    <s v="2 - Poder Ejecutivo"/>
    <s v="0203 - MINISTERIO DE DEFENSA"/>
    <s v="0020 - CUERPO ESPECIALIZADO PARA LA SEGURIDAD DEL METRO DE SANTO DOMINGO"/>
    <x v="0"/>
    <x v="5"/>
    <s v="1.3.01 - Defensa militar"/>
    <s v="2.1 - REMUNERACIONES Y CONTRIBUCIONES"/>
    <s v="2.1.5 - CONTRIBUCIONES A LA SEGURIDAD SOCIAL"/>
    <s v="N"/>
    <s v="00 - N/A"/>
    <s v="10 - FONDO GENERAL"/>
    <s v="99 - MULTIPROVINCIAL"/>
    <s v="(en blanco)"/>
    <n v="6875063"/>
    <n v="2405915.5099999998"/>
  </r>
  <r>
    <s v="2026"/>
    <x v="0"/>
    <x v="0"/>
    <x v="0"/>
    <x v="0"/>
    <s v="2 - Poder Ejecutivo"/>
    <s v="0203 - MINISTERIO DE DEFENSA"/>
    <s v="0020 - CUERPO ESPECIALIZADO PARA LA SEGURIDAD DEL METRO DE SANTO DOMINGO"/>
    <x v="0"/>
    <x v="5"/>
    <s v="1.3.01 - Defensa militar"/>
    <s v="2.2 - CONTRATACIÓN DE SERVICIOS"/>
    <s v="2.2.1 - SERVICIOS BÁSICOS"/>
    <s v="N"/>
    <s v="00 - N/A"/>
    <s v="10 - FONDO GENERAL"/>
    <s v="99 - MULTIPROVINCIAL"/>
    <s v="(en blanco)"/>
    <n v="7800000"/>
    <n v="3266434.8"/>
  </r>
  <r>
    <s v="2026"/>
    <x v="0"/>
    <x v="0"/>
    <x v="0"/>
    <x v="0"/>
    <s v="2 - Poder Ejecutivo"/>
    <s v="0203 - MINISTERIO DE DEFENSA"/>
    <s v="0020 - CUERPO ESPECIALIZADO PARA LA SEGURIDAD DEL METRO DE SANTO DOMINGO"/>
    <x v="0"/>
    <x v="5"/>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x v="0"/>
    <x v="5"/>
    <s v="1.3.01 - Defensa militar"/>
    <s v="2.2 - CONTRATACIÓN DE SERVICIOS"/>
    <s v="2.2.3 - VIÁTICOS"/>
    <s v="N"/>
    <s v="00 - N/A"/>
    <s v="10 - FONDO GENERAL"/>
    <s v="99 - MULTIPROVINCIAL"/>
    <s v="(en blanco)"/>
    <n v="2400000"/>
    <n v="994500"/>
  </r>
  <r>
    <s v="2026"/>
    <x v="0"/>
    <x v="0"/>
    <x v="0"/>
    <x v="0"/>
    <s v="2 - Poder Ejecutivo"/>
    <s v="0203 - MINISTERIO DE DEFENSA"/>
    <s v="0020 - CUERPO ESPECIALIZADO PARA LA SEGURIDAD DEL METRO DE SANTO DOMINGO"/>
    <x v="0"/>
    <x v="5"/>
    <s v="1.3.01 - Defensa militar"/>
    <s v="2.2 - CONTRATACIÓN DE SERVICIOS"/>
    <s v="2.2.5 - ALQUILERES Y RENTAS"/>
    <s v="N"/>
    <s v="00 - N/A"/>
    <s v="10 - FONDO GENERAL"/>
    <s v="99 - MULTIPROVINCIAL"/>
    <s v="(en blanco)"/>
    <n v="640000"/>
    <n v="182150.7"/>
  </r>
  <r>
    <s v="2026"/>
    <x v="0"/>
    <x v="0"/>
    <x v="0"/>
    <x v="0"/>
    <s v="2 - Poder Ejecutivo"/>
    <s v="0203 - MINISTERIO DE DEFENSA"/>
    <s v="0020 - CUERPO ESPECIALIZADO PARA LA SEGURIDAD DEL METRO DE SANTO DOMINGO"/>
    <x v="0"/>
    <x v="5"/>
    <s v="1.3.01 - Defensa militar"/>
    <s v="2.2 - CONTRATACIÓN DE SERVICIOS"/>
    <s v="2.2.6 - SEGUROS"/>
    <s v="N"/>
    <s v="00 - N/A"/>
    <s v="10 - FONDO GENERAL"/>
    <s v="99 - MULTIPROVINCIAL"/>
    <s v="(en blanco)"/>
    <n v="3657719"/>
    <n v="830745"/>
  </r>
  <r>
    <s v="2026"/>
    <x v="0"/>
    <x v="0"/>
    <x v="0"/>
    <x v="0"/>
    <s v="2 - Poder Ejecutivo"/>
    <s v="0203 - MINISTERIO DE DEFENSA"/>
    <s v="0020 - CUERPO ESPECIALIZADO PARA LA SEGURIDAD DEL METRO DE SANTO DOMINGO"/>
    <x v="0"/>
    <x v="5"/>
    <s v="1.3.01 - Defensa militar"/>
    <s v="2.2 - CONTRATACIÓN DE SERVICIOS"/>
    <s v="2.2.7 - SERVICIOS DE CONSERVACIÓN, REPARACIONES MENORES E INSTALACIONES TEMPORALES"/>
    <s v="N"/>
    <s v="00 - N/A"/>
    <s v="10 - FONDO GENERAL"/>
    <s v="99 - MULTIPROVINCIAL"/>
    <s v="(en blanco)"/>
    <n v="1000000"/>
    <n v="1467322.2999999998"/>
  </r>
  <r>
    <s v="2026"/>
    <x v="0"/>
    <x v="0"/>
    <x v="0"/>
    <x v="0"/>
    <s v="2 - Poder Ejecutivo"/>
    <s v="0203 - MINISTERIO DE DEFENSA"/>
    <s v="0020 - CUERPO ESPECIALIZADO PARA LA SEGURIDAD DEL METRO DE SANTO DOMINGO"/>
    <x v="0"/>
    <x v="5"/>
    <s v="1.3.01 - Defensa militar"/>
    <s v="2.2 - CONTRATACIÓN DE SERVICIOS"/>
    <s v="2.2.8 - OTROS SERVICIOS NO INCLUIDOS EN CONCEPTOS ANTERIORES"/>
    <s v="N"/>
    <s v="00 - N/A"/>
    <s v="10 - FONDO GENERAL"/>
    <s v="99 - MULTIPROVINCIAL"/>
    <s v="(en blanco)"/>
    <n v="1100000"/>
    <n v="2811373.5"/>
  </r>
  <r>
    <s v="2026"/>
    <x v="0"/>
    <x v="0"/>
    <x v="0"/>
    <x v="0"/>
    <s v="2 - Poder Ejecutivo"/>
    <s v="0203 - MINISTERIO DE DEFENSA"/>
    <s v="0020 - CUERPO ESPECIALIZADO PARA LA SEGURIDAD DEL METRO DE SANTO DOMINGO"/>
    <x v="0"/>
    <x v="5"/>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x v="0"/>
    <x v="5"/>
    <s v="1.3.01 - Defensa militar"/>
    <s v="2.3 - MATERIALES Y SUMINISTROS"/>
    <s v="2.3.1 - ALIMENTOS Y PRODUCTOS AGROFORESTALES"/>
    <s v="N"/>
    <s v="00 - N/A"/>
    <s v="10 - FONDO GENERAL"/>
    <s v="99 - MULTIPROVINCIAL"/>
    <s v="(en blanco)"/>
    <n v="48722760"/>
    <n v="25963745.960000001"/>
  </r>
  <r>
    <s v="2026"/>
    <x v="0"/>
    <x v="0"/>
    <x v="0"/>
    <x v="0"/>
    <s v="2 - Poder Ejecutivo"/>
    <s v="0203 - MINISTERIO DE DEFENSA"/>
    <s v="0020 - CUERPO ESPECIALIZADO PARA LA SEGURIDAD DEL METRO DE SANTO DOMINGO"/>
    <x v="0"/>
    <x v="5"/>
    <s v="1.3.01 - Defensa militar"/>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x v="0"/>
    <x v="5"/>
    <s v="1.3.01 - Defensa militar"/>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x v="0"/>
    <x v="5"/>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x v="0"/>
    <x v="5"/>
    <s v="1.3.01 - Defensa militar"/>
    <s v="2.3 - MATERIALES Y SUMINISTROS"/>
    <s v="2.3.5 - CUERO, CAUCHO Y PLÁSTICO"/>
    <s v="N"/>
    <s v="00 - N/A"/>
    <s v="10 - FONDO GENERAL"/>
    <s v="99 - MULTIPROVINCIAL"/>
    <s v="(en blanco)"/>
    <n v="450000"/>
    <n v="32654.61"/>
  </r>
  <r>
    <s v="2026"/>
    <x v="0"/>
    <x v="0"/>
    <x v="0"/>
    <x v="0"/>
    <s v="2 - Poder Ejecutivo"/>
    <s v="0203 - MINISTERIO DE DEFENSA"/>
    <s v="0020 - CUERPO ESPECIALIZADO PARA LA SEGURIDAD DEL METRO DE SANTO DOMINGO"/>
    <x v="0"/>
    <x v="5"/>
    <s v="1.3.01 - Defensa militar"/>
    <s v="2.3 - MATERIALES Y SUMINISTROS"/>
    <s v="2.3.6 - PRODUCTOS DE MINERALES, METÁLICOS Y NO METÁLICOS"/>
    <s v="N"/>
    <s v="00 - N/A"/>
    <s v="10 - FONDO GENERAL"/>
    <s v="99 - MULTIPROVINCIAL"/>
    <s v="(en blanco)"/>
    <n v="1370000"/>
    <n v="506642.74000000005"/>
  </r>
  <r>
    <s v="2026"/>
    <x v="0"/>
    <x v="0"/>
    <x v="0"/>
    <x v="0"/>
    <s v="2 - Poder Ejecutivo"/>
    <s v="0203 - MINISTERIO DE DEFENSA"/>
    <s v="0020 - CUERPO ESPECIALIZADO PARA LA SEGURIDAD DEL METRO DE SANTO DOMINGO"/>
    <x v="0"/>
    <x v="5"/>
    <s v="1.3.01 - Defensa militar"/>
    <s v="2.3 - MATERIALES Y SUMINISTROS"/>
    <s v="2.3.7 - COMBUSTIBLES, LUBRICANTES, PRODUCTOS QUÍMICOS Y CONEXOS"/>
    <s v="N"/>
    <s v="00 - N/A"/>
    <s v="10 - FONDO GENERAL"/>
    <s v="99 - MULTIPROVINCIAL"/>
    <s v="(en blanco)"/>
    <n v="15980000"/>
    <n v="5988796.5999999996"/>
  </r>
  <r>
    <s v="2026"/>
    <x v="0"/>
    <x v="0"/>
    <x v="0"/>
    <x v="0"/>
    <s v="2 - Poder Ejecutivo"/>
    <s v="0203 - MINISTERIO DE DEFENSA"/>
    <s v="0020 - CUERPO ESPECIALIZADO PARA LA SEGURIDAD DEL METRO DE SANTO DOMINGO"/>
    <x v="0"/>
    <x v="5"/>
    <s v="1.3.01 - Defensa militar"/>
    <s v="2.3 - MATERIALES Y SUMINISTROS"/>
    <s v="2.3.9 - PRODUCTOS Y ÚTILES VARIOS"/>
    <s v="N"/>
    <s v="00 - N/A"/>
    <s v="10 - FONDO GENERAL"/>
    <s v="99 - MULTIPROVINCIAL"/>
    <s v="(en blanco)"/>
    <n v="2595000"/>
    <n v="2394463.06"/>
  </r>
  <r>
    <s v="2026"/>
    <x v="0"/>
    <x v="0"/>
    <x v="0"/>
    <x v="0"/>
    <s v="2 - Poder Ejecutivo"/>
    <s v="0203 - MINISTERIO DE DEFENSA"/>
    <s v="0026 - Cuerpo Especializado de Seguridad Aeroportuaria y de Aviación Civil (CESAC)"/>
    <x v="0"/>
    <x v="5"/>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x v="0"/>
    <x v="5"/>
    <s v="1.3.01 - Defensa militar"/>
    <s v="2.1 - REMUNERACIONES Y CONTRIBUCIONES"/>
    <s v="2.1.1 - REMUNERACIONES"/>
    <s v="N"/>
    <s v="00 - N/A"/>
    <s v="20 - FONDOS CON DESTINO ESPECÍFICO"/>
    <s v="99 - MULTIPROVINCIAL"/>
    <s v="(en blanco)"/>
    <n v="957959473"/>
    <n v="430508526"/>
  </r>
  <r>
    <s v="2026"/>
    <x v="0"/>
    <x v="0"/>
    <x v="0"/>
    <x v="0"/>
    <s v="2 - Poder Ejecutivo"/>
    <s v="0203 - MINISTERIO DE DEFENSA"/>
    <s v="0026 - Cuerpo Especializado de Seguridad Aeroportuaria y de Aviación Civil (CESAC)"/>
    <x v="0"/>
    <x v="5"/>
    <s v="1.3.01 - Defensa militar"/>
    <s v="2.1 - REMUNERACIONES Y CONTRIBUCIONES"/>
    <s v="2.1.2 - SOBRESUELDOS"/>
    <s v="N"/>
    <s v="00 - N/A"/>
    <s v="20 - FONDOS CON DESTINO ESPECÍFICO"/>
    <s v="99 - MULTIPROVINCIAL"/>
    <s v="(en blanco)"/>
    <n v="86348440"/>
    <n v="36830412.5"/>
  </r>
  <r>
    <s v="2026"/>
    <x v="0"/>
    <x v="0"/>
    <x v="0"/>
    <x v="0"/>
    <s v="2 - Poder Ejecutivo"/>
    <s v="0203 - MINISTERIO DE DEFENSA"/>
    <s v="0026 - Cuerpo Especializado de Seguridad Aeroportuaria y de Aviación Civil (CESAC)"/>
    <x v="0"/>
    <x v="5"/>
    <s v="1.3.01 - Defensa militar"/>
    <s v="2.1 - REMUNERACIONES Y CONTRIBUCIONES"/>
    <s v="2.1.5 - CONTRIBUCIONES A LA SEGURIDAD SOCIAL"/>
    <s v="N"/>
    <s v="00 - N/A"/>
    <s v="20 - FONDOS CON DESTINO ESPECÍFICO"/>
    <s v="99 - MULTIPROVINCIAL"/>
    <s v="(en blanco)"/>
    <n v="27792954"/>
    <n v="11929733.42"/>
  </r>
  <r>
    <s v="2026"/>
    <x v="0"/>
    <x v="0"/>
    <x v="0"/>
    <x v="0"/>
    <s v="2 - Poder Ejecutivo"/>
    <s v="0203 - MINISTERIO DE DEFENSA"/>
    <s v="0026 - Cuerpo Especializado de Seguridad Aeroportuaria y de Aviación Civil (CESAC)"/>
    <x v="0"/>
    <x v="5"/>
    <s v="1.3.01 - Defensa militar"/>
    <s v="2.2 - CONTRATACIÓN DE SERVICIOS"/>
    <s v="2.2.1 - SERVICIOS BÁSICOS"/>
    <s v="N"/>
    <s v="00 - N/A"/>
    <s v="20 - FONDOS CON DESTINO ESPECÍFICO"/>
    <s v="99 - MULTIPROVINCIAL"/>
    <s v="(en blanco)"/>
    <n v="29700000"/>
    <n v="12785635.769999998"/>
  </r>
  <r>
    <s v="2026"/>
    <x v="0"/>
    <x v="0"/>
    <x v="0"/>
    <x v="0"/>
    <s v="2 - Poder Ejecutivo"/>
    <s v="0203 - MINISTERIO DE DEFENSA"/>
    <s v="0026 - Cuerpo Especializado de Seguridad Aeroportuaria y de Aviación Civil (CESAC)"/>
    <x v="0"/>
    <x v="5"/>
    <s v="1.3.01 - Defensa militar"/>
    <s v="2.2 - CONTRATACIÓN DE SERVICIOS"/>
    <s v="2.2.2 - PUBLICIDAD, IMPRESIÓN Y ENCUADERNACIÓN"/>
    <s v="N"/>
    <s v="00 - N/A"/>
    <s v="20 - FONDOS CON DESTINO ESPECÍFICO"/>
    <s v="99 - MULTIPROVINCIAL"/>
    <s v="(en blanco)"/>
    <n v="7442072"/>
    <n v="107574.7"/>
  </r>
  <r>
    <s v="2026"/>
    <x v="0"/>
    <x v="0"/>
    <x v="0"/>
    <x v="0"/>
    <s v="2 - Poder Ejecutivo"/>
    <s v="0203 - MINISTERIO DE DEFENSA"/>
    <s v="0026 - Cuerpo Especializado de Seguridad Aeroportuaria y de Aviación Civil (CESAC)"/>
    <x v="0"/>
    <x v="5"/>
    <s v="1.3.01 - Defensa militar"/>
    <s v="2.2 - CONTRATACIÓN DE SERVICIOS"/>
    <s v="2.2.3 - VIÁTICOS"/>
    <s v="N"/>
    <s v="00 - N/A"/>
    <s v="20 - FONDOS CON DESTINO ESPECÍFICO"/>
    <s v="99 - MULTIPROVINCIAL"/>
    <s v="(en blanco)"/>
    <n v="16000000"/>
    <n v="5751795"/>
  </r>
  <r>
    <s v="2026"/>
    <x v="0"/>
    <x v="0"/>
    <x v="0"/>
    <x v="0"/>
    <s v="2 - Poder Ejecutivo"/>
    <s v="0203 - MINISTERIO DE DEFENSA"/>
    <s v="0026 - Cuerpo Especializado de Seguridad Aeroportuaria y de Aviación Civil (CESAC)"/>
    <x v="0"/>
    <x v="5"/>
    <s v="1.3.01 - Defensa militar"/>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x v="0"/>
    <x v="5"/>
    <s v="1.3.01 - Defensa militar"/>
    <s v="2.2 - CONTRATACIÓN DE SERVICIOS"/>
    <s v="2.2.5 - ALQUILERES Y RENTAS"/>
    <s v="N"/>
    <s v="00 - N/A"/>
    <s v="20 - FONDOS CON DESTINO ESPECÍFICO"/>
    <s v="99 - MULTIPROVINCIAL"/>
    <s v="(en blanco)"/>
    <n v="20144725"/>
    <n v="20651639.18"/>
  </r>
  <r>
    <s v="2026"/>
    <x v="0"/>
    <x v="0"/>
    <x v="0"/>
    <x v="0"/>
    <s v="2 - Poder Ejecutivo"/>
    <s v="0203 - MINISTERIO DE DEFENSA"/>
    <s v="0026 - Cuerpo Especializado de Seguridad Aeroportuaria y de Aviación Civil (CESAC)"/>
    <x v="0"/>
    <x v="5"/>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x v="0"/>
    <x v="5"/>
    <s v="1.3.01 - Defensa militar"/>
    <s v="2.2 - CONTRATACIÓN DE SERVICIOS"/>
    <s v="2.2.6 - SEGUROS"/>
    <s v="N"/>
    <s v="00 - N/A"/>
    <s v="20 - FONDOS CON DESTINO ESPECÍFICO"/>
    <s v="99 - MULTIPROVINCIAL"/>
    <s v="(en blanco)"/>
    <n v="6000000"/>
    <n v="11562348.449999999"/>
  </r>
  <r>
    <s v="2026"/>
    <x v="0"/>
    <x v="0"/>
    <x v="0"/>
    <x v="0"/>
    <s v="2 - Poder Ejecutivo"/>
    <s v="0203 - MINISTERIO DE DEFENSA"/>
    <s v="0026 - Cuerpo Especializado de Seguridad Aeroportuaria y de Aviación Civil (CESAC)"/>
    <x v="0"/>
    <x v="5"/>
    <s v="1.3.01 - Defensa militar"/>
    <s v="2.2 - CONTRATACIÓN DE SERVICIOS"/>
    <s v="2.2.7 - SERVICIOS DE CONSERVACIÓN, REPARACIONES MENORES E INSTALACIONES TEMPORALES"/>
    <s v="N"/>
    <s v="00 - N/A"/>
    <s v="20 - FONDOS CON DESTINO ESPECÍFICO"/>
    <s v="99 - MULTIPROVINCIAL"/>
    <s v="(en blanco)"/>
    <n v="12869896"/>
    <n v="3780143.9299999997"/>
  </r>
  <r>
    <s v="2026"/>
    <x v="0"/>
    <x v="0"/>
    <x v="0"/>
    <x v="0"/>
    <s v="2 - Poder Ejecutivo"/>
    <s v="0203 - MINISTERIO DE DEFENSA"/>
    <s v="0026 - Cuerpo Especializado de Seguridad Aeroportuaria y de Aviación Civil (CESAC)"/>
    <x v="0"/>
    <x v="5"/>
    <s v="1.3.01 - Defensa militar"/>
    <s v="2.2 - CONTRATACIÓN DE SERVICIOS"/>
    <s v="2.2.8 - OTROS SERVICIOS NO INCLUIDOS EN CONCEPTOS ANTERIORES"/>
    <s v="N"/>
    <s v="00 - N/A"/>
    <s v="20 - FONDOS CON DESTINO ESPECÍFICO"/>
    <s v="99 - MULTIPROVINCIAL"/>
    <s v="(en blanco)"/>
    <n v="13620000"/>
    <n v="588332.00000000012"/>
  </r>
  <r>
    <s v="2026"/>
    <x v="0"/>
    <x v="0"/>
    <x v="0"/>
    <x v="0"/>
    <s v="2 - Poder Ejecutivo"/>
    <s v="0203 - MINISTERIO DE DEFENSA"/>
    <s v="0026 - Cuerpo Especializado de Seguridad Aeroportuaria y de Aviación Civil (CESAC)"/>
    <x v="0"/>
    <x v="5"/>
    <s v="1.3.01 - Defensa militar"/>
    <s v="2.2 - CONTRATACIÓN DE SERVICIOS"/>
    <s v="2.2.9 - OTRAS CONTRATACIONES DE SERVICIOS"/>
    <s v="N"/>
    <s v="00 - N/A"/>
    <s v="20 - FONDOS CON DESTINO ESPECÍFICO"/>
    <s v="99 - MULTIPROVINCIAL"/>
    <s v="(en blanco)"/>
    <n v="10300000"/>
    <n v="803650"/>
  </r>
  <r>
    <s v="2026"/>
    <x v="0"/>
    <x v="0"/>
    <x v="0"/>
    <x v="0"/>
    <s v="2 - Poder Ejecutivo"/>
    <s v="0203 - MINISTERIO DE DEFENSA"/>
    <s v="0026 - Cuerpo Especializado de Seguridad Aeroportuaria y de Aviación Civil (CESAC)"/>
    <x v="0"/>
    <x v="5"/>
    <s v="1.3.01 - Defensa militar"/>
    <s v="2.3 - MATERIALES Y SUMINISTROS"/>
    <s v="2.3.1 - ALIMENTOS Y PRODUCTOS AGROFORESTALES"/>
    <s v="N"/>
    <s v="00 - N/A"/>
    <s v="20 - FONDOS CON DESTINO ESPECÍFICO"/>
    <s v="99 - MULTIPROVINCIAL"/>
    <s v="(en blanco)"/>
    <n v="124700000"/>
    <n v="46572208.729999997"/>
  </r>
  <r>
    <s v="2026"/>
    <x v="0"/>
    <x v="0"/>
    <x v="0"/>
    <x v="0"/>
    <s v="2 - Poder Ejecutivo"/>
    <s v="0203 - MINISTERIO DE DEFENSA"/>
    <s v="0026 - Cuerpo Especializado de Seguridad Aeroportuaria y de Aviación Civil (CESAC)"/>
    <x v="0"/>
    <x v="5"/>
    <s v="1.3.01 - Defensa militar"/>
    <s v="2.3 - MATERIALES Y SUMINISTROS"/>
    <s v="2.3.2 - TEXTILES Y VESTUARIOS"/>
    <s v="N"/>
    <s v="00 - N/A"/>
    <s v="20 - FONDOS CON DESTINO ESPECÍFICO"/>
    <s v="99 - MULTIPROVINCIAL"/>
    <s v="(en blanco)"/>
    <n v="86341349"/>
    <n v="57285747.299999997"/>
  </r>
  <r>
    <s v="2026"/>
    <x v="0"/>
    <x v="0"/>
    <x v="0"/>
    <x v="0"/>
    <s v="2 - Poder Ejecutivo"/>
    <s v="0203 - MINISTERIO DE DEFENSA"/>
    <s v="0026 - Cuerpo Especializado de Seguridad Aeroportuaria y de Aviación Civil (CESAC)"/>
    <x v="0"/>
    <x v="5"/>
    <s v="1.3.01 - Defensa militar"/>
    <s v="2.3 - MATERIALES Y SUMINISTROS"/>
    <s v="2.3.3 - PAPEL, CARTÓN E IMPRESOS"/>
    <s v="N"/>
    <s v="00 - N/A"/>
    <s v="20 - FONDOS CON DESTINO ESPECÍFICO"/>
    <s v="99 - MULTIPROVINCIAL"/>
    <s v="(en blanco)"/>
    <n v="11766597"/>
    <n v="6114216.5300000003"/>
  </r>
  <r>
    <s v="2026"/>
    <x v="0"/>
    <x v="0"/>
    <x v="0"/>
    <x v="0"/>
    <s v="2 - Poder Ejecutivo"/>
    <s v="0203 - MINISTERIO DE DEFENSA"/>
    <s v="0026 - Cuerpo Especializado de Seguridad Aeroportuaria y de Aviación Civil (CESAC)"/>
    <x v="0"/>
    <x v="5"/>
    <s v="1.3.01 - Defensa militar"/>
    <s v="2.3 - MATERIALES Y SUMINISTROS"/>
    <s v="2.3.4 - PRODUCTOS FARMACÉUTICOS"/>
    <s v="N"/>
    <s v="00 - N/A"/>
    <s v="20 - FONDOS CON DESTINO ESPECÍFICO"/>
    <s v="99 - MULTIPROVINCIAL"/>
    <s v="(en blanco)"/>
    <n v="12000000"/>
    <n v="3594346.82"/>
  </r>
  <r>
    <s v="2026"/>
    <x v="0"/>
    <x v="0"/>
    <x v="0"/>
    <x v="0"/>
    <s v="2 - Poder Ejecutivo"/>
    <s v="0203 - MINISTERIO DE DEFENSA"/>
    <s v="0026 - Cuerpo Especializado de Seguridad Aeroportuaria y de Aviación Civil (CESAC)"/>
    <x v="0"/>
    <x v="5"/>
    <s v="1.3.01 - Defensa militar"/>
    <s v="2.3 - MATERIALES Y SUMINISTROS"/>
    <s v="2.3.5 - CUERO, CAUCHO Y PLÁSTICO"/>
    <s v="N"/>
    <s v="00 - N/A"/>
    <s v="20 - FONDOS CON DESTINO ESPECÍFICO"/>
    <s v="99 - MULTIPROVINCIAL"/>
    <s v="(en blanco)"/>
    <n v="11250000"/>
    <n v="4168984.73"/>
  </r>
  <r>
    <s v="2026"/>
    <x v="0"/>
    <x v="0"/>
    <x v="0"/>
    <x v="0"/>
    <s v="2 - Poder Ejecutivo"/>
    <s v="0203 - MINISTERIO DE DEFENSA"/>
    <s v="0026 - Cuerpo Especializado de Seguridad Aeroportuaria y de Aviación Civil (CESAC)"/>
    <x v="0"/>
    <x v="5"/>
    <s v="1.3.01 - Defensa militar"/>
    <s v="2.3 - MATERIALES Y SUMINISTROS"/>
    <s v="2.3.6 - PRODUCTOS DE MINERALES, METÁLICOS Y NO METÁLICOS"/>
    <s v="N"/>
    <s v="00 - N/A"/>
    <s v="20 - FONDOS CON DESTINO ESPECÍFICO"/>
    <s v="99 - MULTIPROVINCIAL"/>
    <s v="(en blanco)"/>
    <n v="10730000"/>
    <n v="2111132.1599999997"/>
  </r>
  <r>
    <s v="2026"/>
    <x v="0"/>
    <x v="0"/>
    <x v="0"/>
    <x v="0"/>
    <s v="2 - Poder Ejecutivo"/>
    <s v="0203 - MINISTERIO DE DEFENSA"/>
    <s v="0026 - Cuerpo Especializado de Seguridad Aeroportuaria y de Aviación Civil (CESAC)"/>
    <x v="0"/>
    <x v="5"/>
    <s v="1.3.01 - Defensa militar"/>
    <s v="2.3 - MATERIALES Y SUMINISTROS"/>
    <s v="2.3.7 - COMBUSTIBLES, LUBRICANTES, PRODUCTOS QUÍMICOS Y CONEXOS"/>
    <s v="N"/>
    <s v="00 - N/A"/>
    <s v="20 - FONDOS CON DESTINO ESPECÍFICO"/>
    <s v="99 - MULTIPROVINCIAL"/>
    <s v="(en blanco)"/>
    <n v="84480000"/>
    <n v="22581543.300000004"/>
  </r>
  <r>
    <s v="2026"/>
    <x v="0"/>
    <x v="0"/>
    <x v="0"/>
    <x v="0"/>
    <s v="2 - Poder Ejecutivo"/>
    <s v="0203 - MINISTERIO DE DEFENSA"/>
    <s v="0026 - Cuerpo Especializado de Seguridad Aeroportuaria y de Aviación Civil (CESAC)"/>
    <x v="0"/>
    <x v="5"/>
    <s v="1.3.01 - Defensa militar"/>
    <s v="2.3 - MATERIALES Y SUMINISTROS"/>
    <s v="2.3.9 - PRODUCTOS Y ÚTILES VARIOS"/>
    <s v="N"/>
    <s v="00 - N/A"/>
    <s v="20 - FONDOS CON DESTINO ESPECÍFICO"/>
    <s v="99 - MULTIPROVINCIAL"/>
    <s v="(en blanco)"/>
    <n v="190369064"/>
    <n v="70441858.859999999"/>
  </r>
  <r>
    <s v="2026"/>
    <x v="0"/>
    <x v="0"/>
    <x v="0"/>
    <x v="0"/>
    <s v="2 - Poder Ejecutivo"/>
    <s v="0203 - MINISTERIO DE DEFENSA"/>
    <s v="0027 - DIRECCION GENERAL DEL PLAN SOCIAL DEL MINISTERIO DE DEFENSA"/>
    <x v="1"/>
    <x v="2"/>
    <s v="4.5.10 - Asistencia social"/>
    <s v="2.1 - REMUNERACIONES Y CONTRIBUCIONES"/>
    <s v="2.1.1 - REMUNERACIONES"/>
    <s v="N"/>
    <s v="00 - N/A"/>
    <s v="10 - FONDO GENERAL"/>
    <s v="99 - MULTIPROVINCIAL"/>
    <s v="(en blanco)"/>
    <n v="9685000"/>
    <n v="4470000"/>
  </r>
  <r>
    <s v="2026"/>
    <x v="0"/>
    <x v="0"/>
    <x v="0"/>
    <x v="0"/>
    <s v="2 - Poder Ejecutivo"/>
    <s v="0203 - MINISTERIO DE DEFENSA"/>
    <s v="0027 - DIRECCION GENERAL DEL PLAN SOCIAL DEL MINISTERIO DE DEFENSA"/>
    <x v="1"/>
    <x v="2"/>
    <s v="4.5.10 - Asistencia social"/>
    <s v="2.3 - MATERIALES Y SUMINISTROS"/>
    <s v="2.3.1 - ALIMENTOS Y PRODUCTOS AGROFORESTALES"/>
    <s v="N"/>
    <s v="00 - N/A"/>
    <s v="10 - FONDO GENERAL"/>
    <s v="99 - MULTIPROVINCIAL"/>
    <s v="(en blanco)"/>
    <n v="17400000"/>
    <n v="8247650"/>
  </r>
  <r>
    <s v="2026"/>
    <x v="0"/>
    <x v="0"/>
    <x v="0"/>
    <x v="0"/>
    <s v="2 - Poder Ejecutivo"/>
    <s v="0203 - MINISTERIO DE DEFENSA"/>
    <s v="0027 - DIRECCION GENERAL DEL PLAN SOCIAL DEL MINISTERIO DE DEFENSA"/>
    <x v="1"/>
    <x v="2"/>
    <s v="4.5.10 - Asistencia social"/>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x v="1"/>
    <x v="2"/>
    <s v="4.5.10 - Asistencia social"/>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x v="1"/>
    <x v="2"/>
    <s v="4.5.10 - Asistencia social"/>
    <s v="2.3 - MATERIALES Y SUMINISTROS"/>
    <s v="2.3.7 - COMBUSTIBLES, LUBRICANTES, PRODUCTOS QUÍMICOS Y CONEXOS"/>
    <s v="N"/>
    <s v="00 - N/A"/>
    <s v="10 - FONDO GENERAL"/>
    <s v="99 - MULTIPROVINCIAL"/>
    <s v="(en blanco)"/>
    <n v="3600000"/>
    <n v="1800000"/>
  </r>
  <r>
    <s v="2026"/>
    <x v="0"/>
    <x v="0"/>
    <x v="0"/>
    <x v="0"/>
    <s v="2 - Poder Ejecutivo"/>
    <s v="0203 - MINISTERIO DE DEFENSA"/>
    <s v="0027 - DIRECCION GENERAL DEL PLAN SOCIAL DEL MINISTERIO DE DEFENSA"/>
    <x v="1"/>
    <x v="2"/>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x v="1"/>
    <x v="9"/>
    <s v="4.4.04 - Educación superior"/>
    <s v="2.1 - REMUNERACIONES Y CONTRIBUCIONES"/>
    <s v="2.1.1 - REMUNERACIONES"/>
    <s v="N"/>
    <s v="00 - N/A"/>
    <s v="10 - FONDO GENERAL"/>
    <s v="99 - MULTIPROVINCIAL"/>
    <s v="(en blanco)"/>
    <n v="96532720"/>
    <n v="42546600"/>
  </r>
  <r>
    <s v="2026"/>
    <x v="0"/>
    <x v="0"/>
    <x v="0"/>
    <x v="0"/>
    <s v="2 - Poder Ejecutivo"/>
    <s v="0203 - MINISTERIO DE DEFENSA"/>
    <s v="0028 - UNIVERSIDAD NACIONAL PARA LA DEFENSA GENERAL JUAN PABLO DUARTE Y DIEZ (UNADE)"/>
    <x v="1"/>
    <x v="9"/>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x v="1"/>
    <x v="9"/>
    <s v="4.4.04 - Educación superior"/>
    <s v="2.1 - REMUNERACIONES Y CONTRIBUCIONES"/>
    <s v="2.1.5 - CONTRIBUCIONES A LA SEGURIDAD SOCIAL"/>
    <s v="N"/>
    <s v="00 - N/A"/>
    <s v="10 - FONDO GENERAL"/>
    <s v="99 - MULTIPROVINCIAL"/>
    <s v="(en blanco)"/>
    <n v="3400000"/>
    <n v="1256319.8400000001"/>
  </r>
  <r>
    <s v="2026"/>
    <x v="0"/>
    <x v="0"/>
    <x v="0"/>
    <x v="0"/>
    <s v="2 - Poder Ejecutivo"/>
    <s v="0203 - MINISTERIO DE DEFENSA"/>
    <s v="0028 - UNIVERSIDAD NACIONAL PARA LA DEFENSA GENERAL JUAN PABLO DUARTE Y DIEZ (UNADE)"/>
    <x v="1"/>
    <x v="9"/>
    <s v="4.4.04 - Educación superior"/>
    <s v="2.2 - CONTRATACIÓN DE SERVICIOS"/>
    <s v="2.2.1 - SERVICIOS BÁSICOS"/>
    <s v="N"/>
    <s v="00 - N/A"/>
    <s v="10 - FONDO GENERAL"/>
    <s v="99 - MULTIPROVINCIAL"/>
    <s v="(en blanco)"/>
    <n v="550000"/>
    <n v="180188.32999999996"/>
  </r>
  <r>
    <s v="2026"/>
    <x v="0"/>
    <x v="0"/>
    <x v="0"/>
    <x v="0"/>
    <s v="2 - Poder Ejecutivo"/>
    <s v="0203 - MINISTERIO DE DEFENSA"/>
    <s v="0028 - UNIVERSIDAD NACIONAL PARA LA DEFENSA GENERAL JUAN PABLO DUARTE Y DIEZ (UNADE)"/>
    <x v="1"/>
    <x v="9"/>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x v="1"/>
    <x v="9"/>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x v="1"/>
    <x v="9"/>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x v="1"/>
    <x v="9"/>
    <s v="4.4.04 - Educación superior"/>
    <s v="2.2 - CONTRATACIÓN DE SERVICIOS"/>
    <s v="2.2.5 - ALQUILERES Y RENTAS"/>
    <s v="N"/>
    <s v="00 - N/A"/>
    <s v="10 - FONDO GENERAL"/>
    <s v="99 - MULTIPROVINCIAL"/>
    <s v="(en blanco)"/>
    <n v="1132040"/>
    <n v="279012.95999999996"/>
  </r>
  <r>
    <s v="2026"/>
    <x v="0"/>
    <x v="0"/>
    <x v="0"/>
    <x v="0"/>
    <s v="2 - Poder Ejecutivo"/>
    <s v="0203 - MINISTERIO DE DEFENSA"/>
    <s v="0028 - UNIVERSIDAD NACIONAL PARA LA DEFENSA GENERAL JUAN PABLO DUARTE Y DIEZ (UNADE)"/>
    <x v="1"/>
    <x v="9"/>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x v="1"/>
    <x v="9"/>
    <s v="4.4.04 - Educación superior"/>
    <s v="2.2 - CONTRATACIÓN DE SERVICIOS"/>
    <s v="2.2.6 - SEGUROS"/>
    <s v="N"/>
    <s v="00 - N/A"/>
    <s v="10 - FONDO GENERAL"/>
    <s v="99 - MULTIPROVINCIAL"/>
    <s v="(en blanco)"/>
    <n v="615060"/>
    <n v="310545"/>
  </r>
  <r>
    <s v="2026"/>
    <x v="0"/>
    <x v="0"/>
    <x v="0"/>
    <x v="0"/>
    <s v="2 - Poder Ejecutivo"/>
    <s v="0203 - MINISTERIO DE DEFENSA"/>
    <s v="0028 - UNIVERSIDAD NACIONAL PARA LA DEFENSA GENERAL JUAN PABLO DUARTE Y DIEZ (UNADE)"/>
    <x v="1"/>
    <x v="9"/>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x v="1"/>
    <x v="9"/>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x v="1"/>
    <x v="9"/>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x v="1"/>
    <x v="9"/>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x v="1"/>
    <x v="9"/>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x v="1"/>
    <x v="9"/>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x v="1"/>
    <x v="9"/>
    <s v="4.4.04 - Educación superior"/>
    <s v="2.3 - MATERIALES Y SUMINISTROS"/>
    <s v="2.3.1 - ALIMENTOS Y PRODUCTOS AGROFORESTALES"/>
    <s v="N"/>
    <s v="00 - N/A"/>
    <s v="10 - FONDO GENERAL"/>
    <s v="99 - MULTIPROVINCIAL"/>
    <s v="(en blanco)"/>
    <n v="7358000"/>
    <n v="3700969.9899999998"/>
  </r>
  <r>
    <s v="2026"/>
    <x v="0"/>
    <x v="0"/>
    <x v="0"/>
    <x v="0"/>
    <s v="2 - Poder Ejecutivo"/>
    <s v="0203 - MINISTERIO DE DEFENSA"/>
    <s v="0028 - UNIVERSIDAD NACIONAL PARA LA DEFENSA GENERAL JUAN PABLO DUARTE Y DIEZ (UNADE)"/>
    <x v="1"/>
    <x v="9"/>
    <s v="4.4.04 - Educación superior"/>
    <s v="2.3 - MATERIALES Y SUMINISTROS"/>
    <s v="2.3.1 - ALIMENTOS Y PRODUCTOS AGROFORESTALES"/>
    <s v="N"/>
    <s v="00 - N/A"/>
    <s v="20 - FONDOS CON DESTINO ESPECÍFICO"/>
    <s v="99 - MULTIPROVINCIAL"/>
    <s v="(en blanco)"/>
    <n v="1500000"/>
    <n v="487039"/>
  </r>
  <r>
    <s v="2026"/>
    <x v="0"/>
    <x v="0"/>
    <x v="0"/>
    <x v="0"/>
    <s v="2 - Poder Ejecutivo"/>
    <s v="0203 - MINISTERIO DE DEFENSA"/>
    <s v="0028 - UNIVERSIDAD NACIONAL PARA LA DEFENSA GENERAL JUAN PABLO DUARTE Y DIEZ (UNADE)"/>
    <x v="1"/>
    <x v="9"/>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x v="1"/>
    <x v="9"/>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x v="1"/>
    <x v="9"/>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x v="1"/>
    <x v="9"/>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x v="1"/>
    <x v="9"/>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x v="1"/>
    <x v="9"/>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x v="1"/>
    <x v="9"/>
    <s v="4.4.04 - Educación superior"/>
    <s v="2.3 - MATERIALES Y SUMINISTROS"/>
    <s v="2.3.7 - COMBUSTIBLES, LUBRICANTES, PRODUCTOS QUÍMICOS Y CONEXOS"/>
    <s v="N"/>
    <s v="00 - N/A"/>
    <s v="10 - FONDO GENERAL"/>
    <s v="99 - MULTIPROVINCIAL"/>
    <s v="(en blanco)"/>
    <n v="6100000"/>
    <n v="3252791.4"/>
  </r>
  <r>
    <s v="2026"/>
    <x v="0"/>
    <x v="0"/>
    <x v="0"/>
    <x v="0"/>
    <s v="2 - Poder Ejecutivo"/>
    <s v="0203 - MINISTERIO DE DEFENSA"/>
    <s v="0028 - UNIVERSIDAD NACIONAL PARA LA DEFENSA GENERAL JUAN PABLO DUARTE Y DIEZ (UNADE)"/>
    <x v="1"/>
    <x v="9"/>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x v="1"/>
    <x v="9"/>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x v="1"/>
    <x v="9"/>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x v="2"/>
    <x v="8"/>
    <s v="3.2.09 - Áreas protegidas y otras medidas de conservación"/>
    <s v="2.1 - REMUNERACIONES Y CONTRIBUCIONES"/>
    <s v="2.1.1 - REMUNERACIONES"/>
    <s v="N"/>
    <s v="00 - N/A"/>
    <s v="10 - FONDO GENERAL"/>
    <s v="99 - MULTIPROVINCIAL"/>
    <s v="(en blanco)"/>
    <n v="116559000"/>
    <n v="53994998"/>
  </r>
  <r>
    <s v="2026"/>
    <x v="0"/>
    <x v="0"/>
    <x v="0"/>
    <x v="0"/>
    <s v="2 - Poder Ejecutivo"/>
    <s v="0203 - MINISTERIO DE DEFENSA"/>
    <s v="0030 - SERVICIO NACIONAL DE PROTECCION AMBIENTAL"/>
    <x v="2"/>
    <x v="8"/>
    <s v="3.2.09 - Áreas protegidas y otras medidas de conservación"/>
    <s v="2.1 - REMUNERACIONES Y CONTRIBUCIONES"/>
    <s v="2.1.2 - SOBRESUELDOS"/>
    <s v="N"/>
    <s v="00 - N/A"/>
    <s v="10 - FONDO GENERAL"/>
    <s v="99 - MULTIPROVINCIAL"/>
    <s v="(en blanco)"/>
    <n v="3000000"/>
    <n v="1476062.5"/>
  </r>
  <r>
    <s v="2026"/>
    <x v="0"/>
    <x v="0"/>
    <x v="0"/>
    <x v="0"/>
    <s v="2 - Poder Ejecutivo"/>
    <s v="0203 - MINISTERIO DE DEFENSA"/>
    <s v="0030 - SERVICIO NACIONAL DE PROTECCION AMBIENTAL"/>
    <x v="2"/>
    <x v="8"/>
    <s v="3.2.09 - Áreas protegidas y otras medidas de conservación"/>
    <s v="2.1 - REMUNERACIONES Y CONTRIBUCIONES"/>
    <s v="2.1.5 - CONTRIBUCIONES A LA SEGURIDAD SOCIAL"/>
    <s v="N"/>
    <s v="00 - N/A"/>
    <s v="10 - FONDO GENERAL"/>
    <s v="99 - MULTIPROVINCIAL"/>
    <s v="(en blanco)"/>
    <n v="2478000"/>
    <n v="979878"/>
  </r>
  <r>
    <s v="2026"/>
    <x v="0"/>
    <x v="0"/>
    <x v="0"/>
    <x v="0"/>
    <s v="2 - Poder Ejecutivo"/>
    <s v="0203 - MINISTERIO DE DEFENSA"/>
    <s v="0030 - SERVICIO NACIONAL DE PROTECCION AMBIENTAL"/>
    <x v="2"/>
    <x v="8"/>
    <s v="3.2.09 - Áreas protegidas y otras medidas de conservación"/>
    <s v="2.2 - CONTRATACIÓN DE SERVICIOS"/>
    <s v="2.2.1 - SERVICIOS BÁSICOS"/>
    <s v="N"/>
    <s v="00 - N/A"/>
    <s v="10 - FONDO GENERAL"/>
    <s v="99 - MULTIPROVINCIAL"/>
    <s v="(en blanco)"/>
    <n v="6759600"/>
    <n v="2973928.41"/>
  </r>
  <r>
    <s v="2026"/>
    <x v="0"/>
    <x v="0"/>
    <x v="0"/>
    <x v="0"/>
    <s v="2 - Poder Ejecutivo"/>
    <s v="0203 - MINISTERIO DE DEFENSA"/>
    <s v="0030 - SERVICIO NACIONAL DE PROTECCION AMBIENTAL"/>
    <x v="2"/>
    <x v="8"/>
    <s v="3.2.09 - Áreas protegidas y otras medidas de conservación"/>
    <s v="2.2 - CONTRATACIÓN DE SERVICIOS"/>
    <s v="2.2.2 - PUBLICIDAD, IMPRESIÓN Y ENCUADERNACIÓN"/>
    <s v="N"/>
    <s v="00 - N/A"/>
    <s v="10 - FONDO GENERAL"/>
    <s v="99 - MULTIPROVINCIAL"/>
    <s v="(en blanco)"/>
    <n v="470000"/>
    <n v="210000"/>
  </r>
  <r>
    <s v="2026"/>
    <x v="0"/>
    <x v="0"/>
    <x v="0"/>
    <x v="0"/>
    <s v="2 - Poder Ejecutivo"/>
    <s v="0203 - MINISTERIO DE DEFENSA"/>
    <s v="0030 - SERVICIO NACIONAL DE PROTECCION AMBIENTAL"/>
    <x v="2"/>
    <x v="8"/>
    <s v="3.2.09 - Áreas protegidas y otras medidas de conservación"/>
    <s v="2.2 - CONTRATACIÓN DE SERVICIOS"/>
    <s v="2.2.3 - VIÁTICOS"/>
    <s v="N"/>
    <s v="00 - N/A"/>
    <s v="10 - FONDO GENERAL"/>
    <s v="99 - MULTIPROVINCIAL"/>
    <s v="(en blanco)"/>
    <n v="5200000"/>
    <n v="1899668"/>
  </r>
  <r>
    <s v="2026"/>
    <x v="0"/>
    <x v="0"/>
    <x v="0"/>
    <x v="0"/>
    <s v="2 - Poder Ejecutivo"/>
    <s v="0203 - MINISTERIO DE DEFENSA"/>
    <s v="0030 - SERVICIO NACIONAL DE PROTECCION AMBIENTAL"/>
    <x v="2"/>
    <x v="8"/>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x v="2"/>
    <x v="8"/>
    <s v="3.2.09 - Áreas protegidas y otras medidas de conservación"/>
    <s v="2.2 - CONTRATACIÓN DE SERVICIOS"/>
    <s v="2.2.5 - ALQUILERES Y RENTAS"/>
    <s v="N"/>
    <s v="00 - N/A"/>
    <s v="10 - FONDO GENERAL"/>
    <s v="99 - MULTIPROVINCIAL"/>
    <s v="(en blanco)"/>
    <n v="460204"/>
    <n v="331999.99"/>
  </r>
  <r>
    <s v="2026"/>
    <x v="0"/>
    <x v="0"/>
    <x v="0"/>
    <x v="0"/>
    <s v="2 - Poder Ejecutivo"/>
    <s v="0203 - MINISTERIO DE DEFENSA"/>
    <s v="0030 - SERVICIO NACIONAL DE PROTECCION AMBIENTAL"/>
    <x v="2"/>
    <x v="8"/>
    <s v="3.2.09 - Áreas protegidas y otras medidas de conservación"/>
    <s v="2.2 - CONTRATACIÓN DE SERVICIOS"/>
    <s v="2.2.6 - SEGUROS"/>
    <s v="N"/>
    <s v="00 - N/A"/>
    <s v="10 - FONDO GENERAL"/>
    <s v="99 - MULTIPROVINCIAL"/>
    <s v="(en blanco)"/>
    <n v="2552480"/>
    <n v="956943.31"/>
  </r>
  <r>
    <s v="2026"/>
    <x v="0"/>
    <x v="0"/>
    <x v="0"/>
    <x v="0"/>
    <s v="2 - Poder Ejecutivo"/>
    <s v="0203 - MINISTERIO DE DEFENSA"/>
    <s v="0030 - SERVICIO NACIONAL DE PROTECCION AMBIENTAL"/>
    <x v="2"/>
    <x v="8"/>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x v="2"/>
    <x v="8"/>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x v="2"/>
    <x v="8"/>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x v="2"/>
    <x v="8"/>
    <s v="3.2.09 - Áreas protegidas y otras medidas de conservación"/>
    <s v="2.3 - MATERIALES Y SUMINISTROS"/>
    <s v="2.3.1 - ALIMENTOS Y PRODUCTOS AGROFORESTALES"/>
    <s v="N"/>
    <s v="00 - N/A"/>
    <s v="10 - FONDO GENERAL"/>
    <s v="99 - MULTIPROVINCIAL"/>
    <s v="(en blanco)"/>
    <n v="11970223"/>
    <n v="5790190"/>
  </r>
  <r>
    <s v="2026"/>
    <x v="0"/>
    <x v="0"/>
    <x v="0"/>
    <x v="0"/>
    <s v="2 - Poder Ejecutivo"/>
    <s v="0203 - MINISTERIO DE DEFENSA"/>
    <s v="0030 - SERVICIO NACIONAL DE PROTECCION AMBIENTAL"/>
    <x v="2"/>
    <x v="8"/>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x v="2"/>
    <x v="8"/>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x v="2"/>
    <x v="8"/>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x v="2"/>
    <x v="8"/>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x v="2"/>
    <x v="8"/>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x v="2"/>
    <x v="8"/>
    <s v="3.2.09 - Áreas protegidas y otras medidas de conservación"/>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x v="2"/>
    <x v="8"/>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x v="0"/>
    <x v="5"/>
    <s v="1.3.01 - Defensa militar"/>
    <s v="2.1 - REMUNERACIONES Y CONTRIBUCIONES"/>
    <s v="2.1.1 - REMUNERACIONES"/>
    <s v="N"/>
    <s v="00 - N/A"/>
    <s v="10 - FONDO GENERAL"/>
    <s v="99 - MULTIPROVINCIAL"/>
    <s v="(en blanco)"/>
    <n v="365103600"/>
    <n v="225307200"/>
  </r>
  <r>
    <s v="2026"/>
    <x v="0"/>
    <x v="0"/>
    <x v="0"/>
    <x v="0"/>
    <s v="2 - Poder Ejecutivo"/>
    <s v="0203 - MINISTERIO DE DEFENSA"/>
    <s v="0032 - CUERPO DE SEGURIDAD PRESIDENCIAL (CUSEP)"/>
    <x v="0"/>
    <x v="5"/>
    <s v="1.3.01 - Defensa militar"/>
    <s v="2.1 - REMUNERACIONES Y CONTRIBUCIONES"/>
    <s v="2.1.2 - SOBRESUELDOS"/>
    <s v="N"/>
    <s v="00 - N/A"/>
    <s v="10 - FONDO GENERAL"/>
    <s v="99 - MULTIPROVINCIAL"/>
    <s v="(en blanco)"/>
    <n v="404552000"/>
    <n v="176024000"/>
  </r>
  <r>
    <s v="2026"/>
    <x v="0"/>
    <x v="0"/>
    <x v="0"/>
    <x v="0"/>
    <s v="2 - Poder Ejecutivo"/>
    <s v="0203 - MINISTERIO DE DEFENSA"/>
    <s v="0032 - CUERPO DE SEGURIDAD PRESIDENCIAL (CUSEP)"/>
    <x v="0"/>
    <x v="5"/>
    <s v="1.3.01 - Defensa militar"/>
    <s v="2.1 - REMUNERACIONES Y CONTRIBUCIONES"/>
    <s v="2.1.5 - CONTRIBUCIONES A LA SEGURIDAD SOCIAL"/>
    <s v="N"/>
    <s v="00 - N/A"/>
    <s v="10 - FONDO GENERAL"/>
    <s v="99 - MULTIPROVINCIAL"/>
    <s v="(en blanco)"/>
    <n v="3127850"/>
    <n v="1556049.5799999996"/>
  </r>
  <r>
    <s v="2026"/>
    <x v="0"/>
    <x v="0"/>
    <x v="0"/>
    <x v="0"/>
    <s v="2 - Poder Ejecutivo"/>
    <s v="0203 - MINISTERIO DE DEFENSA"/>
    <s v="0032 - CUERPO DE SEGURIDAD PRESIDENCIAL (CUSEP)"/>
    <x v="0"/>
    <x v="5"/>
    <s v="1.3.01 - Defensa militar"/>
    <s v="2.2 - CONTRATACIÓN DE SERVICIOS"/>
    <s v="2.2.1 - SERVICIOS BÁSICOS"/>
    <s v="N"/>
    <s v="00 - N/A"/>
    <s v="10 - FONDO GENERAL"/>
    <s v="99 - MULTIPROVINCIAL"/>
    <s v="(en blanco)"/>
    <n v="13973000"/>
    <n v="8432500.879999999"/>
  </r>
  <r>
    <s v="2026"/>
    <x v="0"/>
    <x v="0"/>
    <x v="0"/>
    <x v="0"/>
    <s v="2 - Poder Ejecutivo"/>
    <s v="0203 - MINISTERIO DE DEFENSA"/>
    <s v="0032 - CUERPO DE SEGURIDAD PRESIDENCIAL (CUSEP)"/>
    <x v="0"/>
    <x v="5"/>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x v="0"/>
    <x v="5"/>
    <s v="1.3.01 - Defensa militar"/>
    <s v="2.2 - CONTRATACIÓN DE SERVICIOS"/>
    <s v="2.2.3 - VIÁTICOS"/>
    <s v="N"/>
    <s v="00 - N/A"/>
    <s v="10 - FONDO GENERAL"/>
    <s v="99 - MULTIPROVINCIAL"/>
    <s v="(en blanco)"/>
    <n v="30412000"/>
    <n v="13669450"/>
  </r>
  <r>
    <s v="2026"/>
    <x v="0"/>
    <x v="0"/>
    <x v="0"/>
    <x v="0"/>
    <s v="2 - Poder Ejecutivo"/>
    <s v="0203 - MINISTERIO DE DEFENSA"/>
    <s v="0032 - CUERPO DE SEGURIDAD PRESIDENCIAL (CUSEP)"/>
    <x v="0"/>
    <x v="5"/>
    <s v="1.3.01 - Defensa militar"/>
    <s v="2.2 - CONTRATACIÓN DE SERVICIOS"/>
    <s v="2.2.5 - ALQUILERES Y RENTAS"/>
    <s v="N"/>
    <s v="00 - N/A"/>
    <s v="10 - FONDO GENERAL"/>
    <s v="99 - MULTIPROVINCIAL"/>
    <s v="(en blanco)"/>
    <n v="2988468"/>
    <n v="891411.35"/>
  </r>
  <r>
    <s v="2026"/>
    <x v="0"/>
    <x v="0"/>
    <x v="0"/>
    <x v="0"/>
    <s v="2 - Poder Ejecutivo"/>
    <s v="0203 - MINISTERIO DE DEFENSA"/>
    <s v="0032 - CUERPO DE SEGURIDAD PRESIDENCIAL (CUSEP)"/>
    <x v="0"/>
    <x v="5"/>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x v="0"/>
    <x v="5"/>
    <s v="1.3.01 - Defensa militar"/>
    <s v="2.2 - CONTRATACIÓN DE SERVICIOS"/>
    <s v="2.2.7 - SERVICIOS DE CONSERVACIÓN, REPARACIONES MENORES E INSTALACIONES TEMPORALES"/>
    <s v="N"/>
    <s v="00 - N/A"/>
    <s v="10 - FONDO GENERAL"/>
    <s v="99 - MULTIPROVINCIAL"/>
    <s v="(en blanco)"/>
    <n v="9914925"/>
    <n v="1357491.65"/>
  </r>
  <r>
    <s v="2026"/>
    <x v="0"/>
    <x v="0"/>
    <x v="0"/>
    <x v="0"/>
    <s v="2 - Poder Ejecutivo"/>
    <s v="0203 - MINISTERIO DE DEFENSA"/>
    <s v="0032 - CUERPO DE SEGURIDAD PRESIDENCIAL (CUSEP)"/>
    <x v="0"/>
    <x v="5"/>
    <s v="1.3.01 - Defensa militar"/>
    <s v="2.2 - CONTRATACIÓN DE SERVICIOS"/>
    <s v="2.2.8 - OTROS SERVICIOS NO INCLUIDOS EN CONCEPTOS ANTERIORES"/>
    <s v="N"/>
    <s v="00 - N/A"/>
    <s v="10 - FONDO GENERAL"/>
    <s v="99 - MULTIPROVINCIAL"/>
    <s v="(en blanco)"/>
    <n v="8000000"/>
    <n v="2637189.2199999997"/>
  </r>
  <r>
    <s v="2026"/>
    <x v="0"/>
    <x v="0"/>
    <x v="0"/>
    <x v="0"/>
    <s v="2 - Poder Ejecutivo"/>
    <s v="0203 - MINISTERIO DE DEFENSA"/>
    <s v="0032 - CUERPO DE SEGURIDAD PRESIDENCIAL (CUSEP)"/>
    <x v="0"/>
    <x v="5"/>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x v="0"/>
    <x v="5"/>
    <s v="1.3.01 - Defensa militar"/>
    <s v="2.3 - MATERIALES Y SUMINISTROS"/>
    <s v="2.3.1 - ALIMENTOS Y PRODUCTOS AGROFORESTALES"/>
    <s v="N"/>
    <s v="00 - N/A"/>
    <s v="10 - FONDO GENERAL"/>
    <s v="99 - MULTIPROVINCIAL"/>
    <s v="(en blanco)"/>
    <n v="19054000"/>
    <n v="8997971.5299999993"/>
  </r>
  <r>
    <s v="2026"/>
    <x v="0"/>
    <x v="0"/>
    <x v="0"/>
    <x v="0"/>
    <s v="2 - Poder Ejecutivo"/>
    <s v="0203 - MINISTERIO DE DEFENSA"/>
    <s v="0032 - CUERPO DE SEGURIDAD PRESIDENCIAL (CUSEP)"/>
    <x v="0"/>
    <x v="5"/>
    <s v="1.3.01 - Defensa militar"/>
    <s v="2.3 - MATERIALES Y SUMINISTROS"/>
    <s v="2.3.2 - TEXTILES Y VESTUARIOS"/>
    <s v="N"/>
    <s v="00 - N/A"/>
    <s v="10 - FONDO GENERAL"/>
    <s v="99 - MULTIPROVINCIAL"/>
    <s v="(en blanco)"/>
    <n v="1750000"/>
    <n v="767000"/>
  </r>
  <r>
    <s v="2026"/>
    <x v="0"/>
    <x v="0"/>
    <x v="0"/>
    <x v="0"/>
    <s v="2 - Poder Ejecutivo"/>
    <s v="0203 - MINISTERIO DE DEFENSA"/>
    <s v="0032 - CUERPO DE SEGURIDAD PRESIDENCIAL (CUSEP)"/>
    <x v="0"/>
    <x v="5"/>
    <s v="1.3.01 - Defensa militar"/>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x v="0"/>
    <x v="5"/>
    <s v="1.3.01 - Defensa militar"/>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x v="0"/>
    <x v="5"/>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x v="0"/>
    <x v="5"/>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x v="0"/>
    <x v="5"/>
    <s v="1.3.01 - Defensa militar"/>
    <s v="2.3 - MATERIALES Y SUMINISTROS"/>
    <s v="2.3.7 - COMBUSTIBLES, LUBRICANTES, PRODUCTOS QUÍMICOS Y CONEXOS"/>
    <s v="N"/>
    <s v="00 - N/A"/>
    <s v="10 - FONDO GENERAL"/>
    <s v="99 - MULTIPROVINCIAL"/>
    <s v="(en blanco)"/>
    <n v="66520944"/>
    <n v="28306989.039999999"/>
  </r>
  <r>
    <s v="2026"/>
    <x v="0"/>
    <x v="0"/>
    <x v="0"/>
    <x v="0"/>
    <s v="2 - Poder Ejecutivo"/>
    <s v="0203 - MINISTERIO DE DEFENSA"/>
    <s v="0032 - CUERPO DE SEGURIDAD PRESIDENCIAL (CUSEP)"/>
    <x v="0"/>
    <x v="5"/>
    <s v="1.3.01 - Defensa militar"/>
    <s v="2.3 - MATERIALES Y SUMINISTROS"/>
    <s v="2.3.9 - PRODUCTOS Y ÚTILES VARIOS"/>
    <s v="N"/>
    <s v="00 - N/A"/>
    <s v="10 - FONDO GENERAL"/>
    <s v="99 - MULTIPROVINCIAL"/>
    <s v="(en blanco)"/>
    <n v="17190300"/>
    <n v="4156234.48"/>
  </r>
  <r>
    <s v="2026"/>
    <x v="0"/>
    <x v="0"/>
    <x v="0"/>
    <x v="0"/>
    <s v="2 - Poder Ejecutivo"/>
    <s v="0204 - MINISTERIO DE RELACIONES EXTERIORES"/>
    <s v="0001 - MINISTERIO DE RELACIONES EXTERIORES"/>
    <x v="0"/>
    <x v="0"/>
    <s v="1.1.05 - Gestión de la administración general para transversalizar el enfoque de género"/>
    <s v="2.1 - REMUNERACIONES Y CONTRIBUCIONES"/>
    <s v="2.1.1 - REMUNERACIONES"/>
    <s v="N"/>
    <s v="00 - N/A"/>
    <s v="10 - FONDO GENERAL"/>
    <s v="01 - DISTRITO NACIONAL"/>
    <s v="(en blanco)"/>
    <n v="2730000"/>
    <n v="1260000"/>
  </r>
  <r>
    <s v="2026"/>
    <x v="0"/>
    <x v="0"/>
    <x v="0"/>
    <x v="0"/>
    <s v="2 - Poder Ejecutivo"/>
    <s v="0204 - MINISTERIO DE RELACIONES EXTERIORES"/>
    <s v="0001 - MINISTERIO DE RELACIONES EXTERIORES"/>
    <x v="0"/>
    <x v="0"/>
    <s v="1.1.05 - Gestión de la administración general para transversalizar el enfoque de género"/>
    <s v="2.1 - REMUNERACIONES Y CONTRIBUCIONES"/>
    <s v="2.1.5 - CONTRIBUCIONES A LA SEGURIDAD SOCIAL"/>
    <s v="N"/>
    <s v="00 - N/A"/>
    <s v="10 - FONDO GENERAL"/>
    <s v="01 - DISTRITO NACIONAL"/>
    <s v="(en blanco)"/>
    <n v="377613"/>
    <n v="189146.74"/>
  </r>
  <r>
    <s v="2026"/>
    <x v="0"/>
    <x v="0"/>
    <x v="0"/>
    <x v="0"/>
    <s v="2 - Poder Ejecutivo"/>
    <s v="0204 - MINISTERIO DE RELACIONES EXTERIORES"/>
    <s v="0001 - MINISTERIO DE RELACIONES EXTERIORES"/>
    <x v="0"/>
    <x v="12"/>
    <s v="1.2.01 - Relaciones internacionales desde oficinas en el país"/>
    <s v="2.1 - REMUNERACIONES Y CONTRIBUCIONES"/>
    <s v="2.1.1 - REMUNERACIONES"/>
    <s v="N"/>
    <s v="00 - N/A"/>
    <s v="10 - FONDO GENERAL"/>
    <s v="01 - DISTRITO NACIONAL"/>
    <s v="(en blanco)"/>
    <n v="830221728"/>
    <n v="327538148.88999999"/>
  </r>
  <r>
    <s v="2026"/>
    <x v="0"/>
    <x v="0"/>
    <x v="0"/>
    <x v="0"/>
    <s v="2 - Poder Ejecutivo"/>
    <s v="0204 - MINISTERIO DE RELACIONES EXTERIORES"/>
    <s v="0001 - MINISTERIO DE RELACIONES EXTERIORES"/>
    <x v="0"/>
    <x v="12"/>
    <s v="1.2.01 - Relaciones internacionales desde oficinas en el país"/>
    <s v="2.1 - REMUNERACIONES Y CONTRIBUCIONES"/>
    <s v="2.1.2 - SOBRESUELDOS"/>
    <s v="N"/>
    <s v="00 - N/A"/>
    <s v="10 - FONDO GENERAL"/>
    <s v="01 - DISTRITO NACIONAL"/>
    <s v="(en blanco)"/>
    <n v="251049800"/>
    <n v="114441783.50999999"/>
  </r>
  <r>
    <s v="2026"/>
    <x v="0"/>
    <x v="0"/>
    <x v="0"/>
    <x v="0"/>
    <s v="2 - Poder Ejecutivo"/>
    <s v="0204 - MINISTERIO DE RELACIONES EXTERIORES"/>
    <s v="0001 - MINISTERIO DE RELACIONES EXTERIORES"/>
    <x v="0"/>
    <x v="12"/>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x v="0"/>
    <x v="12"/>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x v="0"/>
    <x v="12"/>
    <s v="1.2.01 - Relaciones internacionales desde oficinas en el país"/>
    <s v="2.1 - REMUNERACIONES Y CONTRIBUCIONES"/>
    <s v="2.1.5 - CONTRIBUCIONES A LA SEGURIDAD SOCIAL"/>
    <s v="N"/>
    <s v="00 - N/A"/>
    <s v="10 - FONDO GENERAL"/>
    <s v="01 - DISTRITO NACIONAL"/>
    <s v="(en blanco)"/>
    <n v="107754327"/>
    <n v="48200044.230000004"/>
  </r>
  <r>
    <s v="2026"/>
    <x v="0"/>
    <x v="0"/>
    <x v="0"/>
    <x v="0"/>
    <s v="2 - Poder Ejecutivo"/>
    <s v="0204 - MINISTERIO DE RELACIONES EXTERIORES"/>
    <s v="0001 - MINISTERIO DE RELACIONES EXTERIORES"/>
    <x v="0"/>
    <x v="12"/>
    <s v="1.2.01 - Relaciones internacionales desde oficinas en el país"/>
    <s v="2.2 - CONTRATACIÓN DE SERVICIOS"/>
    <s v="2.2.1 - SERVICIOS BÁSICOS"/>
    <s v="N"/>
    <s v="00 - N/A"/>
    <s v="10 - FONDO GENERAL"/>
    <s v="01 - DISTRITO NACIONAL"/>
    <s v="(en blanco)"/>
    <n v="79536420"/>
    <n v="23773503.460000001"/>
  </r>
  <r>
    <s v="2026"/>
    <x v="0"/>
    <x v="0"/>
    <x v="0"/>
    <x v="0"/>
    <s v="2 - Poder Ejecutivo"/>
    <s v="0204 - MINISTERIO DE RELACIONES EXTERIORES"/>
    <s v="0001 - MINISTERIO DE RELACIONES EXTERIORES"/>
    <x v="0"/>
    <x v="12"/>
    <s v="1.2.01 - Relaciones internacionales desde oficinas en el país"/>
    <s v="2.2 - CONTRATACIÓN DE SERVICIOS"/>
    <s v="2.2.2 - PUBLICIDAD, IMPRESIÓN Y ENCUADERNACIÓN"/>
    <s v="N"/>
    <s v="00 - N/A"/>
    <s v="10 - FONDO GENERAL"/>
    <s v="01 - DISTRITO NACIONAL"/>
    <s v="(en blanco)"/>
    <n v="94320000"/>
    <n v="10133579.800000001"/>
  </r>
  <r>
    <s v="2026"/>
    <x v="0"/>
    <x v="0"/>
    <x v="0"/>
    <x v="0"/>
    <s v="2 - Poder Ejecutivo"/>
    <s v="0204 - MINISTERIO DE RELACIONES EXTERIORES"/>
    <s v="0001 - MINISTERIO DE RELACIONES EXTERIORES"/>
    <x v="0"/>
    <x v="12"/>
    <s v="1.2.01 - Relaciones internacionales desde oficinas en el país"/>
    <s v="2.2 - CONTRATACIÓN DE SERVICIOS"/>
    <s v="2.2.3 - VIÁTICOS"/>
    <s v="N"/>
    <s v="00 - N/A"/>
    <s v="10 - FONDO GENERAL"/>
    <s v="01 - DISTRITO NACIONAL"/>
    <s v="(en blanco)"/>
    <n v="59910000"/>
    <n v="14498701.869999999"/>
  </r>
  <r>
    <s v="2026"/>
    <x v="0"/>
    <x v="0"/>
    <x v="0"/>
    <x v="0"/>
    <s v="2 - Poder Ejecutivo"/>
    <s v="0204 - MINISTERIO DE RELACIONES EXTERIORES"/>
    <s v="0001 - MINISTERIO DE RELACIONES EXTERIORES"/>
    <x v="0"/>
    <x v="12"/>
    <s v="1.2.01 - Relaciones internacionales desde oficinas en el país"/>
    <s v="2.2 - CONTRATACIÓN DE SERVICIOS"/>
    <s v="2.2.4 - TRANSPORTE Y ALMACENAJE"/>
    <s v="N"/>
    <s v="00 - N/A"/>
    <s v="10 - FONDO GENERAL"/>
    <s v="01 - DISTRITO NACIONAL"/>
    <s v="(en blanco)"/>
    <n v="50000000"/>
    <n v="29254004.110000003"/>
  </r>
  <r>
    <s v="2026"/>
    <x v="0"/>
    <x v="0"/>
    <x v="0"/>
    <x v="0"/>
    <s v="2 - Poder Ejecutivo"/>
    <s v="0204 - MINISTERIO DE RELACIONES EXTERIORES"/>
    <s v="0001 - MINISTERIO DE RELACIONES EXTERIORES"/>
    <x v="0"/>
    <x v="12"/>
    <s v="1.2.01 - Relaciones internacionales desde oficinas en el país"/>
    <s v="2.2 - CONTRATACIÓN DE SERVICIOS"/>
    <s v="2.2.5 - ALQUILERES Y RENTAS"/>
    <s v="N"/>
    <s v="00 - N/A"/>
    <s v="10 - FONDO GENERAL"/>
    <s v="01 - DISTRITO NACIONAL"/>
    <s v="(en blanco)"/>
    <n v="104224050"/>
    <n v="71649674.120000005"/>
  </r>
  <r>
    <s v="2026"/>
    <x v="0"/>
    <x v="0"/>
    <x v="0"/>
    <x v="0"/>
    <s v="2 - Poder Ejecutivo"/>
    <s v="0204 - MINISTERIO DE RELACIONES EXTERIORES"/>
    <s v="0001 - MINISTERIO DE RELACIONES EXTERIORES"/>
    <x v="0"/>
    <x v="12"/>
    <s v="1.2.01 - Relaciones internacionales desde oficinas en el país"/>
    <s v="2.2 - CONTRATACIÓN DE SERVICIOS"/>
    <s v="2.2.6 - SEGUROS"/>
    <s v="N"/>
    <s v="00 - N/A"/>
    <s v="10 - FONDO GENERAL"/>
    <s v="01 - DISTRITO NACIONAL"/>
    <s v="(en blanco)"/>
    <n v="34350000"/>
    <n v="3377709.1599999997"/>
  </r>
  <r>
    <s v="2026"/>
    <x v="0"/>
    <x v="0"/>
    <x v="0"/>
    <x v="0"/>
    <s v="2 - Poder Ejecutivo"/>
    <s v="0204 - MINISTERIO DE RELACIONES EXTERIORES"/>
    <s v="0001 - MINISTERIO DE RELACIONES EXTERIORES"/>
    <x v="0"/>
    <x v="12"/>
    <s v="1.2.01 - Relaciones internacionales desde oficinas en el país"/>
    <s v="2.2 - CONTRATACIÓN DE SERVICIOS"/>
    <s v="2.2.7 - SERVICIOS DE CONSERVACIÓN, REPARACIONES MENORES E INSTALACIONES TEMPORALES"/>
    <s v="N"/>
    <s v="00 - N/A"/>
    <s v="10 - FONDO GENERAL"/>
    <s v="01 - DISTRITO NACIONAL"/>
    <s v="(en blanco)"/>
    <n v="1100000"/>
    <n v="13688823.409999998"/>
  </r>
  <r>
    <s v="2026"/>
    <x v="0"/>
    <x v="0"/>
    <x v="0"/>
    <x v="0"/>
    <s v="2 - Poder Ejecutivo"/>
    <s v="0204 - MINISTERIO DE RELACIONES EXTERIORES"/>
    <s v="0001 - MINISTERIO DE RELACIONES EXTERIORES"/>
    <x v="0"/>
    <x v="12"/>
    <s v="1.2.01 - Relaciones internacionales desde oficinas en el país"/>
    <s v="2.2 - CONTRATACIÓN DE SERVICIOS"/>
    <s v="2.2.8 - OTROS SERVICIOS NO INCLUIDOS EN CONCEPTOS ANTERIORES"/>
    <s v="N"/>
    <s v="00 - N/A"/>
    <s v="10 - FONDO GENERAL"/>
    <s v="01 - DISTRITO NACIONAL"/>
    <s v="(en blanco)"/>
    <n v="599990000"/>
    <n v="45106127.030000001"/>
  </r>
  <r>
    <s v="2026"/>
    <x v="0"/>
    <x v="0"/>
    <x v="0"/>
    <x v="0"/>
    <s v="2 - Poder Ejecutivo"/>
    <s v="0204 - MINISTERIO DE RELACIONES EXTERIORES"/>
    <s v="0001 - MINISTERIO DE RELACIONES EXTERIORES"/>
    <x v="0"/>
    <x v="12"/>
    <s v="1.2.01 - Relaciones internacionales desde oficinas en el país"/>
    <s v="2.2 - CONTRATACIÓN DE SERVICIOS"/>
    <s v="2.2.9 - OTRAS CONTRATACIONES DE SERVICIOS"/>
    <s v="N"/>
    <s v="00 - N/A"/>
    <s v="10 - FONDO GENERAL"/>
    <s v="01 - DISTRITO NACIONAL"/>
    <s v="(en blanco)"/>
    <n v="40500000"/>
    <n v="9154961.5600000005"/>
  </r>
  <r>
    <s v="2026"/>
    <x v="0"/>
    <x v="0"/>
    <x v="0"/>
    <x v="0"/>
    <s v="2 - Poder Ejecutivo"/>
    <s v="0204 - MINISTERIO DE RELACIONES EXTERIORES"/>
    <s v="0001 - MINISTERIO DE RELACIONES EXTERIORES"/>
    <x v="0"/>
    <x v="12"/>
    <s v="1.2.01 - Relaciones internacionales desde oficinas en el país"/>
    <s v="2.3 - MATERIALES Y SUMINISTROS"/>
    <s v="2.3.1 - ALIMENTOS Y PRODUCTOS AGROFORESTALES"/>
    <s v="N"/>
    <s v="00 - N/A"/>
    <s v="10 - FONDO GENERAL"/>
    <s v="01 - DISTRITO NACIONAL"/>
    <s v="(en blanco)"/>
    <n v="1250000"/>
    <n v="4226093.51"/>
  </r>
  <r>
    <s v="2026"/>
    <x v="0"/>
    <x v="0"/>
    <x v="0"/>
    <x v="0"/>
    <s v="2 - Poder Ejecutivo"/>
    <s v="0204 - MINISTERIO DE RELACIONES EXTERIORES"/>
    <s v="0001 - MINISTERIO DE RELACIONES EXTERIORES"/>
    <x v="0"/>
    <x v="12"/>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x v="0"/>
    <x v="12"/>
    <s v="1.2.01 - Relaciones internacionales desde oficinas en el país"/>
    <s v="2.3 - MATERIALES Y SUMINISTROS"/>
    <s v="2.3.3 - PAPEL, CARTÓN E IMPRESOS"/>
    <s v="N"/>
    <s v="00 - N/A"/>
    <s v="10 - FONDO GENERAL"/>
    <s v="01 - DISTRITO NACIONAL"/>
    <s v="(en blanco)"/>
    <n v="5524275"/>
    <n v="840496.1399999999"/>
  </r>
  <r>
    <s v="2026"/>
    <x v="0"/>
    <x v="0"/>
    <x v="0"/>
    <x v="0"/>
    <s v="2 - Poder Ejecutivo"/>
    <s v="0204 - MINISTERIO DE RELACIONES EXTERIORES"/>
    <s v="0001 - MINISTERIO DE RELACIONES EXTERIORES"/>
    <x v="0"/>
    <x v="12"/>
    <s v="1.2.01 - Relaciones internacionales desde oficinas en el país"/>
    <s v="2.3 - MATERIALES Y SUMINISTROS"/>
    <s v="2.3.4 - PRODUCTOS FARMACÉUTICOS"/>
    <s v="N"/>
    <s v="00 - N/A"/>
    <s v="10 - FONDO GENERAL"/>
    <s v="01 - DISTRITO NACIONAL"/>
    <s v="(en blanco)"/>
    <n v="50000"/>
    <n v="236804.34"/>
  </r>
  <r>
    <s v="2026"/>
    <x v="0"/>
    <x v="0"/>
    <x v="0"/>
    <x v="0"/>
    <s v="2 - Poder Ejecutivo"/>
    <s v="0204 - MINISTERIO DE RELACIONES EXTERIORES"/>
    <s v="0001 - MINISTERIO DE RELACIONES EXTERIORES"/>
    <x v="0"/>
    <x v="12"/>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x v="0"/>
    <x v="12"/>
    <s v="1.2.01 - Relaciones internacionales desde oficinas en el país"/>
    <s v="2.3 - MATERIALES Y SUMINISTROS"/>
    <s v="2.3.6 - PRODUCTOS DE MINERALES, METÁLICOS Y NO METÁLICOS"/>
    <s v="N"/>
    <s v="00 - N/A"/>
    <s v="10 - FONDO GENERAL"/>
    <s v="01 - DISTRITO NACIONAL"/>
    <s v="(en blanco)"/>
    <n v="950000"/>
    <n v="143812.59999999998"/>
  </r>
  <r>
    <s v="2026"/>
    <x v="0"/>
    <x v="0"/>
    <x v="0"/>
    <x v="0"/>
    <s v="2 - Poder Ejecutivo"/>
    <s v="0204 - MINISTERIO DE RELACIONES EXTERIORES"/>
    <s v="0001 - MINISTERIO DE RELACIONES EXTERIORES"/>
    <x v="0"/>
    <x v="12"/>
    <s v="1.2.01 - Relaciones internacionales desde oficinas en el país"/>
    <s v="2.3 - MATERIALES Y SUMINISTROS"/>
    <s v="2.3.7 - COMBUSTIBLES, LUBRICANTES, PRODUCTOS QUÍMICOS Y CONEXOS"/>
    <s v="N"/>
    <s v="00 - N/A"/>
    <s v="10 - FONDO GENERAL"/>
    <s v="01 - DISTRITO NACIONAL"/>
    <s v="(en blanco)"/>
    <n v="103595911"/>
    <n v="47858182.280000009"/>
  </r>
  <r>
    <s v="2026"/>
    <x v="0"/>
    <x v="0"/>
    <x v="0"/>
    <x v="0"/>
    <s v="2 - Poder Ejecutivo"/>
    <s v="0204 - MINISTERIO DE RELACIONES EXTERIORES"/>
    <s v="0001 - MINISTERIO DE RELACIONES EXTERIORES"/>
    <x v="0"/>
    <x v="12"/>
    <s v="1.2.01 - Relaciones internacionales desde oficinas en el país"/>
    <s v="2.3 - MATERIALES Y SUMINISTROS"/>
    <s v="2.3.9 - PRODUCTOS Y ÚTILES VARIOS"/>
    <s v="N"/>
    <s v="00 - N/A"/>
    <s v="10 - FONDO GENERAL"/>
    <s v="01 - DISTRITO NACIONAL"/>
    <s v="(en blanco)"/>
    <n v="37154673"/>
    <n v="4040641.4300000006"/>
  </r>
  <r>
    <s v="2026"/>
    <x v="0"/>
    <x v="0"/>
    <x v="0"/>
    <x v="0"/>
    <s v="2 - Poder Ejecutivo"/>
    <s v="0204 - MINISTERIO DE RELACIONES EXTERIORES"/>
    <s v="0001 - MINISTERIO DE RELACIONES EXTERIORES"/>
    <x v="0"/>
    <x v="12"/>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x v="0"/>
    <x v="12"/>
    <s v="1.2.02 - Relaciones internacionales desde oficinas en el exterior"/>
    <s v="2.1 - REMUNERACIONES Y CONTRIBUCIONES"/>
    <s v="2.1.1 - REMUNERACIONES"/>
    <s v="N"/>
    <s v="00 - N/A"/>
    <s v="10 - FONDO GENERAL"/>
    <s v="99 - MULTIPROVINCIAL"/>
    <s v="(en blanco)"/>
    <n v="2666389759"/>
    <n v="992853986.58000016"/>
  </r>
  <r>
    <s v="2026"/>
    <x v="0"/>
    <x v="0"/>
    <x v="0"/>
    <x v="0"/>
    <s v="2 - Poder Ejecutivo"/>
    <s v="0204 - MINISTERIO DE RELACIONES EXTERIORES"/>
    <s v="0001 - MINISTERIO DE RELACIONES EXTERIORES"/>
    <x v="0"/>
    <x v="12"/>
    <s v="1.2.02 - Relaciones internacionales desde oficinas en el exterior"/>
    <s v="2.1 - REMUNERACIONES Y CONTRIBUCIONES"/>
    <s v="2.1.2 - SOBRESUELDOS"/>
    <s v="N"/>
    <s v="00 - N/A"/>
    <s v="10 - FONDO GENERAL"/>
    <s v="99 - MULTIPROVINCIAL"/>
    <s v="(en blanco)"/>
    <n v="1715231621"/>
    <n v="831330674.17999983"/>
  </r>
  <r>
    <s v="2026"/>
    <x v="0"/>
    <x v="0"/>
    <x v="0"/>
    <x v="0"/>
    <s v="2 - Poder Ejecutivo"/>
    <s v="0204 - MINISTERIO DE RELACIONES EXTERIORES"/>
    <s v="0001 - MINISTERIO DE RELACIONES EXTERIORES"/>
    <x v="0"/>
    <x v="12"/>
    <s v="1.2.02 - Relaciones internacionales desde oficinas en el exterior"/>
    <s v="2.1 - REMUNERACIONES Y CONTRIBUCIONES"/>
    <s v="2.1.3 - DIETAS Y GASTOS DE REPRESENTACIÓN"/>
    <s v="N"/>
    <s v="00 - N/A"/>
    <s v="10 - FONDO GENERAL"/>
    <s v="99 - MULTIPROVINCIAL"/>
    <s v="(en blanco)"/>
    <n v="2370000"/>
    <n v="381405.51999999996"/>
  </r>
  <r>
    <s v="2026"/>
    <x v="0"/>
    <x v="0"/>
    <x v="0"/>
    <x v="0"/>
    <s v="2 - Poder Ejecutivo"/>
    <s v="0204 - MINISTERIO DE RELACIONES EXTERIORES"/>
    <s v="0001 - MINISTERIO DE RELACIONES EXTERIORES"/>
    <x v="0"/>
    <x v="12"/>
    <s v="1.2.02 - Relaciones internacionales desde oficinas en el exterior"/>
    <s v="2.1 - REMUNERACIONES Y CONTRIBUCIONES"/>
    <s v="2.1.5 - CONTRIBUCIONES A LA SEGURIDAD SOCIAL"/>
    <s v="N"/>
    <s v="00 - N/A"/>
    <s v="10 - FONDO GENERAL"/>
    <s v="99 - MULTIPROVINCIAL"/>
    <s v="(en blanco)"/>
    <n v="280758620"/>
    <n v="146092227.14999992"/>
  </r>
  <r>
    <s v="2026"/>
    <x v="0"/>
    <x v="0"/>
    <x v="0"/>
    <x v="0"/>
    <s v="2 - Poder Ejecutivo"/>
    <s v="0204 - MINISTERIO DE RELACIONES EXTERIORES"/>
    <s v="0001 - MINISTERIO DE RELACIONES EXTERIORES"/>
    <x v="0"/>
    <x v="12"/>
    <s v="1.2.02 - Relaciones internacionales desde oficinas en el exterior"/>
    <s v="2.2 - CONTRATACIÓN DE SERVICIOS"/>
    <s v="2.2.3 - VIÁTICOS"/>
    <s v="N"/>
    <s v="00 - N/A"/>
    <s v="10 - FONDO GENERAL"/>
    <s v="99 - MULTIPROVINCIAL"/>
    <s v="(en blanco)"/>
    <n v="1049193700"/>
    <n v="536043499.38"/>
  </r>
  <r>
    <s v="2026"/>
    <x v="0"/>
    <x v="0"/>
    <x v="0"/>
    <x v="0"/>
    <s v="2 - Poder Ejecutivo"/>
    <s v="0204 - MINISTERIO DE RELACIONES EXTERIORES"/>
    <s v="0001 - MINISTERIO DE RELACIONES EXTERIORES"/>
    <x v="0"/>
    <x v="12"/>
    <s v="1.2.02 - Relaciones internacionales desde oficinas en el exterior"/>
    <s v="2.2 - CONTRATACIÓN DE SERVICIOS"/>
    <s v="2.2.4 - TRANSPORTE Y ALMACENAJE"/>
    <s v="N"/>
    <s v="00 - N/A"/>
    <s v="10 - FONDO GENERAL"/>
    <s v="99 - MULTIPROVINCIAL"/>
    <s v="(en blanco)"/>
    <n v="15307300"/>
    <n v="6172450.5999999996"/>
  </r>
  <r>
    <s v="2026"/>
    <x v="0"/>
    <x v="0"/>
    <x v="0"/>
    <x v="0"/>
    <s v="2 - Poder Ejecutivo"/>
    <s v="0204 - MINISTERIO DE RELACIONES EXTERIORES"/>
    <s v="0001 - MINISTERIO DE RELACIONES EXTERIORES"/>
    <x v="0"/>
    <x v="12"/>
    <s v="1.2.02 - Relaciones internacionales desde oficinas en el exterior"/>
    <s v="2.2 - CONTRATACIÓN DE SERVICIOS"/>
    <s v="2.2.5 - ALQUILERES Y RENTAS"/>
    <s v="N"/>
    <s v="00 - N/A"/>
    <s v="10 - FONDO GENERAL"/>
    <s v="99 - MULTIPROVINCIAL"/>
    <s v="(en blanco)"/>
    <n v="1702209954"/>
    <n v="885324345.68000019"/>
  </r>
  <r>
    <s v="2026"/>
    <x v="0"/>
    <x v="0"/>
    <x v="0"/>
    <x v="0"/>
    <s v="2 - Poder Ejecutivo"/>
    <s v="0204 - MINISTERIO DE RELACIONES EXTERIORES"/>
    <s v="0001 - MINISTERIO DE RELACIONES EXTERIORES"/>
    <x v="0"/>
    <x v="12"/>
    <s v="1.2.02 - Relaciones internacionales desde oficinas en el exterior"/>
    <s v="2.2 - CONTRATACIÓN DE SERVICIOS"/>
    <s v="2.2.6 - SEGUROS"/>
    <s v="N"/>
    <s v="00 - N/A"/>
    <s v="10 - FONDO GENERAL"/>
    <s v="99 - MULTIPROVINCIAL"/>
    <s v="(en blanco)"/>
    <n v="542489012"/>
    <n v="158794804.23000002"/>
  </r>
  <r>
    <s v="2026"/>
    <x v="0"/>
    <x v="0"/>
    <x v="0"/>
    <x v="0"/>
    <s v="2 - Poder Ejecutivo"/>
    <s v="0204 - MINISTERIO DE RELACIONES EXTERIORES"/>
    <s v="0001 - MINISTERIO DE RELACIONES EXTERIORES"/>
    <x v="0"/>
    <x v="12"/>
    <s v="1.2.02 - Relaciones internacionales desde oficinas en el exterior"/>
    <s v="2.2 - CONTRATACIÓN DE SERVICIOS"/>
    <s v="2.2.8 - OTROS SERVICIOS NO INCLUIDOS EN CONCEPTOS ANTERIORES"/>
    <s v="N"/>
    <s v="00 - N/A"/>
    <s v="10 - FONDO GENERAL"/>
    <s v="99 - MULTIPROVINCIAL"/>
    <s v="(en blanco)"/>
    <n v="21909411"/>
    <n v="5140152.5700000022"/>
  </r>
  <r>
    <s v="2026"/>
    <x v="0"/>
    <x v="0"/>
    <x v="0"/>
    <x v="0"/>
    <s v="2 - Poder Ejecutivo"/>
    <s v="0204 - MINISTERIO DE RELACIONES EXTERIORES"/>
    <s v="0001 - MINISTERIO DE RELACIONES EXTERIORES"/>
    <x v="0"/>
    <x v="12"/>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x v="0"/>
    <x v="12"/>
    <s v="1.2.02 - Relaciones internacionales desde oficinas en el exterior"/>
    <s v="2.3 - MATERIALES Y SUMINISTROS"/>
    <s v="2.3.3 - PAPEL, CARTÓN E IMPRESOS"/>
    <s v="N"/>
    <s v="00 - N/A"/>
    <s v="10 - FONDO GENERAL"/>
    <s v="99 - MULTIPROVINCIAL"/>
    <s v="(en blanco)"/>
    <n v="1306854062"/>
    <n v="642495125.05999994"/>
  </r>
  <r>
    <s v="2026"/>
    <x v="0"/>
    <x v="0"/>
    <x v="0"/>
    <x v="0"/>
    <s v="2 - Poder Ejecutivo"/>
    <s v="0204 - MINISTERIO DE RELACIONES EXTERIORES"/>
    <s v="0001 - MINISTERIO DE RELACIONES EXTERIORES"/>
    <x v="0"/>
    <x v="12"/>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x v="0"/>
    <x v="12"/>
    <s v="1.2.01 - Relaciones internacionales desde oficinas en el país"/>
    <s v="2.1 - REMUNERACIONES Y CONTRIBUCIONES"/>
    <s v="2.1.1 - REMUNERACIONES"/>
    <s v="N"/>
    <s v="00 - N/A"/>
    <s v="10 - FONDO GENERAL"/>
    <s v="99 - MULTIPROVINCIAL"/>
    <s v="(en blanco)"/>
    <n v="575851405"/>
    <n v="258569657.33999997"/>
  </r>
  <r>
    <s v="2026"/>
    <x v="0"/>
    <x v="0"/>
    <x v="0"/>
    <x v="0"/>
    <s v="2 - Poder Ejecutivo"/>
    <s v="0204 - MINISTERIO DE RELACIONES EXTERIORES"/>
    <s v="0002 - DIRECCION GENERAL DE PASAPORTES"/>
    <x v="0"/>
    <x v="12"/>
    <s v="1.2.01 - Relaciones internacionales desde oficinas en el país"/>
    <s v="2.1 - REMUNERACIONES Y CONTRIBUCIONES"/>
    <s v="2.1.2 - SOBRESUELDOS"/>
    <s v="N"/>
    <s v="00 - N/A"/>
    <s v="10 - FONDO GENERAL"/>
    <s v="99 - MULTIPROVINCIAL"/>
    <s v="(en blanco)"/>
    <n v="142108197"/>
    <n v="65791073.639999993"/>
  </r>
  <r>
    <s v="2026"/>
    <x v="0"/>
    <x v="0"/>
    <x v="0"/>
    <x v="0"/>
    <s v="2 - Poder Ejecutivo"/>
    <s v="0204 - MINISTERIO DE RELACIONES EXTERIORES"/>
    <s v="0002 - DIRECCION GENERAL DE PASAPORTES"/>
    <x v="0"/>
    <x v="12"/>
    <s v="1.2.01 - Relaciones internacionales desde oficinas en el país"/>
    <s v="2.1 - REMUNERACIONES Y CONTRIBUCIONES"/>
    <s v="2.1.3 - DIETAS Y GASTOS DE REPRESENTACIÓN"/>
    <s v="N"/>
    <s v="00 - N/A"/>
    <s v="10 - FONDO GENERAL"/>
    <s v="99 - MULTIPROVINCIAL"/>
    <s v="(en blanco)"/>
    <n v="468000"/>
    <n v="38848.160000000003"/>
  </r>
  <r>
    <s v="2026"/>
    <x v="0"/>
    <x v="0"/>
    <x v="0"/>
    <x v="0"/>
    <s v="2 - Poder Ejecutivo"/>
    <s v="0204 - MINISTERIO DE RELACIONES EXTERIORES"/>
    <s v="0002 - DIRECCION GENERAL DE PASAPORTES"/>
    <x v="0"/>
    <x v="12"/>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x v="0"/>
    <x v="12"/>
    <s v="1.2.01 - Relaciones internacionales desde oficinas en el país"/>
    <s v="2.1 - REMUNERACIONES Y CONTRIBUCIONES"/>
    <s v="2.1.5 - CONTRIBUCIONES A LA SEGURIDAD SOCIAL"/>
    <s v="N"/>
    <s v="00 - N/A"/>
    <s v="10 - FONDO GENERAL"/>
    <s v="99 - MULTIPROVINCIAL"/>
    <s v="(en blanco)"/>
    <n v="81250968"/>
    <n v="38826500.18"/>
  </r>
  <r>
    <s v="2026"/>
    <x v="0"/>
    <x v="0"/>
    <x v="0"/>
    <x v="0"/>
    <s v="2 - Poder Ejecutivo"/>
    <s v="0204 - MINISTERIO DE RELACIONES EXTERIORES"/>
    <s v="0002 - DIRECCION GENERAL DE PASAPORTES"/>
    <x v="0"/>
    <x v="12"/>
    <s v="1.2.01 - Relaciones internacionales desde oficinas en el país"/>
    <s v="2.2 - CONTRATACIÓN DE SERVICIOS"/>
    <s v="2.2.1 - SERVICIOS BÁSICOS"/>
    <s v="N"/>
    <s v="00 - N/A"/>
    <s v="10 - FONDO GENERAL"/>
    <s v="99 - MULTIPROVINCIAL"/>
    <s v="(en blanco)"/>
    <n v="115058882"/>
    <n v="41367556.360000007"/>
  </r>
  <r>
    <s v="2026"/>
    <x v="0"/>
    <x v="0"/>
    <x v="0"/>
    <x v="0"/>
    <s v="2 - Poder Ejecutivo"/>
    <s v="0204 - MINISTERIO DE RELACIONES EXTERIORES"/>
    <s v="0002 - DIRECCION GENERAL DE PASAPORTES"/>
    <x v="0"/>
    <x v="12"/>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x v="0"/>
    <x v="12"/>
    <s v="1.2.01 - Relaciones internacionales desde oficinas en el país"/>
    <s v="2.2 - CONTRATACIÓN DE SERVICIOS"/>
    <s v="2.2.2 - PUBLICIDAD, IMPRESIÓN Y ENCUADERNACIÓN"/>
    <s v="N"/>
    <s v="00 - N/A"/>
    <s v="20 - FONDOS CON DESTINO ESPECÍFICO"/>
    <s v="99 - MULTIPROVINCIAL"/>
    <s v="(en blanco)"/>
    <n v="171700000"/>
    <n v="3367191.8600000003"/>
  </r>
  <r>
    <s v="2026"/>
    <x v="0"/>
    <x v="0"/>
    <x v="0"/>
    <x v="0"/>
    <s v="2 - Poder Ejecutivo"/>
    <s v="0204 - MINISTERIO DE RELACIONES EXTERIORES"/>
    <s v="0002 - DIRECCION GENERAL DE PASAPORTES"/>
    <x v="0"/>
    <x v="12"/>
    <s v="1.2.01 - Relaciones internacionales desde oficinas en el país"/>
    <s v="2.2 - CONTRATACIÓN DE SERVICIOS"/>
    <s v="2.2.3 - VIÁTICOS"/>
    <s v="N"/>
    <s v="00 - N/A"/>
    <s v="10 - FONDO GENERAL"/>
    <s v="99 - MULTIPROVINCIAL"/>
    <s v="(en blanco)"/>
    <n v="18128670"/>
    <n v="3114213.3000000003"/>
  </r>
  <r>
    <s v="2026"/>
    <x v="0"/>
    <x v="0"/>
    <x v="0"/>
    <x v="0"/>
    <s v="2 - Poder Ejecutivo"/>
    <s v="0204 - MINISTERIO DE RELACIONES EXTERIORES"/>
    <s v="0002 - DIRECCION GENERAL DE PASAPORTES"/>
    <x v="0"/>
    <x v="12"/>
    <s v="1.2.01 - Relaciones internacionales desde oficinas en el país"/>
    <s v="2.2 - CONTRATACIÓN DE SERVICIOS"/>
    <s v="2.2.3 - VIÁTICOS"/>
    <s v="N"/>
    <s v="00 - N/A"/>
    <s v="20 - FONDOS CON DESTINO ESPECÍFICO"/>
    <s v="99 - MULTIPROVINCIAL"/>
    <s v="(en blanco)"/>
    <n v="15000000"/>
    <n v="377939.62"/>
  </r>
  <r>
    <s v="2026"/>
    <x v="0"/>
    <x v="0"/>
    <x v="0"/>
    <x v="0"/>
    <s v="2 - Poder Ejecutivo"/>
    <s v="0204 - MINISTERIO DE RELACIONES EXTERIORES"/>
    <s v="0002 - DIRECCION GENERAL DE PASAPORTES"/>
    <x v="0"/>
    <x v="12"/>
    <s v="1.2.01 - Relaciones internacionales desde oficinas en el país"/>
    <s v="2.2 - CONTRATACIÓN DE SERVICIOS"/>
    <s v="2.2.4 - TRANSPORTE Y ALMACENAJE"/>
    <s v="N"/>
    <s v="00 - N/A"/>
    <s v="20 - FONDOS CON DESTINO ESPECÍFICO"/>
    <s v="99 - MULTIPROVINCIAL"/>
    <s v="(en blanco)"/>
    <n v="5500000"/>
    <n v="2321055.6900000004"/>
  </r>
  <r>
    <s v="2026"/>
    <x v="0"/>
    <x v="0"/>
    <x v="0"/>
    <x v="0"/>
    <s v="2 - Poder Ejecutivo"/>
    <s v="0204 - MINISTERIO DE RELACIONES EXTERIORES"/>
    <s v="0002 - DIRECCION GENERAL DE PASAPORTES"/>
    <x v="0"/>
    <x v="12"/>
    <s v="1.2.01 - Relaciones internacionales desde oficinas en el país"/>
    <s v="2.2 - CONTRATACIÓN DE SERVICIOS"/>
    <s v="2.2.5 - ALQUILERES Y RENTAS"/>
    <s v="N"/>
    <s v="00 - N/A"/>
    <s v="10 - FONDO GENERAL"/>
    <s v="99 - MULTIPROVINCIAL"/>
    <s v="(en blanco)"/>
    <n v="141600000"/>
    <n v="57588879.140000001"/>
  </r>
  <r>
    <s v="2026"/>
    <x v="0"/>
    <x v="0"/>
    <x v="0"/>
    <x v="0"/>
    <s v="2 - Poder Ejecutivo"/>
    <s v="0204 - MINISTERIO DE RELACIONES EXTERIORES"/>
    <s v="0002 - DIRECCION GENERAL DE PASAPORTES"/>
    <x v="0"/>
    <x v="12"/>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x v="0"/>
    <x v="12"/>
    <s v="1.2.01 - Relaciones internacionales desde oficinas en el país"/>
    <s v="2.2 - CONTRATACIÓN DE SERVICIOS"/>
    <s v="2.2.6 - SEGUROS"/>
    <s v="N"/>
    <s v="00 - N/A"/>
    <s v="10 - FONDO GENERAL"/>
    <s v="99 - MULTIPROVINCIAL"/>
    <s v="(en blanco)"/>
    <n v="59464610"/>
    <n v="10309416.209999999"/>
  </r>
  <r>
    <s v="2026"/>
    <x v="0"/>
    <x v="0"/>
    <x v="0"/>
    <x v="0"/>
    <s v="2 - Poder Ejecutivo"/>
    <s v="0204 - MINISTERIO DE RELACIONES EXTERIORES"/>
    <s v="0002 - DIRECCION GENERAL DE PASAPORTES"/>
    <x v="0"/>
    <x v="12"/>
    <s v="1.2.01 - Relaciones internacionales desde oficinas en el país"/>
    <s v="2.2 - CONTRATACIÓN DE SERVICIOS"/>
    <s v="2.2.6 - SEGUROS"/>
    <s v="N"/>
    <s v="00 - N/A"/>
    <s v="20 - FONDOS CON DESTINO ESPECÍFICO"/>
    <s v="99 - MULTIPROVINCIAL"/>
    <s v="(en blanco)"/>
    <n v="22785390"/>
    <n v="1919502.4500000002"/>
  </r>
  <r>
    <s v="2026"/>
    <x v="0"/>
    <x v="0"/>
    <x v="0"/>
    <x v="0"/>
    <s v="2 - Poder Ejecutivo"/>
    <s v="0204 - MINISTERIO DE RELACIONES EXTERIORES"/>
    <s v="0002 - DIRECCION GENERAL DE PASAPORTES"/>
    <x v="0"/>
    <x v="12"/>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7730683.3700000001"/>
  </r>
  <r>
    <s v="2026"/>
    <x v="0"/>
    <x v="0"/>
    <x v="0"/>
    <x v="0"/>
    <s v="2 - Poder Ejecutivo"/>
    <s v="0204 - MINISTERIO DE RELACIONES EXTERIORES"/>
    <s v="0002 - DIRECCION GENERAL DE PASAPORTES"/>
    <x v="0"/>
    <x v="12"/>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x v="0"/>
    <x v="12"/>
    <s v="1.2.01 - Relaciones internacionales desde oficinas en el país"/>
    <s v="2.2 - CONTRATACIÓN DE SERVICIOS"/>
    <s v="2.2.8 - OTROS SERVICIOS NO INCLUIDOS EN CONCEPTOS ANTERIORES"/>
    <s v="N"/>
    <s v="00 - N/A"/>
    <s v="20 - FONDOS CON DESTINO ESPECÍFICO"/>
    <s v="99 - MULTIPROVINCIAL"/>
    <s v="(en blanco)"/>
    <n v="48160000"/>
    <n v="3534045.88"/>
  </r>
  <r>
    <s v="2026"/>
    <x v="0"/>
    <x v="0"/>
    <x v="0"/>
    <x v="0"/>
    <s v="2 - Poder Ejecutivo"/>
    <s v="0204 - MINISTERIO DE RELACIONES EXTERIORES"/>
    <s v="0002 - DIRECCION GENERAL DE PASAPORTES"/>
    <x v="0"/>
    <x v="12"/>
    <s v="1.2.01 - Relaciones internacionales desde oficinas en el país"/>
    <s v="2.2 - CONTRATACIÓN DE SERVICIOS"/>
    <s v="2.2.9 - OTRAS CONTRATACIONES DE SERVICIOS"/>
    <s v="N"/>
    <s v="00 - N/A"/>
    <s v="20 - FONDOS CON DESTINO ESPECÍFICO"/>
    <s v="99 - MULTIPROVINCIAL"/>
    <s v="(en blanco)"/>
    <n v="90500000"/>
    <n v="37461174.689999998"/>
  </r>
  <r>
    <s v="2026"/>
    <x v="0"/>
    <x v="0"/>
    <x v="0"/>
    <x v="0"/>
    <s v="2 - Poder Ejecutivo"/>
    <s v="0204 - MINISTERIO DE RELACIONES EXTERIORES"/>
    <s v="0002 - DIRECCION GENERAL DE PASAPORTES"/>
    <x v="0"/>
    <x v="12"/>
    <s v="1.2.01 - Relaciones internacionales desde oficinas en el país"/>
    <s v="2.3 - MATERIALES Y SUMINISTROS"/>
    <s v="2.3.1 - ALIMENTOS Y PRODUCTOS AGROFORESTALES"/>
    <s v="N"/>
    <s v="00 - N/A"/>
    <s v="20 - FONDOS CON DESTINO ESPECÍFICO"/>
    <s v="99 - MULTIPROVINCIAL"/>
    <s v="(en blanco)"/>
    <n v="5600000"/>
    <n v="723427"/>
  </r>
  <r>
    <s v="2026"/>
    <x v="0"/>
    <x v="0"/>
    <x v="0"/>
    <x v="0"/>
    <s v="2 - Poder Ejecutivo"/>
    <s v="0204 - MINISTERIO DE RELACIONES EXTERIORES"/>
    <s v="0002 - DIRECCION GENERAL DE PASAPORTES"/>
    <x v="0"/>
    <x v="12"/>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x v="0"/>
    <x v="12"/>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x v="0"/>
    <x v="12"/>
    <s v="1.2.01 - Relaciones internacionales desde oficinas en el país"/>
    <s v="2.3 - MATERIALES Y SUMINISTROS"/>
    <s v="2.3.3 - PAPEL, CARTÓN E IMPRESOS"/>
    <s v="N"/>
    <s v="00 - N/A"/>
    <s v="20 - FONDOS CON DESTINO ESPECÍFICO"/>
    <s v="99 - MULTIPROVINCIAL"/>
    <s v="(en blanco)"/>
    <n v="2250000"/>
    <n v="1489390.94"/>
  </r>
  <r>
    <s v="2026"/>
    <x v="0"/>
    <x v="0"/>
    <x v="0"/>
    <x v="0"/>
    <s v="2 - Poder Ejecutivo"/>
    <s v="0204 - MINISTERIO DE RELACIONES EXTERIORES"/>
    <s v="0002 - DIRECCION GENERAL DE PASAPORTES"/>
    <x v="0"/>
    <x v="12"/>
    <s v="1.2.01 - Relaciones internacionales desde oficinas en el país"/>
    <s v="2.3 - MATERIALES Y SUMINISTROS"/>
    <s v="2.3.4 - PRODUCTOS FARMACÉUTICOS"/>
    <s v="N"/>
    <s v="00 - N/A"/>
    <s v="20 - FONDOS CON DESTINO ESPECÍFICO"/>
    <s v="99 - MULTIPROVINCIAL"/>
    <s v="(en blanco)"/>
    <n v="500000"/>
    <n v="3564"/>
  </r>
  <r>
    <s v="2026"/>
    <x v="0"/>
    <x v="0"/>
    <x v="0"/>
    <x v="0"/>
    <s v="2 - Poder Ejecutivo"/>
    <s v="0204 - MINISTERIO DE RELACIONES EXTERIORES"/>
    <s v="0002 - DIRECCION GENERAL DE PASAPORTES"/>
    <x v="0"/>
    <x v="12"/>
    <s v="1.2.01 - Relaciones internacionales desde oficinas en el país"/>
    <s v="2.3 - MATERIALES Y SUMINISTROS"/>
    <s v="2.3.5 - CUERO, CAUCHO Y PLÁSTICO"/>
    <s v="N"/>
    <s v="00 - N/A"/>
    <s v="20 - FONDOS CON DESTINO ESPECÍFICO"/>
    <s v="99 - MULTIPROVINCIAL"/>
    <s v="(en blanco)"/>
    <n v="1315000"/>
    <n v="429685.47"/>
  </r>
  <r>
    <s v="2026"/>
    <x v="0"/>
    <x v="0"/>
    <x v="0"/>
    <x v="0"/>
    <s v="2 - Poder Ejecutivo"/>
    <s v="0204 - MINISTERIO DE RELACIONES EXTERIORES"/>
    <s v="0002 - DIRECCION GENERAL DE PASAPORTES"/>
    <x v="0"/>
    <x v="12"/>
    <s v="1.2.01 - Relaciones internacionales desde oficinas en el país"/>
    <s v="2.3 - MATERIALES Y SUMINISTROS"/>
    <s v="2.3.6 - PRODUCTOS DE MINERALES, METÁLICOS Y NO METÁLICOS"/>
    <s v="N"/>
    <s v="00 - N/A"/>
    <s v="20 - FONDOS CON DESTINO ESPECÍFICO"/>
    <s v="99 - MULTIPROVINCIAL"/>
    <s v="(en blanco)"/>
    <n v="620000"/>
    <n v="75522.63"/>
  </r>
  <r>
    <s v="2026"/>
    <x v="0"/>
    <x v="0"/>
    <x v="0"/>
    <x v="0"/>
    <s v="2 - Poder Ejecutivo"/>
    <s v="0204 - MINISTERIO DE RELACIONES EXTERIORES"/>
    <s v="0002 - DIRECCION GENERAL DE PASAPORTES"/>
    <x v="0"/>
    <x v="12"/>
    <s v="1.2.01 - Relaciones internacionales desde oficinas en el país"/>
    <s v="2.3 - MATERIALES Y SUMINISTROS"/>
    <s v="2.3.7 - COMBUSTIBLES, LUBRICANTES, PRODUCTOS QUÍMICOS Y CONEXOS"/>
    <s v="N"/>
    <s v="00 - N/A"/>
    <s v="10 - FONDO GENERAL"/>
    <s v="99 - MULTIPROVINCIAL"/>
    <s v="(en blanco)"/>
    <n v="14000000"/>
    <n v="5840000"/>
  </r>
  <r>
    <s v="2026"/>
    <x v="0"/>
    <x v="0"/>
    <x v="0"/>
    <x v="0"/>
    <s v="2 - Poder Ejecutivo"/>
    <s v="0204 - MINISTERIO DE RELACIONES EXTERIORES"/>
    <s v="0002 - DIRECCION GENERAL DE PASAPORTES"/>
    <x v="0"/>
    <x v="12"/>
    <s v="1.2.01 - Relaciones internacionales desde oficinas en el país"/>
    <s v="2.3 - MATERIALES Y SUMINISTROS"/>
    <s v="2.3.7 - COMBUSTIBLES, LUBRICANTES, PRODUCTOS QUÍMICOS Y CONEXOS"/>
    <s v="N"/>
    <s v="00 - N/A"/>
    <s v="20 - FONDOS CON DESTINO ESPECÍFICO"/>
    <s v="99 - MULTIPROVINCIAL"/>
    <s v="(en blanco)"/>
    <n v="2355000"/>
    <n v="435955.38"/>
  </r>
  <r>
    <s v="2026"/>
    <x v="0"/>
    <x v="0"/>
    <x v="0"/>
    <x v="0"/>
    <s v="2 - Poder Ejecutivo"/>
    <s v="0204 - MINISTERIO DE RELACIONES EXTERIORES"/>
    <s v="0002 - DIRECCION GENERAL DE PASAPORTES"/>
    <x v="0"/>
    <x v="12"/>
    <s v="1.2.01 - Relaciones internacionales desde oficinas en el país"/>
    <s v="2.3 - MATERIALES Y SUMINISTROS"/>
    <s v="2.3.9 - PRODUCTOS Y ÚTILES VARIOS"/>
    <s v="N"/>
    <s v="00 - N/A"/>
    <s v="20 - FONDOS CON DESTINO ESPECÍFICO"/>
    <s v="99 - MULTIPROVINCIAL"/>
    <s v="(en blanco)"/>
    <n v="43450000"/>
    <n v="13752167.73"/>
  </r>
  <r>
    <s v="2026"/>
    <x v="0"/>
    <x v="0"/>
    <x v="0"/>
    <x v="0"/>
    <s v="2 - Poder Ejecutivo"/>
    <s v="0204 - MINISTERIO DE RELACIONES EXTERIORES"/>
    <s v="0003 - INSTITUTO DE EDUCACION SUPERIOR"/>
    <x v="1"/>
    <x v="9"/>
    <s v="4.4.04 - Educación superior"/>
    <s v="2.1 - REMUNERACIONES Y CONTRIBUCIONES"/>
    <s v="2.1.1 - REMUNERACIONES"/>
    <s v="N"/>
    <s v="00 - N/A"/>
    <s v="10 - FONDO GENERAL"/>
    <s v="01 - DISTRITO NACIONAL"/>
    <s v="(en blanco)"/>
    <n v="100340142"/>
    <n v="41726270.559999995"/>
  </r>
  <r>
    <s v="2026"/>
    <x v="0"/>
    <x v="0"/>
    <x v="0"/>
    <x v="0"/>
    <s v="2 - Poder Ejecutivo"/>
    <s v="0204 - MINISTERIO DE RELACIONES EXTERIORES"/>
    <s v="0003 - INSTITUTO DE EDUCACION SUPERIOR"/>
    <x v="1"/>
    <x v="9"/>
    <s v="4.4.04 - Educación superior"/>
    <s v="2.1 - REMUNERACIONES Y CONTRIBUCIONES"/>
    <s v="2.1.2 - SOBRESUELDOS"/>
    <s v="N"/>
    <s v="00 - N/A"/>
    <s v="10 - FONDO GENERAL"/>
    <s v="01 - DISTRITO NACIONAL"/>
    <s v="(en blanco)"/>
    <n v="17385200"/>
    <n v="7079202.8499999996"/>
  </r>
  <r>
    <s v="2026"/>
    <x v="0"/>
    <x v="0"/>
    <x v="0"/>
    <x v="0"/>
    <s v="2 - Poder Ejecutivo"/>
    <s v="0204 - MINISTERIO DE RELACIONES EXTERIORES"/>
    <s v="0003 - INSTITUTO DE EDUCACION SUPERIOR"/>
    <x v="1"/>
    <x v="9"/>
    <s v="4.4.04 - Educación superior"/>
    <s v="2.1 - REMUNERACIONES Y CONTRIBUCIONES"/>
    <s v="2.1.3 - DIETAS Y GASTOS DE REPRESENTACIÓN"/>
    <s v="N"/>
    <s v="00 - N/A"/>
    <s v="10 - FONDO GENERAL"/>
    <s v="01 - DISTRITO NACIONAL"/>
    <s v="(en blanco)"/>
    <n v="468000"/>
    <n v="151747.76"/>
  </r>
  <r>
    <s v="2026"/>
    <x v="0"/>
    <x v="0"/>
    <x v="0"/>
    <x v="0"/>
    <s v="2 - Poder Ejecutivo"/>
    <s v="0204 - MINISTERIO DE RELACIONES EXTERIORES"/>
    <s v="0003 - INSTITUTO DE EDUCACION SUPERIOR"/>
    <x v="1"/>
    <x v="9"/>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x v="1"/>
    <x v="9"/>
    <s v="4.4.04 - Educación superior"/>
    <s v="2.1 - REMUNERACIONES Y CONTRIBUCIONES"/>
    <s v="2.1.5 - CONTRIBUCIONES A LA SEGURIDAD SOCIAL"/>
    <s v="N"/>
    <s v="00 - N/A"/>
    <s v="10 - FONDO GENERAL"/>
    <s v="01 - DISTRITO NACIONAL"/>
    <s v="(en blanco)"/>
    <n v="14974708"/>
    <n v="6270533.540000001"/>
  </r>
  <r>
    <s v="2026"/>
    <x v="0"/>
    <x v="0"/>
    <x v="0"/>
    <x v="0"/>
    <s v="2 - Poder Ejecutivo"/>
    <s v="0204 - MINISTERIO DE RELACIONES EXTERIORES"/>
    <s v="0003 - INSTITUTO DE EDUCACION SUPERIOR"/>
    <x v="1"/>
    <x v="9"/>
    <s v="4.4.04 - Educación superior"/>
    <s v="2.2 - CONTRATACIÓN DE SERVICIOS"/>
    <s v="2.2.1 - SERVICIOS BÁSICOS"/>
    <s v="N"/>
    <s v="00 - N/A"/>
    <s v="10 - FONDO GENERAL"/>
    <s v="01 - DISTRITO NACIONAL"/>
    <s v="(en blanco)"/>
    <n v="9310000"/>
    <n v="2848594.7399999998"/>
  </r>
  <r>
    <s v="2026"/>
    <x v="0"/>
    <x v="0"/>
    <x v="0"/>
    <x v="0"/>
    <s v="2 - Poder Ejecutivo"/>
    <s v="0204 - MINISTERIO DE RELACIONES EXTERIORES"/>
    <s v="0003 - INSTITUTO DE EDUCACION SUPERIOR"/>
    <x v="1"/>
    <x v="9"/>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x v="1"/>
    <x v="9"/>
    <s v="4.4.04 - Educación superior"/>
    <s v="2.2 - CONTRATACIÓN DE SERVICIOS"/>
    <s v="2.2.2 - PUBLICIDAD, IMPRESIÓN Y ENCUADERNACIÓN"/>
    <s v="N"/>
    <s v="00 - N/A"/>
    <s v="20 - FONDOS CON DESTINO ESPECÍFICO"/>
    <s v="01 - DISTRITO NACIONAL"/>
    <s v="(en blanco)"/>
    <n v="0"/>
    <n v="39273.35"/>
  </r>
  <r>
    <s v="2026"/>
    <x v="0"/>
    <x v="0"/>
    <x v="0"/>
    <x v="0"/>
    <s v="2 - Poder Ejecutivo"/>
    <s v="0204 - MINISTERIO DE RELACIONES EXTERIORES"/>
    <s v="0003 - INSTITUTO DE EDUCACION SUPERIOR"/>
    <x v="1"/>
    <x v="9"/>
    <s v="4.4.04 - Educación superior"/>
    <s v="2.2 - CONTRATACIÓN DE SERVICIOS"/>
    <s v="2.2.3 - VIÁTICOS"/>
    <s v="N"/>
    <s v="00 - N/A"/>
    <s v="10 - FONDO GENERAL"/>
    <s v="01 - DISTRITO NACIONAL"/>
    <s v="(en blanco)"/>
    <n v="400000"/>
    <n v="818679.8"/>
  </r>
  <r>
    <s v="2026"/>
    <x v="0"/>
    <x v="0"/>
    <x v="0"/>
    <x v="0"/>
    <s v="2 - Poder Ejecutivo"/>
    <s v="0204 - MINISTERIO DE RELACIONES EXTERIORES"/>
    <s v="0003 - INSTITUTO DE EDUCACION SUPERIOR"/>
    <x v="1"/>
    <x v="9"/>
    <s v="4.4.04 - Educación superior"/>
    <s v="2.2 - CONTRATACIÓN DE SERVICIOS"/>
    <s v="2.2.4 - TRANSPORTE Y ALMACENAJE"/>
    <s v="N"/>
    <s v="00 - N/A"/>
    <s v="10 - FONDO GENERAL"/>
    <s v="01 - DISTRITO NACIONAL"/>
    <s v="(en blanco)"/>
    <n v="223071"/>
    <n v="554269.26"/>
  </r>
  <r>
    <s v="2026"/>
    <x v="0"/>
    <x v="0"/>
    <x v="0"/>
    <x v="0"/>
    <s v="2 - Poder Ejecutivo"/>
    <s v="0204 - MINISTERIO DE RELACIONES EXTERIORES"/>
    <s v="0003 - INSTITUTO DE EDUCACION SUPERIOR"/>
    <x v="1"/>
    <x v="9"/>
    <s v="4.4.04 - Educación superior"/>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x v="1"/>
    <x v="9"/>
    <s v="4.4.04 - Educación superior"/>
    <s v="2.2 - CONTRATACIÓN DE SERVICIOS"/>
    <s v="2.2.5 - ALQUILERES Y RENTAS"/>
    <s v="N"/>
    <s v="00 - N/A"/>
    <s v="10 - FONDO GENERAL"/>
    <s v="01 - DISTRITO NACIONAL"/>
    <s v="(en blanco)"/>
    <n v="3144777"/>
    <n v="1615382.7"/>
  </r>
  <r>
    <s v="2026"/>
    <x v="0"/>
    <x v="0"/>
    <x v="0"/>
    <x v="0"/>
    <s v="2 - Poder Ejecutivo"/>
    <s v="0204 - MINISTERIO DE RELACIONES EXTERIORES"/>
    <s v="0003 - INSTITUTO DE EDUCACION SUPERIOR"/>
    <x v="1"/>
    <x v="9"/>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x v="1"/>
    <x v="9"/>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x v="1"/>
    <x v="9"/>
    <s v="4.4.04 - Educación superior"/>
    <s v="2.2 - CONTRATACIÓN DE SERVICIOS"/>
    <s v="2.2.7 - SERVICIOS DE CONSERVACIÓN, REPARACIONES MENORES E INSTALACIONES TEMPORALES"/>
    <s v="N"/>
    <s v="00 - N/A"/>
    <s v="10 - FONDO GENERAL"/>
    <s v="01 - DISTRITO NACIONAL"/>
    <s v="(en blanco)"/>
    <n v="1006640"/>
    <n v="323435.51"/>
  </r>
  <r>
    <s v="2026"/>
    <x v="0"/>
    <x v="0"/>
    <x v="0"/>
    <x v="0"/>
    <s v="2 - Poder Ejecutivo"/>
    <s v="0204 - MINISTERIO DE RELACIONES EXTERIORES"/>
    <s v="0003 - INSTITUTO DE EDUCACION SUPERIOR"/>
    <x v="1"/>
    <x v="9"/>
    <s v="4.4.04 - Educación superior"/>
    <s v="2.2 - CONTRATACIÓN DE SERVICIOS"/>
    <s v="2.2.7 - SERVICIOS DE CONSERVACIÓN, REPARACIONES MENORES E INSTALACIONES TEMPORALES"/>
    <s v="N"/>
    <s v="00 - N/A"/>
    <s v="20 - FONDOS CON DESTINO ESPECÍFICO"/>
    <s v="01 - DISTRITO NACIONAL"/>
    <s v="(en blanco)"/>
    <n v="0"/>
    <n v="246900.9"/>
  </r>
  <r>
    <s v="2026"/>
    <x v="0"/>
    <x v="0"/>
    <x v="0"/>
    <x v="0"/>
    <s v="2 - Poder Ejecutivo"/>
    <s v="0204 - MINISTERIO DE RELACIONES EXTERIORES"/>
    <s v="0003 - INSTITUTO DE EDUCACION SUPERIOR"/>
    <x v="1"/>
    <x v="9"/>
    <s v="4.4.04 - Educación superior"/>
    <s v="2.2 - CONTRATACIÓN DE SERVICIOS"/>
    <s v="2.2.8 - OTROS SERVICIOS NO INCLUIDOS EN CONCEPTOS ANTERIORES"/>
    <s v="N"/>
    <s v="00 - N/A"/>
    <s v="10 - FONDO GENERAL"/>
    <s v="01 - DISTRITO NACIONAL"/>
    <s v="(en blanco)"/>
    <n v="5960000"/>
    <n v="2795692.2599999993"/>
  </r>
  <r>
    <s v="2026"/>
    <x v="0"/>
    <x v="0"/>
    <x v="0"/>
    <x v="0"/>
    <s v="2 - Poder Ejecutivo"/>
    <s v="0204 - MINISTERIO DE RELACIONES EXTERIORES"/>
    <s v="0003 - INSTITUTO DE EDUCACION SUPERIOR"/>
    <x v="1"/>
    <x v="9"/>
    <s v="4.4.04 - Educación superior"/>
    <s v="2.2 - CONTRATACIÓN DE SERVICIOS"/>
    <s v="2.2.8 - OTROS SERVICIOS NO INCLUIDOS EN CONCEPTOS ANTERIORES"/>
    <s v="N"/>
    <s v="00 - N/A"/>
    <s v="20 - FONDOS CON DESTINO ESPECÍFICO"/>
    <s v="01 - DISTRITO NACIONAL"/>
    <s v="(en blanco)"/>
    <n v="0"/>
    <n v="899029.55"/>
  </r>
  <r>
    <s v="2026"/>
    <x v="0"/>
    <x v="0"/>
    <x v="0"/>
    <x v="0"/>
    <s v="2 - Poder Ejecutivo"/>
    <s v="0204 - MINISTERIO DE RELACIONES EXTERIORES"/>
    <s v="0003 - INSTITUTO DE EDUCACION SUPERIOR"/>
    <x v="1"/>
    <x v="9"/>
    <s v="4.4.04 - Educación superior"/>
    <s v="2.2 - CONTRATACIÓN DE SERVICIOS"/>
    <s v="2.2.9 - OTRAS CONTRATACIONES DE SERVICIOS"/>
    <s v="N"/>
    <s v="00 - N/A"/>
    <s v="10 - FONDO GENERAL"/>
    <s v="01 - DISTRITO NACIONAL"/>
    <s v="(en blanco)"/>
    <n v="1629477"/>
    <n v="828109.56"/>
  </r>
  <r>
    <s v="2026"/>
    <x v="0"/>
    <x v="0"/>
    <x v="0"/>
    <x v="0"/>
    <s v="2 - Poder Ejecutivo"/>
    <s v="0204 - MINISTERIO DE RELACIONES EXTERIORES"/>
    <s v="0003 - INSTITUTO DE EDUCACION SUPERIOR"/>
    <x v="1"/>
    <x v="9"/>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x v="1"/>
    <x v="9"/>
    <s v="4.4.04 - Educación superior"/>
    <s v="2.3 - MATERIALES Y SUMINISTROS"/>
    <s v="2.3.1 - ALIMENTOS Y PRODUCTOS AGROFORESTALES"/>
    <s v="N"/>
    <s v="00 - N/A"/>
    <s v="10 - FONDO GENERAL"/>
    <s v="01 - DISTRITO NACIONAL"/>
    <s v="(en blanco)"/>
    <n v="621000"/>
    <n v="270904.5"/>
  </r>
  <r>
    <s v="2026"/>
    <x v="0"/>
    <x v="0"/>
    <x v="0"/>
    <x v="0"/>
    <s v="2 - Poder Ejecutivo"/>
    <s v="0204 - MINISTERIO DE RELACIONES EXTERIORES"/>
    <s v="0003 - INSTITUTO DE EDUCACION SUPERIOR"/>
    <x v="1"/>
    <x v="9"/>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x v="1"/>
    <x v="9"/>
    <s v="4.4.04 - Educación superior"/>
    <s v="2.3 - MATERIALES Y SUMINISTROS"/>
    <s v="2.3.2 - TEXTILES Y VESTUARIOS"/>
    <s v="N"/>
    <s v="00 - N/A"/>
    <s v="20 - FONDOS CON DESTINO ESPECÍFICO"/>
    <s v="01 - DISTRITO NACIONAL"/>
    <s v="(en blanco)"/>
    <n v="0"/>
    <n v="81228.61"/>
  </r>
  <r>
    <s v="2026"/>
    <x v="0"/>
    <x v="0"/>
    <x v="0"/>
    <x v="0"/>
    <s v="2 - Poder Ejecutivo"/>
    <s v="0204 - MINISTERIO DE RELACIONES EXTERIORES"/>
    <s v="0003 - INSTITUTO DE EDUCACION SUPERIOR"/>
    <x v="1"/>
    <x v="9"/>
    <s v="4.4.04 - Educación superior"/>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x v="1"/>
    <x v="9"/>
    <s v="4.4.04 - Educación superior"/>
    <s v="2.3 - MATERIALES Y SUMINISTROS"/>
    <s v="2.3.3 - PAPEL, CARTÓN E IMPRESOS"/>
    <s v="N"/>
    <s v="00 - N/A"/>
    <s v="20 - FONDOS CON DESTINO ESPECÍFICO"/>
    <s v="01 - DISTRITO NACIONAL"/>
    <s v="(en blanco)"/>
    <n v="0"/>
    <n v="4130"/>
  </r>
  <r>
    <s v="2026"/>
    <x v="0"/>
    <x v="0"/>
    <x v="0"/>
    <x v="0"/>
    <s v="2 - Poder Ejecutivo"/>
    <s v="0204 - MINISTERIO DE RELACIONES EXTERIORES"/>
    <s v="0003 - INSTITUTO DE EDUCACION SUPERIOR"/>
    <x v="1"/>
    <x v="9"/>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x v="1"/>
    <x v="9"/>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x v="1"/>
    <x v="9"/>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x v="1"/>
    <x v="9"/>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x v="1"/>
    <x v="9"/>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x v="1"/>
    <x v="9"/>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x v="1"/>
    <x v="9"/>
    <s v="4.4.04 - Educación superior"/>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x v="1"/>
    <x v="9"/>
    <s v="4.4.04 - Educación superior"/>
    <s v="2.3 - MATERIALES Y SUMINISTROS"/>
    <s v="2.3.9 - PRODUCTOS Y ÚTILES VARIOS"/>
    <s v="N"/>
    <s v="00 - N/A"/>
    <s v="20 - FONDOS CON DESTINO ESPECÍFICO"/>
    <s v="01 - DISTRITO NACIONAL"/>
    <s v="(en blanco)"/>
    <n v="0"/>
    <n v="378167.48"/>
  </r>
  <r>
    <s v="2026"/>
    <x v="0"/>
    <x v="0"/>
    <x v="0"/>
    <x v="0"/>
    <s v="2 - Poder Ejecutivo"/>
    <s v="0204 - MINISTERIO DE RELACIONES EXTERIORES"/>
    <s v="0004 - CONSEJO NACIONAL DE FRONTERAS"/>
    <x v="0"/>
    <x v="12"/>
    <s v="1.2.01 - Relaciones internacionales desde oficinas en el país"/>
    <s v="2.1 - REMUNERACIONES Y CONTRIBUCIONES"/>
    <s v="2.1.1 - REMUNERACIONES"/>
    <s v="N"/>
    <s v="00 - N/A"/>
    <s v="10 - FONDO GENERAL"/>
    <s v="99 - MULTIPROVINCIAL"/>
    <s v="(en blanco)"/>
    <n v="30782400"/>
    <n v="14058976.469999999"/>
  </r>
  <r>
    <s v="2026"/>
    <x v="0"/>
    <x v="0"/>
    <x v="0"/>
    <x v="0"/>
    <s v="2 - Poder Ejecutivo"/>
    <s v="0204 - MINISTERIO DE RELACIONES EXTERIORES"/>
    <s v="0004 - CONSEJO NACIONAL DE FRONTERAS"/>
    <x v="0"/>
    <x v="12"/>
    <s v="1.2.01 - Relaciones internacionales desde oficinas en el país"/>
    <s v="2.1 - REMUNERACIONES Y CONTRIBUCIONES"/>
    <s v="2.1.2 - SOBRESUELDOS"/>
    <s v="N"/>
    <s v="00 - N/A"/>
    <s v="10 - FONDO GENERAL"/>
    <s v="99 - MULTIPROVINCIAL"/>
    <s v="(en blanco)"/>
    <n v="6384800"/>
    <n v="3429763.88"/>
  </r>
  <r>
    <s v="2026"/>
    <x v="0"/>
    <x v="0"/>
    <x v="0"/>
    <x v="0"/>
    <s v="2 - Poder Ejecutivo"/>
    <s v="0204 - MINISTERIO DE RELACIONES EXTERIORES"/>
    <s v="0004 - CONSEJO NACIONAL DE FRONTERAS"/>
    <x v="0"/>
    <x v="12"/>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x v="0"/>
    <x v="12"/>
    <s v="1.2.01 - Relaciones internacionales desde oficinas en el país"/>
    <s v="2.1 - REMUNERACIONES Y CONTRIBUCIONES"/>
    <s v="2.1.5 - CONTRIBUCIONES A LA SEGURIDAD SOCIAL"/>
    <s v="N"/>
    <s v="00 - N/A"/>
    <s v="10 - FONDO GENERAL"/>
    <s v="99 - MULTIPROVINCIAL"/>
    <s v="(en blanco)"/>
    <n v="4203048"/>
    <n v="2068831.48"/>
  </r>
  <r>
    <s v="2026"/>
    <x v="0"/>
    <x v="0"/>
    <x v="0"/>
    <x v="0"/>
    <s v="2 - Poder Ejecutivo"/>
    <s v="0204 - MINISTERIO DE RELACIONES EXTERIORES"/>
    <s v="0004 - CONSEJO NACIONAL DE FRONTERAS"/>
    <x v="0"/>
    <x v="12"/>
    <s v="1.2.01 - Relaciones internacionales desde oficinas en el país"/>
    <s v="2.2 - CONTRATACIÓN DE SERVICIOS"/>
    <s v="2.2.1 - SERVICIOS BÁSICOS"/>
    <s v="N"/>
    <s v="00 - N/A"/>
    <s v="10 - FONDO GENERAL"/>
    <s v="99 - MULTIPROVINCIAL"/>
    <s v="(en blanco)"/>
    <n v="1260000"/>
    <n v="607553.5"/>
  </r>
  <r>
    <s v="2026"/>
    <x v="0"/>
    <x v="0"/>
    <x v="0"/>
    <x v="0"/>
    <s v="2 - Poder Ejecutivo"/>
    <s v="0204 - MINISTERIO DE RELACIONES EXTERIORES"/>
    <s v="0004 - CONSEJO NACIONAL DE FRONTERAS"/>
    <x v="0"/>
    <x v="12"/>
    <s v="1.2.01 - Relaciones internacionales desde oficinas en el país"/>
    <s v="2.2 - CONTRATACIÓN DE SERVICIOS"/>
    <s v="2.2.2 - PUBLICIDAD, IMPRESIÓN Y ENCUADERNACIÓN"/>
    <s v="N"/>
    <s v="00 - N/A"/>
    <s v="10 - FONDO GENERAL"/>
    <s v="99 - MULTIPROVINCIAL"/>
    <s v="(en blanco)"/>
    <n v="50000"/>
    <n v="159300"/>
  </r>
  <r>
    <s v="2026"/>
    <x v="0"/>
    <x v="0"/>
    <x v="0"/>
    <x v="0"/>
    <s v="2 - Poder Ejecutivo"/>
    <s v="0204 - MINISTERIO DE RELACIONES EXTERIORES"/>
    <s v="0004 - CONSEJO NACIONAL DE FRONTERAS"/>
    <x v="0"/>
    <x v="12"/>
    <s v="1.2.01 - Relaciones internacionales desde oficinas en el país"/>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x v="0"/>
    <x v="12"/>
    <s v="1.2.01 - Relaciones internacionales desde oficinas en el país"/>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x v="0"/>
    <x v="12"/>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x v="0"/>
    <x v="12"/>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x v="0"/>
    <x v="12"/>
    <s v="1.2.01 - Relaciones internacionales desde oficinas en el país"/>
    <s v="2.2 - CONTRATACIÓN DE SERVICIOS"/>
    <s v="2.2.7 - SERVICIOS DE CONSERVACIÓN, REPARACIONES MENORES E INSTALACIONES TEMPORALES"/>
    <s v="N"/>
    <s v="00 - N/A"/>
    <s v="10 - FONDO GENERAL"/>
    <s v="99 - MULTIPROVINCIAL"/>
    <s v="(en blanco)"/>
    <n v="385000"/>
    <n v="212147.64"/>
  </r>
  <r>
    <s v="2026"/>
    <x v="0"/>
    <x v="0"/>
    <x v="0"/>
    <x v="0"/>
    <s v="2 - Poder Ejecutivo"/>
    <s v="0204 - MINISTERIO DE RELACIONES EXTERIORES"/>
    <s v="0004 - CONSEJO NACIONAL DE FRONTERAS"/>
    <x v="0"/>
    <x v="12"/>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x v="0"/>
    <x v="12"/>
    <s v="1.2.01 - Relaciones internacionales desde oficinas en el país"/>
    <s v="2.2 - CONTRATACIÓN DE SERVICIOS"/>
    <s v="2.2.9 - OTRAS CONTRATACIONES DE SERVICIOS"/>
    <s v="N"/>
    <s v="00 - N/A"/>
    <s v="10 - FONDO GENERAL"/>
    <s v="99 - MULTIPROVINCIAL"/>
    <s v="(en blanco)"/>
    <n v="0"/>
    <n v="132364"/>
  </r>
  <r>
    <s v="2026"/>
    <x v="0"/>
    <x v="0"/>
    <x v="0"/>
    <x v="0"/>
    <s v="2 - Poder Ejecutivo"/>
    <s v="0204 - MINISTERIO DE RELACIONES EXTERIORES"/>
    <s v="0004 - CONSEJO NACIONAL DE FRONTERAS"/>
    <x v="0"/>
    <x v="12"/>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x v="0"/>
    <x v="12"/>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x v="0"/>
    <x v="12"/>
    <s v="1.2.01 - Relaciones internacionales desde oficinas en el país"/>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x v="0"/>
    <x v="12"/>
    <s v="1.2.01 - Relaciones internacionales desde oficinas en el país"/>
    <s v="2.3 - MATERIALES Y SUMINISTROS"/>
    <s v="2.3.5 - CUERO, CAUCHO Y PLÁSTICO"/>
    <s v="N"/>
    <s v="00 - N/A"/>
    <s v="10 - FONDO GENERAL"/>
    <s v="99 - MULTIPROVINCIAL"/>
    <s v="(en blanco)"/>
    <n v="52000"/>
    <n v="209140.33000000002"/>
  </r>
  <r>
    <s v="2026"/>
    <x v="0"/>
    <x v="0"/>
    <x v="0"/>
    <x v="0"/>
    <s v="2 - Poder Ejecutivo"/>
    <s v="0204 - MINISTERIO DE RELACIONES EXTERIORES"/>
    <s v="0004 - CONSEJO NACIONAL DE FRONTERAS"/>
    <x v="0"/>
    <x v="12"/>
    <s v="1.2.01 - Relaciones internacionales desde oficinas en el país"/>
    <s v="2.3 - MATERIALES Y SUMINISTROS"/>
    <s v="2.3.7 - COMBUSTIBLES, LUBRICANTES, PRODUCTOS QUÍMICOS Y CONEXOS"/>
    <s v="N"/>
    <s v="00 - N/A"/>
    <s v="10 - FONDO GENERAL"/>
    <s v="99 - MULTIPROVINCIAL"/>
    <s v="(en blanco)"/>
    <n v="4800000"/>
    <n v="4250000"/>
  </r>
  <r>
    <s v="2026"/>
    <x v="0"/>
    <x v="0"/>
    <x v="0"/>
    <x v="0"/>
    <s v="2 - Poder Ejecutivo"/>
    <s v="0204 - MINISTERIO DE RELACIONES EXTERIORES"/>
    <s v="0004 - CONSEJO NACIONAL DE FRONTERAS"/>
    <x v="0"/>
    <x v="12"/>
    <s v="1.2.01 - Relaciones internacionales desde oficinas en el país"/>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x v="0"/>
    <x v="12"/>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x v="0"/>
    <x v="12"/>
    <s v="1.2.01 - Relaciones internacionales desde oficinas en el país"/>
    <s v="2.1 - REMUNERACIONES Y CONTRIBUCIONES"/>
    <s v="2.1.1 - REMUNERACIONES"/>
    <s v="N"/>
    <s v="00 - N/A"/>
    <s v="10 - FONDO GENERAL"/>
    <s v="01 - DISTRITO NACIONAL"/>
    <s v="(en blanco)"/>
    <n v="21530600"/>
    <n v="9852000"/>
  </r>
  <r>
    <s v="2026"/>
    <x v="0"/>
    <x v="0"/>
    <x v="0"/>
    <x v="0"/>
    <s v="2 - Poder Ejecutivo"/>
    <s v="0204 - MINISTERIO DE RELACIONES EXTERIORES"/>
    <s v="0005 - COMISION NACIONAL DE NEGOCIACIONES  COMERCIALES (CNNC)"/>
    <x v="0"/>
    <x v="12"/>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x v="0"/>
    <x v="12"/>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x v="0"/>
    <x v="12"/>
    <s v="1.2.01 - Relaciones internacionales desde oficinas en el país"/>
    <s v="2.1 - REMUNERACIONES Y CONTRIBUCIONES"/>
    <s v="2.1.5 - CONTRIBUCIONES A LA SEGURIDAD SOCIAL"/>
    <s v="N"/>
    <s v="00 - N/A"/>
    <s v="10 - FONDO GENERAL"/>
    <s v="01 - DISTRITO NACIONAL"/>
    <s v="(en blanco)"/>
    <n v="2891889"/>
    <n v="1495557.1200000001"/>
  </r>
  <r>
    <s v="2026"/>
    <x v="0"/>
    <x v="0"/>
    <x v="0"/>
    <x v="0"/>
    <s v="2 - Poder Ejecutivo"/>
    <s v="0204 - MINISTERIO DE RELACIONES EXTERIORES"/>
    <s v="0005 - COMISION NACIONAL DE NEGOCIACIONES  COMERCIALES (CNNC)"/>
    <x v="0"/>
    <x v="12"/>
    <s v="1.2.01 - Relaciones internacionales desde oficinas en el país"/>
    <s v="2.2 - CONTRATACIÓN DE SERVICIOS"/>
    <s v="2.2.1 - SERVICIOS BÁSICOS"/>
    <s v="N"/>
    <s v="00 - N/A"/>
    <s v="10 - FONDO GENERAL"/>
    <s v="01 - DISTRITO NACIONAL"/>
    <s v="(en blanco)"/>
    <n v="1360000"/>
    <n v="560768.18999999994"/>
  </r>
  <r>
    <s v="2026"/>
    <x v="0"/>
    <x v="0"/>
    <x v="0"/>
    <x v="0"/>
    <s v="2 - Poder Ejecutivo"/>
    <s v="0204 - MINISTERIO DE RELACIONES EXTERIORES"/>
    <s v="0005 - COMISION NACIONAL DE NEGOCIACIONES  COMERCIALES (CNNC)"/>
    <x v="0"/>
    <x v="12"/>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x v="0"/>
    <x v="12"/>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x v="0"/>
    <x v="12"/>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x v="0"/>
    <x v="12"/>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x v="0"/>
    <x v="12"/>
    <s v="1.2.01 - Relaciones internacionales desde oficinas en el país"/>
    <s v="2.2 - CONTRATACIÓN DE SERVICIOS"/>
    <s v="2.2.6 - SEGUROS"/>
    <s v="N"/>
    <s v="00 - N/A"/>
    <s v="10 - FONDO GENERAL"/>
    <s v="01 - DISTRITO NACIONAL"/>
    <s v="(en blanco)"/>
    <n v="386000"/>
    <n v="82798.5"/>
  </r>
  <r>
    <s v="2026"/>
    <x v="0"/>
    <x v="0"/>
    <x v="0"/>
    <x v="0"/>
    <s v="2 - Poder Ejecutivo"/>
    <s v="0204 - MINISTERIO DE RELACIONES EXTERIORES"/>
    <s v="0005 - COMISION NACIONAL DE NEGOCIACIONES  COMERCIALES (CNNC)"/>
    <x v="0"/>
    <x v="12"/>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x v="0"/>
    <x v="12"/>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x v="0"/>
    <x v="12"/>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x v="0"/>
    <x v="12"/>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x v="0"/>
    <x v="12"/>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x v="0"/>
    <x v="12"/>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x v="0"/>
    <x v="12"/>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x v="0"/>
    <x v="12"/>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x v="0"/>
    <x v="12"/>
    <s v="1.2.01 - Relaciones internacionales desde oficinas en el país"/>
    <s v="2.3 - MATERIALES Y SUMINISTROS"/>
    <s v="2.3.9 - PRODUCTOS Y ÚTILES VARIOS"/>
    <s v="N"/>
    <s v="00 - N/A"/>
    <s v="10 - FONDO GENERAL"/>
    <s v="01 - DISTRITO NACIONAL"/>
    <s v="(en blanco)"/>
    <n v="1075000"/>
    <n v="212699.31999999998"/>
  </r>
  <r>
    <s v="2026"/>
    <x v="0"/>
    <x v="0"/>
    <x v="0"/>
    <x v="0"/>
    <s v="2 - Poder Ejecutivo"/>
    <s v="0205 - MINISTERIO DE HACIENDA Y ECONOMIA"/>
    <s v="0001 - MINISTERIO DE HACIENDA Y ECONOMIA"/>
    <x v="0"/>
    <x v="0"/>
    <s v="1.1.02 - Gestión administrativa, financiera, fiscal, económica y planificación"/>
    <s v="2.1 - REMUNERACIONES Y CONTRIBUCIONES"/>
    <s v="2.1.1 - REMUNERACIONES"/>
    <s v="N"/>
    <s v="00 - N/A"/>
    <s v="10 - FONDO GENERAL"/>
    <s v="99 - MULTIPROVINCIAL"/>
    <s v="(en blanco)"/>
    <n v="1160144898"/>
    <n v="713501219.01999998"/>
  </r>
  <r>
    <s v="2026"/>
    <x v="0"/>
    <x v="0"/>
    <x v="0"/>
    <x v="0"/>
    <s v="2 - Poder Ejecutivo"/>
    <s v="0205 - MINISTERIO DE HACIENDA Y ECONOMIA"/>
    <s v="0001 - MINISTERIO DE HACIENDA Y ECONOMIA"/>
    <x v="0"/>
    <x v="0"/>
    <s v="1.1.02 - Gestión administrativa, financiera, fiscal, económica y planificación"/>
    <s v="2.1 - REMUNERACIONES Y CONTRIBUCIONES"/>
    <s v="2.1.1 - REMUNERACIONES"/>
    <s v="N"/>
    <s v="00 - N/A"/>
    <s v="70 - DONACION EXTERNA"/>
    <s v="99 - MULTIPROVINCIAL"/>
    <s v="(en blanco)"/>
    <n v="0"/>
    <n v="4250000"/>
  </r>
  <r>
    <s v="2026"/>
    <x v="0"/>
    <x v="0"/>
    <x v="0"/>
    <x v="0"/>
    <s v="2 - Poder Ejecutivo"/>
    <s v="0205 - MINISTERIO DE HACIENDA Y ECONOMIA"/>
    <s v="0001 - MINISTERIO DE HACIENDA Y ECONOMIA"/>
    <x v="0"/>
    <x v="0"/>
    <s v="1.1.02 - Gestión administrativa, financiera, fiscal, económica y planificación"/>
    <s v="2.1 - REMUNERACIONES Y CONTRIBUCIONES"/>
    <s v="2.1.2 - SOBRESUELDOS"/>
    <s v="N"/>
    <s v="00 - N/A"/>
    <s v="10 - FONDO GENERAL"/>
    <s v="99 - MULTIPROVINCIAL"/>
    <s v="(en blanco)"/>
    <n v="382229127"/>
    <n v="157537873.93000001"/>
  </r>
  <r>
    <s v="2026"/>
    <x v="0"/>
    <x v="0"/>
    <x v="0"/>
    <x v="0"/>
    <s v="2 - Poder Ejecutivo"/>
    <s v="0205 - MINISTERIO DE HACIENDA Y ECONOMIA"/>
    <s v="0001 - MINISTERIO DE HACIENDA Y ECONOMIA"/>
    <x v="0"/>
    <x v="0"/>
    <s v="1.1.02 - Gestión administrativa, financiera, fiscal, económica y planificación"/>
    <s v="2.1 - REMUNERACIONES Y CONTRIBUCIONES"/>
    <s v="2.1.2 - SOBRESUELDOS"/>
    <s v="N"/>
    <s v="00 - N/A"/>
    <s v="20 - FONDOS CON DESTINO ESPECÍFICO"/>
    <s v="99 - MULTIPROVINCIAL"/>
    <s v="(en blanco)"/>
    <n v="56989200"/>
    <n v="35458141.310000002"/>
  </r>
  <r>
    <s v="2026"/>
    <x v="0"/>
    <x v="0"/>
    <x v="0"/>
    <x v="0"/>
    <s v="2 - Poder Ejecutivo"/>
    <s v="0205 - MINISTERIO DE HACIENDA Y ECONOMIA"/>
    <s v="0001 - MINISTERIO DE HACIENDA Y ECONOMIA"/>
    <x v="0"/>
    <x v="0"/>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x v="0"/>
    <x v="0"/>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x v="0"/>
    <x v="0"/>
    <s v="1.1.02 - Gestión administrativa, financiera, fiscal, económica y planificación"/>
    <s v="2.1 - REMUNERACIONES Y CONTRIBUCIONES"/>
    <s v="2.1.5 - CONTRIBUCIONES A LA SEGURIDAD SOCIAL"/>
    <s v="N"/>
    <s v="00 - N/A"/>
    <s v="10 - FONDO GENERAL"/>
    <s v="99 - MULTIPROVINCIAL"/>
    <s v="(en blanco)"/>
    <n v="128893608"/>
    <n v="103765020.73999995"/>
  </r>
  <r>
    <s v="2026"/>
    <x v="0"/>
    <x v="0"/>
    <x v="0"/>
    <x v="0"/>
    <s v="2 - Poder Ejecutivo"/>
    <s v="0205 - MINISTERIO DE HACIENDA Y ECONOMIA"/>
    <s v="0001 - MINISTERIO DE HACIENDA Y ECONOMIA"/>
    <x v="0"/>
    <x v="0"/>
    <s v="1.1.02 - Gestión administrativa, financiera, fiscal, económica y planificación"/>
    <s v="2.1 - REMUNERACIONES Y CONTRIBUCIONES"/>
    <s v="2.1.5 - CONTRIBUCIONES A LA SEGURIDAD SOCIAL"/>
    <s v="N"/>
    <s v="00 - N/A"/>
    <s v="70 - DONACION EXTERNA"/>
    <s v="99 - MULTIPROVINCIAL"/>
    <s v="(en blanco)"/>
    <n v="0"/>
    <n v="640379.64999999991"/>
  </r>
  <r>
    <s v="2026"/>
    <x v="0"/>
    <x v="0"/>
    <x v="0"/>
    <x v="0"/>
    <s v="2 - Poder Ejecutivo"/>
    <s v="0205 - MINISTERIO DE HACIENDA Y ECONOMIA"/>
    <s v="0001 - MINISTERIO DE HACIENDA Y ECONOMIA"/>
    <x v="0"/>
    <x v="0"/>
    <s v="1.1.02 - Gestión administrativa, financiera, fiscal, económica y planificación"/>
    <s v="2.2 - CONTRATACIÓN DE SERVICIOS"/>
    <s v="2.2.1 - SERVICIOS BÁSICOS"/>
    <s v="N"/>
    <s v="00 - N/A"/>
    <s v="10 - FONDO GENERAL"/>
    <s v="99 - MULTIPROVINCIAL"/>
    <s v="(en blanco)"/>
    <n v="55400000"/>
    <n v="44065240.439999998"/>
  </r>
  <r>
    <s v="2026"/>
    <x v="0"/>
    <x v="0"/>
    <x v="0"/>
    <x v="0"/>
    <s v="2 - Poder Ejecutivo"/>
    <s v="0205 - MINISTERIO DE HACIENDA Y ECONOMIA"/>
    <s v="0001 - MINISTERIO DE HACIENDA Y ECONOMIA"/>
    <x v="0"/>
    <x v="0"/>
    <s v="1.1.02 - Gestión administrativa, financiera, fiscal, económica y planificación"/>
    <s v="2.2 - CONTRATACIÓN DE SERVICIOS"/>
    <s v="2.2.2 - PUBLICIDAD, IMPRESIÓN Y ENCUADERNACIÓN"/>
    <s v="N"/>
    <s v="00 - N/A"/>
    <s v="10 - FONDO GENERAL"/>
    <s v="99 - MULTIPROVINCIAL"/>
    <s v="(en blanco)"/>
    <n v="3080800"/>
    <n v="74102.77"/>
  </r>
  <r>
    <s v="2026"/>
    <x v="0"/>
    <x v="0"/>
    <x v="0"/>
    <x v="0"/>
    <s v="2 - Poder Ejecutivo"/>
    <s v="0205 - MINISTERIO DE HACIENDA Y ECONOMIA"/>
    <s v="0001 - MINISTERIO DE HACIENDA Y ECONOMIA"/>
    <x v="0"/>
    <x v="0"/>
    <s v="1.1.02 - Gestión administrativa, financiera, fiscal, económica y planificación"/>
    <s v="2.2 - CONTRATACIÓN DE SERVICIOS"/>
    <s v="2.2.2 - PUBLICIDAD, IMPRESIÓN Y ENCUADERNACIÓN"/>
    <s v="N"/>
    <s v="00 - N/A"/>
    <s v="20 - FONDOS CON DESTINO ESPECÍFICO"/>
    <s v="99 - MULTIPROVINCIAL"/>
    <s v="(en blanco)"/>
    <n v="9792848"/>
    <n v="443192.69999999995"/>
  </r>
  <r>
    <s v="2026"/>
    <x v="0"/>
    <x v="0"/>
    <x v="0"/>
    <x v="0"/>
    <s v="2 - Poder Ejecutivo"/>
    <s v="0205 - MINISTERIO DE HACIENDA Y ECONOMIA"/>
    <s v="0001 - MINISTERIO DE HACIENDA Y ECONOMIA"/>
    <x v="0"/>
    <x v="0"/>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x v="0"/>
    <x v="0"/>
    <s v="1.1.02 - Gestión administrativa, financiera, fiscal, económica y planificación"/>
    <s v="2.2 - CONTRATACIÓN DE SERVICIOS"/>
    <s v="2.2.3 - VIÁTICOS"/>
    <s v="N"/>
    <s v="00 - N/A"/>
    <s v="10 - FONDO GENERAL"/>
    <s v="99 - MULTIPROVINCIAL"/>
    <s v="(en blanco)"/>
    <n v="1500000"/>
    <n v="2076956.4000000004"/>
  </r>
  <r>
    <s v="2026"/>
    <x v="0"/>
    <x v="0"/>
    <x v="0"/>
    <x v="0"/>
    <s v="2 - Poder Ejecutivo"/>
    <s v="0205 - MINISTERIO DE HACIENDA Y ECONOMIA"/>
    <s v="0001 - MINISTERIO DE HACIENDA Y ECONOMIA"/>
    <x v="0"/>
    <x v="0"/>
    <s v="1.1.02 - Gestión administrativa, financiera, fiscal, económica y planificación"/>
    <s v="2.2 - CONTRATACIÓN DE SERVICIOS"/>
    <s v="2.2.3 - VIÁTICOS"/>
    <s v="N"/>
    <s v="00 - N/A"/>
    <s v="20 - FONDOS CON DESTINO ESPECÍFICO"/>
    <s v="99 - MULTIPROVINCIAL"/>
    <s v="(en blanco)"/>
    <n v="10000000"/>
    <n v="7052254.0900000008"/>
  </r>
  <r>
    <s v="2026"/>
    <x v="0"/>
    <x v="0"/>
    <x v="0"/>
    <x v="0"/>
    <s v="2 - Poder Ejecutivo"/>
    <s v="0205 - MINISTERIO DE HACIENDA Y ECONOMIA"/>
    <s v="0001 - MINISTERIO DE HACIENDA Y ECONOMIA"/>
    <x v="0"/>
    <x v="0"/>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x v="0"/>
    <x v="0"/>
    <s v="1.1.02 - Gestión administrativa, financiera, fiscal, económica y planificación"/>
    <s v="2.2 - CONTRATACIÓN DE SERVICIOS"/>
    <s v="2.2.4 - TRANSPORTE Y ALMACENAJE"/>
    <s v="N"/>
    <s v="00 - N/A"/>
    <s v="10 - FONDO GENERAL"/>
    <s v="99 - MULTIPROVINCIAL"/>
    <s v="(en blanco)"/>
    <n v="1030000"/>
    <n v="1705885.71"/>
  </r>
  <r>
    <s v="2026"/>
    <x v="0"/>
    <x v="0"/>
    <x v="0"/>
    <x v="0"/>
    <s v="2 - Poder Ejecutivo"/>
    <s v="0205 - MINISTERIO DE HACIENDA Y ECONOMIA"/>
    <s v="0001 - MINISTERIO DE HACIENDA Y ECONOMIA"/>
    <x v="0"/>
    <x v="0"/>
    <s v="1.1.02 - Gestión administrativa, financiera, fiscal, económica y planificación"/>
    <s v="2.2 - CONTRATACIÓN DE SERVICIOS"/>
    <s v="2.2.4 - TRANSPORTE Y ALMACENAJE"/>
    <s v="N"/>
    <s v="00 - N/A"/>
    <s v="20 - FONDOS CON DESTINO ESPECÍFICO"/>
    <s v="99 - MULTIPROVINCIAL"/>
    <s v="(en blanco)"/>
    <n v="1120000"/>
    <n v="212004.67"/>
  </r>
  <r>
    <s v="2026"/>
    <x v="0"/>
    <x v="0"/>
    <x v="0"/>
    <x v="0"/>
    <s v="2 - Poder Ejecutivo"/>
    <s v="0205 - MINISTERIO DE HACIENDA Y ECONOMIA"/>
    <s v="0001 - MINISTERIO DE HACIENDA Y ECONOMIA"/>
    <x v="0"/>
    <x v="0"/>
    <s v="1.1.02 - Gestión administrativa, financiera, fiscal, económica y planificación"/>
    <s v="2.2 - CONTRATACIÓN DE SERVICIOS"/>
    <s v="2.2.5 - ALQUILERES Y RENTAS"/>
    <s v="N"/>
    <s v="00 - N/A"/>
    <s v="10 - FONDO GENERAL"/>
    <s v="99 - MULTIPROVINCIAL"/>
    <s v="(en blanco)"/>
    <n v="258500155"/>
    <n v="15463277.449999999"/>
  </r>
  <r>
    <s v="2026"/>
    <x v="0"/>
    <x v="0"/>
    <x v="0"/>
    <x v="0"/>
    <s v="2 - Poder Ejecutivo"/>
    <s v="0205 - MINISTERIO DE HACIENDA Y ECONOMIA"/>
    <s v="0001 - MINISTERIO DE HACIENDA Y ECONOMIA"/>
    <x v="0"/>
    <x v="0"/>
    <s v="1.1.02 - Gestión administrativa, financiera, fiscal, económica y planificación"/>
    <s v="2.2 - CONTRATACIÓN DE SERVICIOS"/>
    <s v="2.2.5 - ALQUILERES Y RENTAS"/>
    <s v="N"/>
    <s v="00 - N/A"/>
    <s v="20 - FONDOS CON DESTINO ESPECÍFICO"/>
    <s v="99 - MULTIPROVINCIAL"/>
    <s v="(en blanco)"/>
    <n v="282353006"/>
    <n v="234344957.33000001"/>
  </r>
  <r>
    <s v="2026"/>
    <x v="0"/>
    <x v="0"/>
    <x v="0"/>
    <x v="0"/>
    <s v="2 - Poder Ejecutivo"/>
    <s v="0205 - MINISTERIO DE HACIENDA Y ECONOMIA"/>
    <s v="0001 - MINISTERIO DE HACIENDA Y ECONOMIA"/>
    <x v="0"/>
    <x v="0"/>
    <s v="1.1.02 - Gestión administrativa, financiera, fiscal, económica y planificación"/>
    <s v="2.2 - CONTRATACIÓN DE SERVICIOS"/>
    <s v="2.2.6 - SEGUROS"/>
    <s v="N"/>
    <s v="00 - N/A"/>
    <s v="10 - FONDO GENERAL"/>
    <s v="99 - MULTIPROVINCIAL"/>
    <s v="(en blanco)"/>
    <n v="39121113"/>
    <n v="16791448.23"/>
  </r>
  <r>
    <s v="2026"/>
    <x v="0"/>
    <x v="0"/>
    <x v="0"/>
    <x v="0"/>
    <s v="2 - Poder Ejecutivo"/>
    <s v="0205 - MINISTERIO DE HACIENDA Y ECONOMIA"/>
    <s v="0001 - MINISTERIO DE HACIENDA Y ECONOMIA"/>
    <x v="0"/>
    <x v="0"/>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677886.3200000003"/>
  </r>
  <r>
    <s v="2026"/>
    <x v="0"/>
    <x v="0"/>
    <x v="0"/>
    <x v="0"/>
    <s v="2 - Poder Ejecutivo"/>
    <s v="0205 - MINISTERIO DE HACIENDA Y ECONOMIA"/>
    <s v="0001 - MINISTERIO DE HACIENDA Y ECONOMIA"/>
    <x v="0"/>
    <x v="0"/>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75339512.050000012"/>
  </r>
  <r>
    <s v="2026"/>
    <x v="0"/>
    <x v="0"/>
    <x v="0"/>
    <x v="0"/>
    <s v="2 - Poder Ejecutivo"/>
    <s v="0205 - MINISTERIO DE HACIENDA Y ECONOMIA"/>
    <s v="0001 - MINISTERIO DE HACIENDA Y ECONOMIA"/>
    <x v="0"/>
    <x v="0"/>
    <s v="1.1.02 - Gestión administrativa, financiera, fiscal, económica y planificación"/>
    <s v="2.2 - CONTRATACIÓN DE SERVICIOS"/>
    <s v="2.2.8 - OTROS SERVICIOS NO INCLUIDOS EN CONCEPTOS ANTERIORES"/>
    <s v="N"/>
    <s v="00 - N/A"/>
    <s v="10 - FONDO GENERAL"/>
    <s v="99 - MULTIPROVINCIAL"/>
    <s v="(en blanco)"/>
    <n v="61100008"/>
    <n v="11312435.489999998"/>
  </r>
  <r>
    <s v="2026"/>
    <x v="0"/>
    <x v="0"/>
    <x v="0"/>
    <x v="0"/>
    <s v="2 - Poder Ejecutivo"/>
    <s v="0205 - MINISTERIO DE HACIENDA Y ECONOMIA"/>
    <s v="0001 - MINISTERIO DE HACIENDA Y ECONOMIA"/>
    <x v="0"/>
    <x v="0"/>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9125510.309999995"/>
  </r>
  <r>
    <s v="2026"/>
    <x v="0"/>
    <x v="0"/>
    <x v="0"/>
    <x v="0"/>
    <s v="2 - Poder Ejecutivo"/>
    <s v="0205 - MINISTERIO DE HACIENDA Y ECONOMIA"/>
    <s v="0001 - MINISTERIO DE HACIENDA Y ECONOMIA"/>
    <x v="0"/>
    <x v="0"/>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x v="0"/>
    <x v="0"/>
    <s v="1.1.02 - Gestión administrativa, financiera, fiscal, económica y planificación"/>
    <s v="2.2 - CONTRATACIÓN DE SERVICIOS"/>
    <s v="2.2.9 - OTRAS CONTRATACIONES DE SERVICIOS"/>
    <s v="N"/>
    <s v="00 - N/A"/>
    <s v="10 - FONDO GENERAL"/>
    <s v="99 - MULTIPROVINCIAL"/>
    <s v="(en blanco)"/>
    <n v="42956000"/>
    <n v="27008053.469999999"/>
  </r>
  <r>
    <s v="2026"/>
    <x v="0"/>
    <x v="0"/>
    <x v="0"/>
    <x v="0"/>
    <s v="2 - Poder Ejecutivo"/>
    <s v="0205 - MINISTERIO DE HACIENDA Y ECONOMIA"/>
    <s v="0001 - MINISTERIO DE HACIENDA Y ECONOMIA"/>
    <x v="0"/>
    <x v="0"/>
    <s v="1.1.02 - Gestión administrativa, financiera, fiscal, económica y planificación"/>
    <s v="2.2 - CONTRATACIÓN DE SERVICIOS"/>
    <s v="2.2.9 - OTRAS CONTRATACIONES DE SERVICIOS"/>
    <s v="N"/>
    <s v="00 - N/A"/>
    <s v="20 - FONDOS CON DESTINO ESPECÍFICO"/>
    <s v="99 - MULTIPROVINCIAL"/>
    <s v="(en blanco)"/>
    <n v="39500000"/>
    <n v="336300"/>
  </r>
  <r>
    <s v="2026"/>
    <x v="0"/>
    <x v="0"/>
    <x v="0"/>
    <x v="0"/>
    <s v="2 - Poder Ejecutivo"/>
    <s v="0205 - MINISTERIO DE HACIENDA Y ECONOMIA"/>
    <s v="0001 - MINISTERIO DE HACIENDA Y ECONOMIA"/>
    <x v="0"/>
    <x v="0"/>
    <s v="1.1.02 - Gestión administrativa, financiera, fiscal, económica y planificación"/>
    <s v="2.2 - CONTRATACIÓN DE SERVICIOS"/>
    <s v="2.2.9 - OTRAS CONTRATACIONES DE SERVICIOS"/>
    <s v="N"/>
    <s v="00 - N/A"/>
    <s v="70 - DONACION EXTERNA"/>
    <s v="99 - MULTIPROVINCIAL"/>
    <s v="(en blanco)"/>
    <n v="0"/>
    <n v="72098"/>
  </r>
  <r>
    <s v="2026"/>
    <x v="0"/>
    <x v="0"/>
    <x v="0"/>
    <x v="0"/>
    <s v="2 - Poder Ejecutivo"/>
    <s v="0205 - MINISTERIO DE HACIENDA Y ECONOMIA"/>
    <s v="0001 - MINISTERIO DE HACIENDA Y ECONOMIA"/>
    <x v="0"/>
    <x v="0"/>
    <s v="1.1.02 - Gestión administrativa, financiera, fiscal, económica y planificación"/>
    <s v="2.3 - MATERIALES Y SUMINISTROS"/>
    <s v="2.3.1 - ALIMENTOS Y PRODUCTOS AGROFORESTALES"/>
    <s v="N"/>
    <s v="00 - N/A"/>
    <s v="10 - FONDO GENERAL"/>
    <s v="99 - MULTIPROVINCIAL"/>
    <s v="(en blanco)"/>
    <n v="10467000"/>
    <n v="908294"/>
  </r>
  <r>
    <s v="2026"/>
    <x v="0"/>
    <x v="0"/>
    <x v="0"/>
    <x v="0"/>
    <s v="2 - Poder Ejecutivo"/>
    <s v="0205 - MINISTERIO DE HACIENDA Y ECONOMIA"/>
    <s v="0001 - MINISTERIO DE HACIENDA Y ECONOMIA"/>
    <x v="0"/>
    <x v="0"/>
    <s v="1.1.02 - Gestión administrativa, financiera, fiscal, económica y planificación"/>
    <s v="2.3 - MATERIALES Y SUMINISTROS"/>
    <s v="2.3.1 - ALIMENTOS Y PRODUCTOS AGROFORESTALES"/>
    <s v="N"/>
    <s v="00 - N/A"/>
    <s v="20 - FONDOS CON DESTINO ESPECÍFICO"/>
    <s v="99 - MULTIPROVINCIAL"/>
    <s v="(en blanco)"/>
    <n v="7033526"/>
    <n v="504025.36"/>
  </r>
  <r>
    <s v="2026"/>
    <x v="0"/>
    <x v="0"/>
    <x v="0"/>
    <x v="0"/>
    <s v="2 - Poder Ejecutivo"/>
    <s v="0205 - MINISTERIO DE HACIENDA Y ECONOMIA"/>
    <s v="0001 - MINISTERIO DE HACIENDA Y ECONOMIA"/>
    <x v="0"/>
    <x v="0"/>
    <s v="1.1.02 - Gestión administrativa, financiera, fiscal, económica y planificación"/>
    <s v="2.3 - MATERIALES Y SUMINISTROS"/>
    <s v="2.3.2 - TEXTILES Y VESTUARIOS"/>
    <s v="N"/>
    <s v="00 - N/A"/>
    <s v="10 - FONDO GENERAL"/>
    <s v="99 - MULTIPROVINCIAL"/>
    <s v="(en blanco)"/>
    <n v="16421500"/>
    <n v="821593.70000000007"/>
  </r>
  <r>
    <s v="2026"/>
    <x v="0"/>
    <x v="0"/>
    <x v="0"/>
    <x v="0"/>
    <s v="2 - Poder Ejecutivo"/>
    <s v="0205 - MINISTERIO DE HACIENDA Y ECONOMIA"/>
    <s v="0001 - MINISTERIO DE HACIENDA Y ECONOMIA"/>
    <x v="0"/>
    <x v="0"/>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x v="0"/>
    <x v="0"/>
    <s v="1.1.02 - Gestión administrativa, financiera, fiscal, económica y planificación"/>
    <s v="2.3 - MATERIALES Y SUMINISTROS"/>
    <s v="2.3.3 - PAPEL, CARTÓN E IMPRESOS"/>
    <s v="N"/>
    <s v="00 - N/A"/>
    <s v="10 - FONDO GENERAL"/>
    <s v="99 - MULTIPROVINCIAL"/>
    <s v="(en blanco)"/>
    <n v="7330000"/>
    <n v="606946.06999999995"/>
  </r>
  <r>
    <s v="2026"/>
    <x v="0"/>
    <x v="0"/>
    <x v="0"/>
    <x v="0"/>
    <s v="2 - Poder Ejecutivo"/>
    <s v="0205 - MINISTERIO DE HACIENDA Y ECONOMIA"/>
    <s v="0001 - MINISTERIO DE HACIENDA Y ECONOMIA"/>
    <x v="0"/>
    <x v="0"/>
    <s v="1.1.02 - Gestión administrativa, financiera, fiscal, económica y planificación"/>
    <s v="2.3 - MATERIALES Y SUMINISTROS"/>
    <s v="2.3.3 - PAPEL, CARTÓN E IMPRESOS"/>
    <s v="N"/>
    <s v="00 - N/A"/>
    <s v="20 - FONDOS CON DESTINO ESPECÍFICO"/>
    <s v="99 - MULTIPROVINCIAL"/>
    <s v="(en blanco)"/>
    <n v="2166419"/>
    <n v="66813.38"/>
  </r>
  <r>
    <s v="2026"/>
    <x v="0"/>
    <x v="0"/>
    <x v="0"/>
    <x v="0"/>
    <s v="2 - Poder Ejecutivo"/>
    <s v="0205 - MINISTERIO DE HACIENDA Y ECONOMIA"/>
    <s v="0001 - MINISTERIO DE HACIENDA Y ECONOMIA"/>
    <x v="0"/>
    <x v="0"/>
    <s v="1.1.02 - Gestión administrativa, financiera, fiscal, económica y planificación"/>
    <s v="2.3 - MATERIALES Y SUMINISTROS"/>
    <s v="2.3.4 - PRODUCTOS FARMACÉUTICOS"/>
    <s v="N"/>
    <s v="00 - N/A"/>
    <s v="10 - FONDO GENERAL"/>
    <s v="99 - MULTIPROVINCIAL"/>
    <s v="(en blanco)"/>
    <n v="400000"/>
    <n v="124284.55"/>
  </r>
  <r>
    <s v="2026"/>
    <x v="0"/>
    <x v="0"/>
    <x v="0"/>
    <x v="0"/>
    <s v="2 - Poder Ejecutivo"/>
    <s v="0205 - MINISTERIO DE HACIENDA Y ECONOMIA"/>
    <s v="0001 - MINISTERIO DE HACIENDA Y ECONOMIA"/>
    <x v="0"/>
    <x v="0"/>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x v="0"/>
    <x v="0"/>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x v="0"/>
    <x v="0"/>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x v="0"/>
    <x v="0"/>
    <s v="1.1.02 - Gestión administrativa, financiera, fiscal, económica y planificación"/>
    <s v="2.3 - MATERIALES Y SUMINISTROS"/>
    <s v="2.3.6 - PRODUCTOS DE MINERALES, METÁLICOS Y NO METÁLICOS"/>
    <s v="N"/>
    <s v="00 - N/A"/>
    <s v="10 - FONDO GENERAL"/>
    <s v="99 - MULTIPROVINCIAL"/>
    <s v="(en blanco)"/>
    <n v="5345964"/>
    <n v="304599.58999999997"/>
  </r>
  <r>
    <s v="2026"/>
    <x v="0"/>
    <x v="0"/>
    <x v="0"/>
    <x v="0"/>
    <s v="2 - Poder Ejecutivo"/>
    <s v="0205 - MINISTERIO DE HACIENDA Y ECONOMIA"/>
    <s v="0001 - MINISTERIO DE HACIENDA Y ECONOMIA"/>
    <x v="0"/>
    <x v="0"/>
    <s v="1.1.02 - Gestión administrativa, financiera, fiscal, económica y planificación"/>
    <s v="2.3 - MATERIALES Y SUMINISTROS"/>
    <s v="2.3.6 - PRODUCTOS DE MINERALES, METÁLICOS Y NO METÁLICOS"/>
    <s v="N"/>
    <s v="00 - N/A"/>
    <s v="20 - FONDOS CON DESTINO ESPECÍFICO"/>
    <s v="99 - MULTIPROVINCIAL"/>
    <s v="(en blanco)"/>
    <n v="2487100"/>
    <n v="1692.1199999999994"/>
  </r>
  <r>
    <s v="2026"/>
    <x v="0"/>
    <x v="0"/>
    <x v="0"/>
    <x v="0"/>
    <s v="2 - Poder Ejecutivo"/>
    <s v="0205 - MINISTERIO DE HACIENDA Y ECONOMIA"/>
    <s v="0001 - MINISTERIO DE HACIENDA Y ECONOMIA"/>
    <x v="0"/>
    <x v="0"/>
    <s v="1.1.02 - Gestión administrativa, financiera, fiscal, económica y planificación"/>
    <s v="2.3 - MATERIALES Y SUMINISTROS"/>
    <s v="2.3.7 - COMBUSTIBLES, LUBRICANTES, PRODUCTOS QUÍMICOS Y CONEXOS"/>
    <s v="N"/>
    <s v="00 - N/A"/>
    <s v="10 - FONDO GENERAL"/>
    <s v="99 - MULTIPROVINCIAL"/>
    <s v="(en blanco)"/>
    <n v="41346023"/>
    <n v="17398145.190000001"/>
  </r>
  <r>
    <s v="2026"/>
    <x v="0"/>
    <x v="0"/>
    <x v="0"/>
    <x v="0"/>
    <s v="2 - Poder Ejecutivo"/>
    <s v="0205 - MINISTERIO DE HACIENDA Y ECONOMIA"/>
    <s v="0001 - MINISTERIO DE HACIENDA Y ECONOMIA"/>
    <x v="0"/>
    <x v="0"/>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694672.63"/>
  </r>
  <r>
    <s v="2026"/>
    <x v="0"/>
    <x v="0"/>
    <x v="0"/>
    <x v="0"/>
    <s v="2 - Poder Ejecutivo"/>
    <s v="0205 - MINISTERIO DE HACIENDA Y ECONOMIA"/>
    <s v="0001 - MINISTERIO DE HACIENDA Y ECONOMIA"/>
    <x v="0"/>
    <x v="0"/>
    <s v="1.1.02 - Gestión administrativa, financiera, fiscal, económica y planificación"/>
    <s v="2.3 - MATERIALES Y SUMINISTROS"/>
    <s v="2.3.9 - PRODUCTOS Y ÚTILES VARIOS"/>
    <s v="N"/>
    <s v="00 - N/A"/>
    <s v="10 - FONDO GENERAL"/>
    <s v="99 - MULTIPROVINCIAL"/>
    <s v="(en blanco)"/>
    <n v="46478107"/>
    <n v="12643100.169999996"/>
  </r>
  <r>
    <s v="2026"/>
    <x v="0"/>
    <x v="0"/>
    <x v="0"/>
    <x v="0"/>
    <s v="2 - Poder Ejecutivo"/>
    <s v="0205 - MINISTERIO DE HACIENDA Y ECONOMIA"/>
    <s v="0001 - MINISTERIO DE HACIENDA Y ECONOMIA"/>
    <x v="0"/>
    <x v="0"/>
    <s v="1.1.02 - Gestión administrativa, financiera, fiscal, económica y planificación"/>
    <s v="2.3 - MATERIALES Y SUMINISTROS"/>
    <s v="2.3.9 - PRODUCTOS Y ÚTILES VARIOS"/>
    <s v="N"/>
    <s v="00 - N/A"/>
    <s v="20 - FONDOS CON DESTINO ESPECÍFICO"/>
    <s v="99 - MULTIPROVINCIAL"/>
    <s v="(en blanco)"/>
    <n v="17514205"/>
    <n v="1405834.7899999998"/>
  </r>
  <r>
    <s v="2026"/>
    <x v="0"/>
    <x v="0"/>
    <x v="0"/>
    <x v="0"/>
    <s v="2 - Poder Ejecutivo"/>
    <s v="0205 - MINISTERIO DE HACIENDA Y ECONOMIA"/>
    <s v="0001 - MINISTERIO DE HACIENDA Y ECONOMIA"/>
    <x v="0"/>
    <x v="0"/>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x v="0"/>
    <x v="0"/>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x v="0"/>
    <x v="0"/>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x v="0"/>
    <x v="0"/>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x v="1"/>
    <x v="9"/>
    <s v="4.4.09 - Enseñanza no atribuible a ningún nivel"/>
    <s v="2.1 - REMUNERACIONES Y CONTRIBUCIONES"/>
    <s v="2.1.1 - REMUNERACIONES"/>
    <s v="N"/>
    <s v="00 - N/A"/>
    <s v="10 - FONDO GENERAL"/>
    <s v="99 - MULTIPROVINCIAL"/>
    <s v="(en blanco)"/>
    <n v="0"/>
    <n v="4624550"/>
  </r>
  <r>
    <s v="2026"/>
    <x v="0"/>
    <x v="0"/>
    <x v="0"/>
    <x v="0"/>
    <s v="2 - Poder Ejecutivo"/>
    <s v="0205 - MINISTERIO DE HACIENDA Y ECONOMIA"/>
    <s v="0001 - MINISTERIO DE HACIENDA Y ECONOMIA"/>
    <x v="1"/>
    <x v="9"/>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x v="0"/>
    <x v="0"/>
    <s v="1.1.02 - Gestión administrativa, financiera, fiscal, económica y planificación"/>
    <s v="2.1 - REMUNERACIONES Y CONTRIBUCIONES"/>
    <s v="2.1.1 - REMUNERACIONES"/>
    <s v="N"/>
    <s v="00 - N/A"/>
    <s v="10 - FONDO GENERAL"/>
    <s v="99 - MULTIPROVINCIAL"/>
    <s v="(en blanco)"/>
    <n v="183340688"/>
    <n v="82644657.210000008"/>
  </r>
  <r>
    <s v="2026"/>
    <x v="0"/>
    <x v="0"/>
    <x v="0"/>
    <x v="0"/>
    <s v="2 - Poder Ejecutivo"/>
    <s v="0205 - MINISTERIO DE HACIENDA Y ECONOMIA"/>
    <s v="0002 - DIRECCION NACIONAL DE CATASTRO"/>
    <x v="0"/>
    <x v="0"/>
    <s v="1.1.02 - Gestión administrativa, financiera, fiscal, económica y planificación"/>
    <s v="2.1 - REMUNERACIONES Y CONTRIBUCIONES"/>
    <s v="2.1.2 - SOBRESUELDOS"/>
    <s v="N"/>
    <s v="00 - N/A"/>
    <s v="10 - FONDO GENERAL"/>
    <s v="99 - MULTIPROVINCIAL"/>
    <s v="(en blanco)"/>
    <n v="75430122"/>
    <n v="17199733.329999998"/>
  </r>
  <r>
    <s v="2026"/>
    <x v="0"/>
    <x v="0"/>
    <x v="0"/>
    <x v="0"/>
    <s v="2 - Poder Ejecutivo"/>
    <s v="0205 - MINISTERIO DE HACIENDA Y ECONOMIA"/>
    <s v="0002 - DIRECCION NACIONAL DE CATASTRO"/>
    <x v="0"/>
    <x v="0"/>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x v="0"/>
    <x v="0"/>
    <s v="1.1.02 - Gestión administrativa, financiera, fiscal, económica y planificación"/>
    <s v="2.1 - REMUNERACIONES Y CONTRIBUCIONES"/>
    <s v="2.1.5 - CONTRIBUCIONES A LA SEGURIDAD SOCIAL"/>
    <s v="N"/>
    <s v="00 - N/A"/>
    <s v="10 - FONDO GENERAL"/>
    <s v="99 - MULTIPROVINCIAL"/>
    <s v="(en blanco)"/>
    <n v="25230527"/>
    <n v="12473417.430000002"/>
  </r>
  <r>
    <s v="2026"/>
    <x v="0"/>
    <x v="0"/>
    <x v="0"/>
    <x v="0"/>
    <s v="2 - Poder Ejecutivo"/>
    <s v="0205 - MINISTERIO DE HACIENDA Y ECONOMIA"/>
    <s v="0002 - DIRECCION NACIONAL DE CATASTRO"/>
    <x v="0"/>
    <x v="0"/>
    <s v="1.1.02 - Gestión administrativa, financiera, fiscal, económica y planificación"/>
    <s v="2.2 - CONTRATACIÓN DE SERVICIOS"/>
    <s v="2.2.1 - SERVICIOS BÁSICOS"/>
    <s v="N"/>
    <s v="00 - N/A"/>
    <s v="10 - FONDO GENERAL"/>
    <s v="99 - MULTIPROVINCIAL"/>
    <s v="(en blanco)"/>
    <n v="8500000"/>
    <n v="3813173.8799999994"/>
  </r>
  <r>
    <s v="2026"/>
    <x v="0"/>
    <x v="0"/>
    <x v="0"/>
    <x v="0"/>
    <s v="2 - Poder Ejecutivo"/>
    <s v="0205 - MINISTERIO DE HACIENDA Y ECONOMIA"/>
    <s v="0002 - DIRECCION NACIONAL DE CATASTRO"/>
    <x v="0"/>
    <x v="0"/>
    <s v="1.1.02 - Gestión administrativa, financiera, fiscal, económica y planificación"/>
    <s v="2.2 - CONTRATACIÓN DE SERVICIOS"/>
    <s v="2.2.3 - VIÁTICOS"/>
    <s v="N"/>
    <s v="00 - N/A"/>
    <s v="20 - FONDOS CON DESTINO ESPECÍFICO"/>
    <s v="99 - MULTIPROVINCIAL"/>
    <s v="(en blanco)"/>
    <n v="3280000"/>
    <n v="402344.63"/>
  </r>
  <r>
    <s v="2026"/>
    <x v="0"/>
    <x v="0"/>
    <x v="0"/>
    <x v="0"/>
    <s v="2 - Poder Ejecutivo"/>
    <s v="0205 - MINISTERIO DE HACIENDA Y ECONOMIA"/>
    <s v="0002 - DIRECCION NACIONAL DE CATASTRO"/>
    <x v="0"/>
    <x v="0"/>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x v="0"/>
    <x v="0"/>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x v="0"/>
    <x v="0"/>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400156.60999999993"/>
  </r>
  <r>
    <s v="2026"/>
    <x v="0"/>
    <x v="0"/>
    <x v="0"/>
    <x v="0"/>
    <s v="2 - Poder Ejecutivo"/>
    <s v="0205 - MINISTERIO DE HACIENDA Y ECONOMIA"/>
    <s v="0002 - DIRECCION NACIONAL DE CATASTRO"/>
    <x v="0"/>
    <x v="0"/>
    <s v="1.1.02 - Gestión administrativa, financiera, fiscal, económica y planificación"/>
    <s v="2.2 - CONTRATACIÓN DE SERVICIOS"/>
    <s v="2.2.8 - OTROS SERVICIOS NO INCLUIDOS EN CONCEPTOS ANTERIORES"/>
    <s v="N"/>
    <s v="00 - N/A"/>
    <s v="10 - FONDO GENERAL"/>
    <s v="99 - MULTIPROVINCIAL"/>
    <s v="(en blanco)"/>
    <n v="1250000"/>
    <n v="110699.97999999998"/>
  </r>
  <r>
    <s v="2026"/>
    <x v="0"/>
    <x v="0"/>
    <x v="0"/>
    <x v="0"/>
    <s v="2 - Poder Ejecutivo"/>
    <s v="0205 - MINISTERIO DE HACIENDA Y ECONOMIA"/>
    <s v="0002 - DIRECCION NACIONAL DE CATASTRO"/>
    <x v="0"/>
    <x v="0"/>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x v="0"/>
    <x v="0"/>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x v="0"/>
    <x v="0"/>
    <s v="1.1.02 - Gestión administrativa, financiera, fiscal, económica y planificación"/>
    <s v="2.2 - CONTRATACIÓN DE SERVICIOS"/>
    <s v="2.2.9 - OTRAS CONTRATACIONES DE SERVICIOS"/>
    <s v="N"/>
    <s v="00 - N/A"/>
    <s v="20 - FONDOS CON DESTINO ESPECÍFICO"/>
    <s v="99 - MULTIPROVINCIAL"/>
    <s v="(en blanco)"/>
    <n v="2643578"/>
    <n v="278425.32"/>
  </r>
  <r>
    <s v="2026"/>
    <x v="0"/>
    <x v="0"/>
    <x v="0"/>
    <x v="0"/>
    <s v="2 - Poder Ejecutivo"/>
    <s v="0205 - MINISTERIO DE HACIENDA Y ECONOMIA"/>
    <s v="0002 - DIRECCION NACIONAL DE CATASTRO"/>
    <x v="0"/>
    <x v="0"/>
    <s v="1.1.02 - Gestión administrativa, financiera, fiscal, económica y planificación"/>
    <s v="2.3 - MATERIALES Y SUMINISTROS"/>
    <s v="2.3.1 - ALIMENTOS Y PRODUCTOS AGROFORESTALES"/>
    <s v="N"/>
    <s v="00 - N/A"/>
    <s v="10 - FONDO GENERAL"/>
    <s v="99 - MULTIPROVINCIAL"/>
    <s v="(en blanco)"/>
    <n v="1548780"/>
    <n v="390569.59"/>
  </r>
  <r>
    <s v="2026"/>
    <x v="0"/>
    <x v="0"/>
    <x v="0"/>
    <x v="0"/>
    <s v="2 - Poder Ejecutivo"/>
    <s v="0205 - MINISTERIO DE HACIENDA Y ECONOMIA"/>
    <s v="0002 - DIRECCION NACIONAL DE CATASTRO"/>
    <x v="0"/>
    <x v="0"/>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x v="0"/>
    <x v="0"/>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x v="0"/>
    <x v="0"/>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x v="0"/>
    <x v="0"/>
    <s v="1.1.02 - Gestión administrativa, financiera, fiscal, económica y planificación"/>
    <s v="2.3 - MATERIALES Y SUMINISTROS"/>
    <s v="2.3.3 - PAPEL, CARTÓN E IMPRESOS"/>
    <s v="N"/>
    <s v="00 - N/A"/>
    <s v="10 - FONDO GENERAL"/>
    <s v="99 - MULTIPROVINCIAL"/>
    <s v="(en blanco)"/>
    <n v="1341038"/>
    <n v="586957.72000000009"/>
  </r>
  <r>
    <s v="2026"/>
    <x v="0"/>
    <x v="0"/>
    <x v="0"/>
    <x v="0"/>
    <s v="2 - Poder Ejecutivo"/>
    <s v="0205 - MINISTERIO DE HACIENDA Y ECONOMIA"/>
    <s v="0002 - DIRECCION NACIONAL DE CATASTRO"/>
    <x v="0"/>
    <x v="0"/>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x v="0"/>
    <x v="0"/>
    <s v="1.1.02 - Gestión administrativa, financiera, fiscal, económica y planificación"/>
    <s v="2.3 - MATERIALES Y SUMINISTROS"/>
    <s v="2.3.6 - PRODUCTOS DE MINERALES, METÁLICOS Y NO METÁLICOS"/>
    <s v="N"/>
    <s v="00 - N/A"/>
    <s v="10 - FONDO GENERAL"/>
    <s v="99 - MULTIPROVINCIAL"/>
    <s v="(en blanco)"/>
    <n v="163000"/>
    <n v="74036.09"/>
  </r>
  <r>
    <s v="2026"/>
    <x v="0"/>
    <x v="0"/>
    <x v="0"/>
    <x v="0"/>
    <s v="2 - Poder Ejecutivo"/>
    <s v="0205 - MINISTERIO DE HACIENDA Y ECONOMIA"/>
    <s v="0002 - DIRECCION NACIONAL DE CATASTRO"/>
    <x v="0"/>
    <x v="0"/>
    <s v="1.1.02 - Gestión administrativa, financiera, fiscal, económica y planificación"/>
    <s v="2.3 - MATERIALES Y SUMINISTROS"/>
    <s v="2.3.7 - COMBUSTIBLES, LUBRICANTES, PRODUCTOS QUÍMICOS Y CONEXOS"/>
    <s v="N"/>
    <s v="00 - N/A"/>
    <s v="10 - FONDO GENERAL"/>
    <s v="99 - MULTIPROVINCIAL"/>
    <s v="(en blanco)"/>
    <n v="277876"/>
    <n v="25810.14"/>
  </r>
  <r>
    <s v="2026"/>
    <x v="0"/>
    <x v="0"/>
    <x v="0"/>
    <x v="0"/>
    <s v="2 - Poder Ejecutivo"/>
    <s v="0205 - MINISTERIO DE HACIENDA Y ECONOMIA"/>
    <s v="0002 - DIRECCION NACIONAL DE CATASTRO"/>
    <x v="0"/>
    <x v="0"/>
    <s v="1.1.02 - Gestión administrativa, financiera, fiscal, económica y planificación"/>
    <s v="2.3 - MATERIALES Y SUMINISTROS"/>
    <s v="2.3.7 - COMBUSTIBLES, LUBRICANTES, PRODUCTOS QUÍMICOS Y CONEXOS"/>
    <s v="N"/>
    <s v="00 - N/A"/>
    <s v="20 - FONDOS CON DESTINO ESPECÍFICO"/>
    <s v="99 - MULTIPROVINCIAL"/>
    <s v="(en blanco)"/>
    <n v="6000000"/>
    <n v="3000000"/>
  </r>
  <r>
    <s v="2026"/>
    <x v="0"/>
    <x v="0"/>
    <x v="0"/>
    <x v="0"/>
    <s v="2 - Poder Ejecutivo"/>
    <s v="0205 - MINISTERIO DE HACIENDA Y ECONOMIA"/>
    <s v="0002 - DIRECCION NACIONAL DE CATASTRO"/>
    <x v="0"/>
    <x v="0"/>
    <s v="1.1.02 - Gestión administrativa, financiera, fiscal, económica y planificación"/>
    <s v="2.3 - MATERIALES Y SUMINISTROS"/>
    <s v="2.3.9 - PRODUCTOS Y ÚTILES VARIOS"/>
    <s v="N"/>
    <s v="00 - N/A"/>
    <s v="10 - FONDO GENERAL"/>
    <s v="99 - MULTIPROVINCIAL"/>
    <s v="(en blanco)"/>
    <n v="3259941"/>
    <n v="1598230.32"/>
  </r>
  <r>
    <s v="2026"/>
    <x v="0"/>
    <x v="0"/>
    <x v="0"/>
    <x v="0"/>
    <s v="2 - Poder Ejecutivo"/>
    <s v="0205 - MINISTERIO DE HACIENDA Y ECONOMIA"/>
    <s v="0002 - DIRECCION NACIONAL DE CATASTRO"/>
    <x v="0"/>
    <x v="0"/>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x v="0"/>
    <x v="0"/>
    <s v="1.1.02 - Gestión administrativa, financiera, fiscal, económica y planificación"/>
    <s v="2.1 - REMUNERACIONES Y CONTRIBUCIONES"/>
    <s v="2.1.1 - REMUNERACIONES"/>
    <s v="N"/>
    <s v="00 - N/A"/>
    <s v="10 - FONDO GENERAL"/>
    <s v="99 - MULTIPROVINCIAL"/>
    <s v="(en blanco)"/>
    <n v="626172868"/>
    <n v="241694651.73000002"/>
  </r>
  <r>
    <s v="2026"/>
    <x v="0"/>
    <x v="0"/>
    <x v="0"/>
    <x v="0"/>
    <s v="2 - Poder Ejecutivo"/>
    <s v="0205 - MINISTERIO DE HACIENDA Y ECONOMIA"/>
    <s v="0003 - ADMINISTRACION GENERAL DE BIENES NACIONALES"/>
    <x v="0"/>
    <x v="0"/>
    <s v="1.1.02 - Gestión administrativa, financiera, fiscal, económica y planificación"/>
    <s v="2.1 - REMUNERACIONES Y CONTRIBUCIONES"/>
    <s v="2.1.2 - SOBRESUELDOS"/>
    <s v="N"/>
    <s v="00 - N/A"/>
    <s v="10 - FONDO GENERAL"/>
    <s v="99 - MULTIPROVINCIAL"/>
    <s v="(en blanco)"/>
    <n v="350641113"/>
    <n v="84525452.370000005"/>
  </r>
  <r>
    <s v="2026"/>
    <x v="0"/>
    <x v="0"/>
    <x v="0"/>
    <x v="0"/>
    <s v="2 - Poder Ejecutivo"/>
    <s v="0205 - MINISTERIO DE HACIENDA Y ECONOMIA"/>
    <s v="0003 - ADMINISTRACION GENERAL DE BIENES NACIONALES"/>
    <x v="0"/>
    <x v="0"/>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x v="0"/>
    <x v="0"/>
    <s v="1.1.02 - Gestión administrativa, financiera, fiscal, económica y planificación"/>
    <s v="2.1 - REMUNERACIONES Y CONTRIBUCIONES"/>
    <s v="2.1.5 - CONTRIBUCIONES A LA SEGURIDAD SOCIAL"/>
    <s v="N"/>
    <s v="00 - N/A"/>
    <s v="10 - FONDO GENERAL"/>
    <s v="99 - MULTIPROVINCIAL"/>
    <s v="(en blanco)"/>
    <n v="75635798"/>
    <n v="36576071.090000004"/>
  </r>
  <r>
    <s v="2026"/>
    <x v="0"/>
    <x v="0"/>
    <x v="0"/>
    <x v="0"/>
    <s v="2 - Poder Ejecutivo"/>
    <s v="0205 - MINISTERIO DE HACIENDA Y ECONOMIA"/>
    <s v="0003 - ADMINISTRACION GENERAL DE BIENES NACIONALES"/>
    <x v="0"/>
    <x v="0"/>
    <s v="1.1.02 - Gestión administrativa, financiera, fiscal, económica y planificación"/>
    <s v="2.2 - CONTRATACIÓN DE SERVICIOS"/>
    <s v="2.2.1 - SERVICIOS BÁSICOS"/>
    <s v="N"/>
    <s v="00 - N/A"/>
    <s v="10 - FONDO GENERAL"/>
    <s v="99 - MULTIPROVINCIAL"/>
    <s v="(en blanco)"/>
    <n v="20600000"/>
    <n v="8655935.1899999995"/>
  </r>
  <r>
    <s v="2026"/>
    <x v="0"/>
    <x v="0"/>
    <x v="0"/>
    <x v="0"/>
    <s v="2 - Poder Ejecutivo"/>
    <s v="0205 - MINISTERIO DE HACIENDA Y ECONOMIA"/>
    <s v="0003 - ADMINISTRACION GENERAL DE BIENES NACIONALES"/>
    <x v="0"/>
    <x v="0"/>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x v="0"/>
    <x v="0"/>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x v="0"/>
    <x v="0"/>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x v="0"/>
    <x v="0"/>
    <s v="1.1.02 - Gestión administrativa, financiera, fiscal, económica y planificación"/>
    <s v="2.2 - CONTRATACIÓN DE SERVICIOS"/>
    <s v="2.2.3 - VIÁTICOS"/>
    <s v="N"/>
    <s v="00 - N/A"/>
    <s v="20 - FONDOS CON DESTINO ESPECÍFICO"/>
    <s v="99 - MULTIPROVINCIAL"/>
    <s v="(en blanco)"/>
    <n v="10000000"/>
    <n v="3745635.2199999997"/>
  </r>
  <r>
    <s v="2026"/>
    <x v="0"/>
    <x v="0"/>
    <x v="0"/>
    <x v="0"/>
    <s v="2 - Poder Ejecutivo"/>
    <s v="0205 - MINISTERIO DE HACIENDA Y ECONOMIA"/>
    <s v="0003 - ADMINISTRACION GENERAL DE BIENES NACIONALES"/>
    <x v="0"/>
    <x v="0"/>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x v="0"/>
    <x v="0"/>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x v="0"/>
    <x v="0"/>
    <s v="1.1.02 - Gestión administrativa, financiera, fiscal, económica y planificación"/>
    <s v="2.2 - CONTRATACIÓN DE SERVICIOS"/>
    <s v="2.2.6 - SEGUROS"/>
    <s v="N"/>
    <s v="00 - N/A"/>
    <s v="10 - FONDO GENERAL"/>
    <s v="99 - MULTIPROVINCIAL"/>
    <s v="(en blanco)"/>
    <n v="10000000"/>
    <n v="4824238.57"/>
  </r>
  <r>
    <s v="2026"/>
    <x v="0"/>
    <x v="0"/>
    <x v="0"/>
    <x v="0"/>
    <s v="2 - Poder Ejecutivo"/>
    <s v="0205 - MINISTERIO DE HACIENDA Y ECONOMIA"/>
    <s v="0003 - ADMINISTRACION GENERAL DE BIENES NACIONALES"/>
    <x v="0"/>
    <x v="0"/>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x v="0"/>
    <x v="0"/>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x v="0"/>
    <x v="0"/>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x v="0"/>
    <x v="0"/>
    <s v="1.1.02 - Gestión administrativa, financiera, fiscal, económica y planificación"/>
    <s v="2.2 - CONTRATACIÓN DE SERVICIOS"/>
    <s v="2.2.8 - OTROS SERVICIOS NO INCLUIDOS EN CONCEPTOS ANTERIORES"/>
    <s v="N"/>
    <s v="00 - N/A"/>
    <s v="20 - FONDOS CON DESTINO ESPECÍFICO"/>
    <s v="99 - MULTIPROVINCIAL"/>
    <s v="(en blanco)"/>
    <n v="2058005"/>
    <n v="806590.52"/>
  </r>
  <r>
    <s v="2026"/>
    <x v="0"/>
    <x v="0"/>
    <x v="0"/>
    <x v="0"/>
    <s v="2 - Poder Ejecutivo"/>
    <s v="0205 - MINISTERIO DE HACIENDA Y ECONOMIA"/>
    <s v="0003 - ADMINISTRACION GENERAL DE BIENES NACIONALES"/>
    <x v="0"/>
    <x v="0"/>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x v="0"/>
    <x v="0"/>
    <s v="1.1.02 - Gestión administrativa, financiera, fiscal, económica y planificación"/>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x v="0"/>
    <x v="0"/>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x v="0"/>
    <x v="0"/>
    <s v="1.1.02 - Gestión administrativa, financiera, fiscal, económica y planificación"/>
    <s v="2.3 - MATERIALES Y SUMINISTROS"/>
    <s v="2.3.1 - ALIMENTOS Y PRODUCTOS AGROFORESTALES"/>
    <s v="N"/>
    <s v="00 - N/A"/>
    <s v="20 - FONDOS CON DESTINO ESPECÍFICO"/>
    <s v="99 - MULTIPROVINCIAL"/>
    <s v="(en blanco)"/>
    <n v="62000"/>
    <n v="380115.83"/>
  </r>
  <r>
    <s v="2026"/>
    <x v="0"/>
    <x v="0"/>
    <x v="0"/>
    <x v="0"/>
    <s v="2 - Poder Ejecutivo"/>
    <s v="0205 - MINISTERIO DE HACIENDA Y ECONOMIA"/>
    <s v="0003 - ADMINISTRACION GENERAL DE BIENES NACIONALES"/>
    <x v="0"/>
    <x v="0"/>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x v="0"/>
    <x v="0"/>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x v="0"/>
    <x v="0"/>
    <s v="1.1.02 - Gestión administrativa, financiera, fiscal, económica y planificación"/>
    <s v="2.3 - MATERIALES Y SUMINISTROS"/>
    <s v="2.3.3 - PAPEL, CARTÓN E IMPRESOS"/>
    <s v="N"/>
    <s v="00 - N/A"/>
    <s v="20 - FONDOS CON DESTINO ESPECÍFICO"/>
    <s v="99 - MULTIPROVINCIAL"/>
    <s v="(en blanco)"/>
    <n v="2875750"/>
    <n v="1067938.94"/>
  </r>
  <r>
    <s v="2026"/>
    <x v="0"/>
    <x v="0"/>
    <x v="0"/>
    <x v="0"/>
    <s v="2 - Poder Ejecutivo"/>
    <s v="0205 - MINISTERIO DE HACIENDA Y ECONOMIA"/>
    <s v="0003 - ADMINISTRACION GENERAL DE BIENES NACIONALES"/>
    <x v="0"/>
    <x v="0"/>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x v="0"/>
    <x v="0"/>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x v="0"/>
    <x v="0"/>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x v="0"/>
    <x v="0"/>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x v="0"/>
    <x v="0"/>
    <s v="1.1.02 - Gestión administrativa, financiera, fiscal, económica y planificación"/>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x v="0"/>
    <x v="0"/>
    <s v="1.1.02 - Gestión administrativa, financiera, fiscal, económica y planificación"/>
    <s v="2.3 - MATERIALES Y SUMINISTROS"/>
    <s v="2.3.7 - COMBUSTIBLES, LUBRICANTES, PRODUCTOS QUÍMICOS Y CONEXOS"/>
    <s v="N"/>
    <s v="00 - N/A"/>
    <s v="20 - FONDOS CON DESTINO ESPECÍFICO"/>
    <s v="99 - MULTIPROVINCIAL"/>
    <s v="(en blanco)"/>
    <n v="116100"/>
    <n v="54890.06"/>
  </r>
  <r>
    <s v="2026"/>
    <x v="0"/>
    <x v="0"/>
    <x v="0"/>
    <x v="0"/>
    <s v="2 - Poder Ejecutivo"/>
    <s v="0205 - MINISTERIO DE HACIENDA Y ECONOMIA"/>
    <s v="0003 - ADMINISTRACION GENERAL DE BIENES NACIONALES"/>
    <x v="0"/>
    <x v="0"/>
    <s v="1.1.02 - Gestión administrativa, financiera, fiscal, económica y planificación"/>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x v="0"/>
    <x v="0"/>
    <s v="1.1.02 - Gestión administrativa, financiera, fiscal, económica y planificación"/>
    <s v="2.3 - MATERIALES Y SUMINISTROS"/>
    <s v="2.3.9 - PRODUCTOS Y ÚTILES VARIOS"/>
    <s v="N"/>
    <s v="00 - N/A"/>
    <s v="20 - FONDOS CON DESTINO ESPECÍFICO"/>
    <s v="99 - MULTIPROVINCIAL"/>
    <s v="(en blanco)"/>
    <n v="6743030"/>
    <n v="2579401.6500000004"/>
  </r>
  <r>
    <s v="2026"/>
    <x v="0"/>
    <x v="0"/>
    <x v="0"/>
    <x v="0"/>
    <s v="2 - Poder Ejecutivo"/>
    <s v="0205 - MINISTERIO DE HACIENDA Y ECONOMIA"/>
    <s v="0004 - DIRECCION GENERAL DE CONTRATACIONES PUBLICAS"/>
    <x v="0"/>
    <x v="0"/>
    <s v="1.1.02 - Gestión administrativa, financiera, fiscal, económica y planificación"/>
    <s v="2.1 - REMUNERACIONES Y CONTRIBUCIONES"/>
    <s v="2.1.1 - REMUNERACIONES"/>
    <s v="N"/>
    <s v="00 - N/A"/>
    <s v="10 - FONDO GENERAL"/>
    <s v="99 - MULTIPROVINCIAL"/>
    <s v="(en blanco)"/>
    <n v="321971253"/>
    <n v="133824722.61"/>
  </r>
  <r>
    <s v="2026"/>
    <x v="0"/>
    <x v="0"/>
    <x v="0"/>
    <x v="0"/>
    <s v="2 - Poder Ejecutivo"/>
    <s v="0205 - MINISTERIO DE HACIENDA Y ECONOMIA"/>
    <s v="0004 - DIRECCION GENERAL DE CONTRATACIONES PUBLICAS"/>
    <x v="0"/>
    <x v="0"/>
    <s v="1.1.02 - Gestión administrativa, financiera, fiscal, económica y planificación"/>
    <s v="2.1 - REMUNERACIONES Y CONTRIBUCIONES"/>
    <s v="2.1.2 - SOBRESUELDOS"/>
    <s v="N"/>
    <s v="00 - N/A"/>
    <s v="10 - FONDO GENERAL"/>
    <s v="99 - MULTIPROVINCIAL"/>
    <s v="(en blanco)"/>
    <n v="109409983"/>
    <n v="25138456.939999998"/>
  </r>
  <r>
    <s v="2026"/>
    <x v="0"/>
    <x v="0"/>
    <x v="0"/>
    <x v="0"/>
    <s v="2 - Poder Ejecutivo"/>
    <s v="0205 - MINISTERIO DE HACIENDA Y ECONOMIA"/>
    <s v="0004 - DIRECCION GENERAL DE CONTRATACIONES PUBLICAS"/>
    <x v="0"/>
    <x v="0"/>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x v="0"/>
    <x v="0"/>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x v="0"/>
    <x v="0"/>
    <s v="1.1.02 - Gestión administrativa, financiera, fiscal, económica y planificación"/>
    <s v="2.1 - REMUNERACIONES Y CONTRIBUCIONES"/>
    <s v="2.1.5 - CONTRIBUCIONES A LA SEGURIDAD SOCIAL"/>
    <s v="N"/>
    <s v="00 - N/A"/>
    <s v="10 - FONDO GENERAL"/>
    <s v="99 - MULTIPROVINCIAL"/>
    <s v="(en blanco)"/>
    <n v="41097074"/>
    <n v="20064339.819999997"/>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1 - SERVICIOS BÁSICOS"/>
    <s v="N"/>
    <s v="00 - N/A"/>
    <s v="10 - FONDO GENERAL"/>
    <s v="99 - MULTIPROVINCIAL"/>
    <s v="(en blanco)"/>
    <n v="14861689"/>
    <n v="7173995.0900000008"/>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2 - PUBLICIDAD, IMPRESIÓN Y ENCUADERNACIÓN"/>
    <s v="N"/>
    <s v="00 - N/A"/>
    <s v="10 - FONDO GENERAL"/>
    <s v="99 - MULTIPROVINCIAL"/>
    <s v="(en blanco)"/>
    <n v="1202500"/>
    <n v="465547.05000000005"/>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3 - VIÁTICOS"/>
    <s v="N"/>
    <s v="00 - N/A"/>
    <s v="10 - FONDO GENERAL"/>
    <s v="99 - MULTIPROVINCIAL"/>
    <s v="(en blanco)"/>
    <n v="1400000"/>
    <n v="1010822.73"/>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5 - ALQUILERES Y RENTAS"/>
    <s v="N"/>
    <s v="00 - N/A"/>
    <s v="10 - FONDO GENERAL"/>
    <s v="99 - MULTIPROVINCIAL"/>
    <s v="(en blanco)"/>
    <n v="23223871"/>
    <n v="3175738.9599999995"/>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6 - SEGUROS"/>
    <s v="N"/>
    <s v="00 - N/A"/>
    <s v="10 - FONDO GENERAL"/>
    <s v="99 - MULTIPROVINCIAL"/>
    <s v="(en blanco)"/>
    <n v="13808015"/>
    <n v="5557319.1900000004"/>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1054424.44"/>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8 - OTROS SERVICIOS NO INCLUIDOS EN CONCEPTOS ANTERIORES"/>
    <s v="N"/>
    <s v="00 - N/A"/>
    <s v="10 - FONDO GENERAL"/>
    <s v="99 - MULTIPROVINCIAL"/>
    <s v="(en blanco)"/>
    <n v="2351000"/>
    <n v="1561934.36"/>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9 - OTRAS CONTRATACIONES DE SERVICIOS"/>
    <s v="N"/>
    <s v="00 - N/A"/>
    <s v="10 - FONDO GENERAL"/>
    <s v="99 - MULTIPROVINCIAL"/>
    <s v="(en blanco)"/>
    <n v="12824501"/>
    <n v="6792338.9699999997"/>
  </r>
  <r>
    <s v="2026"/>
    <x v="0"/>
    <x v="0"/>
    <x v="0"/>
    <x v="0"/>
    <s v="2 - Poder Ejecutivo"/>
    <s v="0205 - MINISTERIO DE HACIENDA Y ECONOMIA"/>
    <s v="0004 - DIRECCION GENERAL DE CONTRATACIONES PUBLICAS"/>
    <x v="0"/>
    <x v="0"/>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x v="0"/>
    <x v="0"/>
    <s v="1.1.02 - Gestión administrativa, financiera, fiscal, económica y planificación"/>
    <s v="2.3 - MATERIALES Y SUMINISTROS"/>
    <s v="2.3.1 - ALIMENTOS Y PRODUCTOS AGROFORESTALES"/>
    <s v="N"/>
    <s v="00 - N/A"/>
    <s v="10 - FONDO GENERAL"/>
    <s v="99 - MULTIPROVINCIAL"/>
    <s v="(en blanco)"/>
    <n v="689000"/>
    <n v="484860.43"/>
  </r>
  <r>
    <s v="2026"/>
    <x v="0"/>
    <x v="0"/>
    <x v="0"/>
    <x v="0"/>
    <s v="2 - Poder Ejecutivo"/>
    <s v="0205 - MINISTERIO DE HACIENDA Y ECONOMIA"/>
    <s v="0004 - DIRECCION GENERAL DE CONTRATACIONES PUBLICAS"/>
    <x v="0"/>
    <x v="0"/>
    <s v="1.1.02 - Gestión administrativa, financiera, fiscal, económica y planificación"/>
    <s v="2.3 - MATERIALES Y SUMINISTROS"/>
    <s v="2.3.2 - TEXTILES Y VESTUARIOS"/>
    <s v="N"/>
    <s v="00 - N/A"/>
    <s v="10 - FONDO GENERAL"/>
    <s v="99 - MULTIPROVINCIAL"/>
    <s v="(en blanco)"/>
    <n v="158400"/>
    <n v="177094.39999999999"/>
  </r>
  <r>
    <s v="2026"/>
    <x v="0"/>
    <x v="0"/>
    <x v="0"/>
    <x v="0"/>
    <s v="2 - Poder Ejecutivo"/>
    <s v="0205 - MINISTERIO DE HACIENDA Y ECONOMIA"/>
    <s v="0004 - DIRECCION GENERAL DE CONTRATACIONES PUBLICAS"/>
    <x v="0"/>
    <x v="0"/>
    <s v="1.1.02 - Gestión administrativa, financiera, fiscal, económica y planificación"/>
    <s v="2.3 - MATERIALES Y SUMINISTROS"/>
    <s v="2.3.3 - PAPEL, CARTÓN E IMPRESOS"/>
    <s v="N"/>
    <s v="00 - N/A"/>
    <s v="10 - FONDO GENERAL"/>
    <s v="99 - MULTIPROVINCIAL"/>
    <s v="(en blanco)"/>
    <n v="1513000"/>
    <n v="366274.76"/>
  </r>
  <r>
    <s v="2026"/>
    <x v="0"/>
    <x v="0"/>
    <x v="0"/>
    <x v="0"/>
    <s v="2 - Poder Ejecutivo"/>
    <s v="0205 - MINISTERIO DE HACIENDA Y ECONOMIA"/>
    <s v="0004 - DIRECCION GENERAL DE CONTRATACIONES PUBLICAS"/>
    <x v="0"/>
    <x v="0"/>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x v="0"/>
    <x v="0"/>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x v="0"/>
    <x v="0"/>
    <s v="1.1.02 - Gestión administrativa, financiera, fiscal, económica y planificación"/>
    <s v="2.3 - MATERIALES Y SUMINISTROS"/>
    <s v="2.3.6 - PRODUCTOS DE MINERALES, METÁLICOS Y NO METÁLICOS"/>
    <s v="N"/>
    <s v="00 - N/A"/>
    <s v="10 - FONDO GENERAL"/>
    <s v="99 - MULTIPROVINCIAL"/>
    <s v="(en blanco)"/>
    <n v="44600"/>
    <n v="11375.210000000001"/>
  </r>
  <r>
    <s v="2026"/>
    <x v="0"/>
    <x v="0"/>
    <x v="0"/>
    <x v="0"/>
    <s v="2 - Poder Ejecutivo"/>
    <s v="0205 - MINISTERIO DE HACIENDA Y ECONOMIA"/>
    <s v="0004 - DIRECCION GENERAL DE CONTRATACIONES PUBLICAS"/>
    <x v="0"/>
    <x v="0"/>
    <s v="1.1.02 - Gestión administrativa, financiera, fiscal, económica y planificación"/>
    <s v="2.3 - MATERIALES Y SUMINISTROS"/>
    <s v="2.3.7 - COMBUSTIBLES, LUBRICANTES, PRODUCTOS QUÍMICOS Y CONEXOS"/>
    <s v="N"/>
    <s v="00 - N/A"/>
    <s v="10 - FONDO GENERAL"/>
    <s v="99 - MULTIPROVINCIAL"/>
    <s v="(en blanco)"/>
    <n v="10947810"/>
    <n v="5393830.4799999995"/>
  </r>
  <r>
    <s v="2026"/>
    <x v="0"/>
    <x v="0"/>
    <x v="0"/>
    <x v="0"/>
    <s v="2 - Poder Ejecutivo"/>
    <s v="0205 - MINISTERIO DE HACIENDA Y ECONOMIA"/>
    <s v="0004 - DIRECCION GENERAL DE CONTRATACIONES PUBLICAS"/>
    <x v="0"/>
    <x v="0"/>
    <s v="1.1.02 - Gestión administrativa, financiera, fiscal, económica y planificación"/>
    <s v="2.3 - MATERIALES Y SUMINISTROS"/>
    <s v="2.3.9 - PRODUCTOS Y ÚTILES VARIOS"/>
    <s v="N"/>
    <s v="00 - N/A"/>
    <s v="10 - FONDO GENERAL"/>
    <s v="99 - MULTIPROVINCIAL"/>
    <s v="(en blanco)"/>
    <n v="2198761"/>
    <n v="1976007.9600000004"/>
  </r>
  <r>
    <s v="2026"/>
    <x v="0"/>
    <x v="0"/>
    <x v="0"/>
    <x v="0"/>
    <s v="2 - Poder Ejecutivo"/>
    <s v="0205 - MINISTERIO DE HACIENDA Y ECONOMIA"/>
    <s v="0004 - DIRECCION GENERAL DE CONTRATACIONES PUBLICAS"/>
    <x v="0"/>
    <x v="0"/>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x v="0"/>
    <x v="0"/>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x v="2"/>
    <x v="8"/>
    <s v="3.2.06 - Economía verde"/>
    <s v="2.1 - REMUNERACIONES Y CONTRIBUCIONES"/>
    <s v="2.1.1 - REMUNERACIONES"/>
    <s v="N"/>
    <s v="00 - N/A"/>
    <s v="10 - FONDO GENERAL"/>
    <s v="99 - MULTIPROVINCIAL"/>
    <s v="(en blanco)"/>
    <n v="0"/>
    <n v="1350000"/>
  </r>
  <r>
    <s v="2026"/>
    <x v="0"/>
    <x v="0"/>
    <x v="0"/>
    <x v="0"/>
    <s v="2 - Poder Ejecutivo"/>
    <s v="0205 - MINISTERIO DE HACIENDA Y ECONOMIA"/>
    <s v="0004 - DIRECCION GENERAL DE CONTRATACIONES PUBLICAS"/>
    <x v="2"/>
    <x v="8"/>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x v="2"/>
    <x v="8"/>
    <s v="3.2.06 - Economía verde"/>
    <s v="2.1 - REMUNERACIONES Y CONTRIBUCIONES"/>
    <s v="2.1.5 - CONTRIBUCIONES A LA SEGURIDAD SOCIAL"/>
    <s v="N"/>
    <s v="00 - N/A"/>
    <s v="10 - FONDO GENERAL"/>
    <s v="99 - MULTIPROVINCIAL"/>
    <s v="(en blanco)"/>
    <n v="0"/>
    <n v="204374.05"/>
  </r>
  <r>
    <s v="2026"/>
    <x v="0"/>
    <x v="0"/>
    <x v="0"/>
    <x v="0"/>
    <s v="2 - Poder Ejecutivo"/>
    <s v="0205 - MINISTERIO DE HACIENDA Y ECONOMIA"/>
    <s v="0004 - DIRECCION GENERAL DE CONTRATACIONES PUBLICAS"/>
    <x v="2"/>
    <x v="8"/>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x v="2"/>
    <x v="8"/>
    <s v="3.2.06 - Economía verde"/>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x v="2"/>
    <x v="8"/>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x v="2"/>
    <x v="8"/>
    <s v="3.2.06 - Economía verde"/>
    <s v="2.2 - CONTRATACIÓN DE SERVICIOS"/>
    <s v="2.2.9 - OTRAS CONTRATACIONES DE SERVICIOS"/>
    <s v="N"/>
    <s v="00 - N/A"/>
    <s v="10 - FONDO GENERAL"/>
    <s v="99 - MULTIPROVINCIAL"/>
    <s v="(en blanco)"/>
    <n v="500000"/>
    <n v="332760"/>
  </r>
  <r>
    <s v="2026"/>
    <x v="0"/>
    <x v="0"/>
    <x v="0"/>
    <x v="0"/>
    <s v="2 - Poder Ejecutivo"/>
    <s v="0205 - MINISTERIO DE HACIENDA Y ECONOMIA"/>
    <s v="0004 - DIRECCION GENERAL DE CONTRATACIONES PUBLICAS"/>
    <x v="2"/>
    <x v="8"/>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x v="2"/>
    <x v="8"/>
    <s v="3.2.06 - Economía verde"/>
    <s v="2.3 - MATERIALES Y SUMINISTROS"/>
    <s v="2.3.2 - TEXTILES Y VESTUARIOS"/>
    <s v="N"/>
    <s v="00 - N/A"/>
    <s v="10 - FONDO GENERAL"/>
    <s v="99 - MULTIPROVINCIAL"/>
    <s v="(en blanco)"/>
    <n v="50000"/>
    <n v="51212"/>
  </r>
  <r>
    <s v="2026"/>
    <x v="0"/>
    <x v="0"/>
    <x v="0"/>
    <x v="0"/>
    <s v="2 - Poder Ejecutivo"/>
    <s v="0205 - MINISTERIO DE HACIENDA Y ECONOMIA"/>
    <s v="0004 - DIRECCION GENERAL DE CONTRATACIONES PUBLICAS"/>
    <x v="2"/>
    <x v="8"/>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x v="2"/>
    <x v="8"/>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x v="1"/>
    <x v="3"/>
    <s v="4.6.01 - Acciones focalizada en mujeres"/>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x v="0"/>
    <x v="0"/>
    <s v="1.1.02 - Gestión administrativa, financiera, fiscal, económica y planificación"/>
    <s v="2.1 - REMUNERACIONES Y CONTRIBUCIONES"/>
    <s v="2.1.1 - REMUNERACIONES"/>
    <s v="N"/>
    <s v="00 - N/A"/>
    <s v="10 - FONDO GENERAL"/>
    <s v="99 - MULTIPROVINCIAL"/>
    <s v="(en blanco)"/>
    <n v="217893949"/>
    <n v="88737826.00000003"/>
  </r>
  <r>
    <s v="2026"/>
    <x v="0"/>
    <x v="0"/>
    <x v="0"/>
    <x v="0"/>
    <s v="2 - Poder Ejecutivo"/>
    <s v="0205 - MINISTERIO DE HACIENDA Y ECONOMIA"/>
    <s v="0008 - TESORERIA NACIONAL"/>
    <x v="0"/>
    <x v="0"/>
    <s v="1.1.02 - Gestión administrativa, financiera, fiscal, económica y planificación"/>
    <s v="2.1 - REMUNERACIONES Y CONTRIBUCIONES"/>
    <s v="2.1.2 - SOBRESUELDOS"/>
    <s v="N"/>
    <s v="00 - N/A"/>
    <s v="10 - FONDO GENERAL"/>
    <s v="99 - MULTIPROVINCIAL"/>
    <s v="(en blanco)"/>
    <n v="83763540"/>
    <n v="15867104.42"/>
  </r>
  <r>
    <s v="2026"/>
    <x v="0"/>
    <x v="0"/>
    <x v="0"/>
    <x v="0"/>
    <s v="2 - Poder Ejecutivo"/>
    <s v="0205 - MINISTERIO DE HACIENDA Y ECONOMIA"/>
    <s v="0008 - TESORERIA NACIONAL"/>
    <x v="0"/>
    <x v="0"/>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x v="0"/>
    <x v="0"/>
    <s v="1.1.02 - Gestión administrativa, financiera, fiscal, económica y planificación"/>
    <s v="2.1 - REMUNERACIONES Y CONTRIBUCIONES"/>
    <s v="2.1.5 - CONTRIBUCIONES A LA SEGURIDAD SOCIAL"/>
    <s v="N"/>
    <s v="00 - N/A"/>
    <s v="10 - FONDO GENERAL"/>
    <s v="99 - MULTIPROVINCIAL"/>
    <s v="(en blanco)"/>
    <n v="27242735"/>
    <n v="13404982.910000008"/>
  </r>
  <r>
    <s v="2026"/>
    <x v="0"/>
    <x v="0"/>
    <x v="0"/>
    <x v="0"/>
    <s v="2 - Poder Ejecutivo"/>
    <s v="0205 - MINISTERIO DE HACIENDA Y ECONOMIA"/>
    <s v="0008 - TESORERIA NACIONAL"/>
    <x v="0"/>
    <x v="0"/>
    <s v="1.1.02 - Gestión administrativa, financiera, fiscal, económica y planificación"/>
    <s v="2.2 - CONTRATACIÓN DE SERVICIOS"/>
    <s v="2.2.1 - SERVICIOS BÁSICOS"/>
    <s v="N"/>
    <s v="00 - N/A"/>
    <s v="10 - FONDO GENERAL"/>
    <s v="99 - MULTIPROVINCIAL"/>
    <s v="(en blanco)"/>
    <n v="17501313"/>
    <n v="6389376.0499999989"/>
  </r>
  <r>
    <s v="2026"/>
    <x v="0"/>
    <x v="0"/>
    <x v="0"/>
    <x v="0"/>
    <s v="2 - Poder Ejecutivo"/>
    <s v="0205 - MINISTERIO DE HACIENDA Y ECONOMIA"/>
    <s v="0008 - TESORERIA NACIONAL"/>
    <x v="0"/>
    <x v="0"/>
    <s v="1.1.02 - Gestión administrativa, financiera, fiscal, económica y planificación"/>
    <s v="2.2 - CONTRATACIÓN DE SERVICIOS"/>
    <s v="2.2.2 - PUBLICIDAD, IMPRESIÓN Y ENCUADERNACIÓN"/>
    <s v="N"/>
    <s v="00 - N/A"/>
    <s v="10 - FONDO GENERAL"/>
    <s v="99 - MULTIPROVINCIAL"/>
    <s v="(en blanco)"/>
    <n v="2550000"/>
    <n v="457683.82"/>
  </r>
  <r>
    <s v="2026"/>
    <x v="0"/>
    <x v="0"/>
    <x v="0"/>
    <x v="0"/>
    <s v="2 - Poder Ejecutivo"/>
    <s v="0205 - MINISTERIO DE HACIENDA Y ECONOMIA"/>
    <s v="0008 - TESORERIA NACIONAL"/>
    <x v="0"/>
    <x v="0"/>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x v="0"/>
    <x v="0"/>
    <s v="1.1.02 - Gestión administrativa, financiera, fiscal, económica y planificación"/>
    <s v="2.2 - CONTRATACIÓN DE SERVICIOS"/>
    <s v="2.2.4 - TRANSPORTE Y ALMACENAJE"/>
    <s v="N"/>
    <s v="00 - N/A"/>
    <s v="10 - FONDO GENERAL"/>
    <s v="99 - MULTIPROVINCIAL"/>
    <s v="(en blanco)"/>
    <n v="1034000"/>
    <n v="493499.95999999996"/>
  </r>
  <r>
    <s v="2026"/>
    <x v="0"/>
    <x v="0"/>
    <x v="0"/>
    <x v="0"/>
    <s v="2 - Poder Ejecutivo"/>
    <s v="0205 - MINISTERIO DE HACIENDA Y ECONOMIA"/>
    <s v="0008 - TESORERIA NACIONAL"/>
    <x v="0"/>
    <x v="0"/>
    <s v="1.1.02 - Gestión administrativa, financiera, fiscal, económica y planificación"/>
    <s v="2.2 - CONTRATACIÓN DE SERVICIOS"/>
    <s v="2.2.5 - ALQUILERES Y RENTAS"/>
    <s v="N"/>
    <s v="00 - N/A"/>
    <s v="10 - FONDO GENERAL"/>
    <s v="99 - MULTIPROVINCIAL"/>
    <s v="(en blanco)"/>
    <n v="5222360"/>
    <n v="2892537.8"/>
  </r>
  <r>
    <s v="2026"/>
    <x v="0"/>
    <x v="0"/>
    <x v="0"/>
    <x v="0"/>
    <s v="2 - Poder Ejecutivo"/>
    <s v="0205 - MINISTERIO DE HACIENDA Y ECONOMIA"/>
    <s v="0008 - TESORERIA NACIONAL"/>
    <x v="0"/>
    <x v="0"/>
    <s v="1.1.02 - Gestión administrativa, financiera, fiscal, económica y planificación"/>
    <s v="2.2 - CONTRATACIÓN DE SERVICIOS"/>
    <s v="2.2.6 - SEGUROS"/>
    <s v="N"/>
    <s v="00 - N/A"/>
    <s v="10 - FONDO GENERAL"/>
    <s v="99 - MULTIPROVINCIAL"/>
    <s v="(en blanco)"/>
    <n v="16848958"/>
    <n v="5173106.8100000005"/>
  </r>
  <r>
    <s v="2026"/>
    <x v="0"/>
    <x v="0"/>
    <x v="0"/>
    <x v="0"/>
    <s v="2 - Poder Ejecutivo"/>
    <s v="0205 - MINISTERIO DE HACIENDA Y ECONOMIA"/>
    <s v="0008 - TESORERIA NACIONAL"/>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1643442.15"/>
  </r>
  <r>
    <s v="2026"/>
    <x v="0"/>
    <x v="0"/>
    <x v="0"/>
    <x v="0"/>
    <s v="2 - Poder Ejecutivo"/>
    <s v="0205 - MINISTERIO DE HACIENDA Y ECONOMIA"/>
    <s v="0008 - TESORERIA NACIONAL"/>
    <x v="0"/>
    <x v="0"/>
    <s v="1.1.02 - Gestión administrativa, financiera, fiscal, económica y planificación"/>
    <s v="2.2 - CONTRATACIÓN DE SERVICIOS"/>
    <s v="2.2.8 - OTROS SERVICIOS NO INCLUIDOS EN CONCEPTOS ANTERIORES"/>
    <s v="N"/>
    <s v="00 - N/A"/>
    <s v="10 - FONDO GENERAL"/>
    <s v="99 - MULTIPROVINCIAL"/>
    <s v="(en blanco)"/>
    <n v="7694832"/>
    <n v="2773335.29"/>
  </r>
  <r>
    <s v="2026"/>
    <x v="0"/>
    <x v="0"/>
    <x v="0"/>
    <x v="0"/>
    <s v="2 - Poder Ejecutivo"/>
    <s v="0205 - MINISTERIO DE HACIENDA Y ECONOMIA"/>
    <s v="0008 - TESORERIA NACIONAL"/>
    <x v="0"/>
    <x v="0"/>
    <s v="1.1.02 - Gestión administrativa, financiera, fiscal, económica y planificación"/>
    <s v="2.2 - CONTRATACIÓN DE SERVICIOS"/>
    <s v="2.2.9 - OTRAS CONTRATACIONES DE SERVICIOS"/>
    <s v="N"/>
    <s v="00 - N/A"/>
    <s v="10 - FONDO GENERAL"/>
    <s v="99 - MULTIPROVINCIAL"/>
    <s v="(en blanco)"/>
    <n v="19592741"/>
    <n v="6281057.5300000003"/>
  </r>
  <r>
    <s v="2026"/>
    <x v="0"/>
    <x v="0"/>
    <x v="0"/>
    <x v="0"/>
    <s v="2 - Poder Ejecutivo"/>
    <s v="0205 - MINISTERIO DE HACIENDA Y ECONOMIA"/>
    <s v="0008 - TESORERIA NACIONAL"/>
    <x v="0"/>
    <x v="0"/>
    <s v="1.1.02 - Gestión administrativa, financiera, fiscal, económica y planificación"/>
    <s v="2.3 - MATERIALES Y SUMINISTROS"/>
    <s v="2.3.1 - ALIMENTOS Y PRODUCTOS AGROFORESTALES"/>
    <s v="N"/>
    <s v="00 - N/A"/>
    <s v="10 - FONDO GENERAL"/>
    <s v="99 - MULTIPROVINCIAL"/>
    <s v="(en blanco)"/>
    <n v="1801000"/>
    <n v="632084.66999999993"/>
  </r>
  <r>
    <s v="2026"/>
    <x v="0"/>
    <x v="0"/>
    <x v="0"/>
    <x v="0"/>
    <s v="2 - Poder Ejecutivo"/>
    <s v="0205 - MINISTERIO DE HACIENDA Y ECONOMIA"/>
    <s v="0008 - TESORERIA NACIONAL"/>
    <x v="0"/>
    <x v="0"/>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x v="0"/>
    <x v="0"/>
    <s v="1.1.02 - Gestión administrativa, financiera, fiscal, económica y planificación"/>
    <s v="2.3 - MATERIALES Y SUMINISTROS"/>
    <s v="2.3.3 - PAPEL, CARTÓN E IMPRESOS"/>
    <s v="N"/>
    <s v="00 - N/A"/>
    <s v="10 - FONDO GENERAL"/>
    <s v="99 - MULTIPROVINCIAL"/>
    <s v="(en blanco)"/>
    <n v="51901000"/>
    <n v="8373013.6500000004"/>
  </r>
  <r>
    <s v="2026"/>
    <x v="0"/>
    <x v="0"/>
    <x v="0"/>
    <x v="0"/>
    <s v="2 - Poder Ejecutivo"/>
    <s v="0205 - MINISTERIO DE HACIENDA Y ECONOMIA"/>
    <s v="0008 - TESORERIA NACIONAL"/>
    <x v="0"/>
    <x v="0"/>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x v="0"/>
    <x v="0"/>
    <s v="1.1.02 - Gestión administrativa, financiera, fiscal, económica y planificación"/>
    <s v="2.3 - MATERIALES Y SUMINISTROS"/>
    <s v="2.3.5 - CUERO, CAUCHO Y PLÁSTICO"/>
    <s v="N"/>
    <s v="00 - N/A"/>
    <s v="10 - FONDO GENERAL"/>
    <s v="99 - MULTIPROVINCIAL"/>
    <s v="(en blanco)"/>
    <n v="1250000"/>
    <n v="58843.18"/>
  </r>
  <r>
    <s v="2026"/>
    <x v="0"/>
    <x v="0"/>
    <x v="0"/>
    <x v="0"/>
    <s v="2 - Poder Ejecutivo"/>
    <s v="0205 - MINISTERIO DE HACIENDA Y ECONOMIA"/>
    <s v="0008 - TESORERIA NACIONAL"/>
    <x v="0"/>
    <x v="0"/>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x v="0"/>
    <x v="0"/>
    <s v="1.1.02 - Gestión administrativa, financiera, fiscal, económica y planificación"/>
    <s v="2.3 - MATERIALES Y SUMINISTROS"/>
    <s v="2.3.7 - COMBUSTIBLES, LUBRICANTES, PRODUCTOS QUÍMICOS Y CONEXOS"/>
    <s v="N"/>
    <s v="00 - N/A"/>
    <s v="10 - FONDO GENERAL"/>
    <s v="99 - MULTIPROVINCIAL"/>
    <s v="(en blanco)"/>
    <n v="7210000"/>
    <n v="3261464.17"/>
  </r>
  <r>
    <s v="2026"/>
    <x v="0"/>
    <x v="0"/>
    <x v="0"/>
    <x v="0"/>
    <s v="2 - Poder Ejecutivo"/>
    <s v="0205 - MINISTERIO DE HACIENDA Y ECONOMIA"/>
    <s v="0008 - TESORERIA NACIONAL"/>
    <x v="0"/>
    <x v="0"/>
    <s v="1.1.02 - Gestión administrativa, financiera, fiscal, económica y planificación"/>
    <s v="2.3 - MATERIALES Y SUMINISTROS"/>
    <s v="2.3.9 - PRODUCTOS Y ÚTILES VARIOS"/>
    <s v="N"/>
    <s v="00 - N/A"/>
    <s v="10 - FONDO GENERAL"/>
    <s v="99 - MULTIPROVINCIAL"/>
    <s v="(en blanco)"/>
    <n v="2500000"/>
    <n v="4095453.3999999994"/>
  </r>
  <r>
    <s v="2026"/>
    <x v="0"/>
    <x v="0"/>
    <x v="0"/>
    <x v="0"/>
    <s v="2 - Poder Ejecutivo"/>
    <s v="0205 - MINISTERIO DE HACIENDA Y ECONOMIA"/>
    <s v="0009 - DIRECCIÓN GENERAL DE CONTABILIDAD GUBERNAMENTAL"/>
    <x v="0"/>
    <x v="0"/>
    <s v="1.1.02 - Gestión administrativa, financiera, fiscal, económica y planificación"/>
    <s v="2.1 - REMUNERACIONES Y CONTRIBUCIONES"/>
    <s v="2.1.1 - REMUNERACIONES"/>
    <s v="N"/>
    <s v="00 - N/A"/>
    <s v="10 - FONDO GENERAL"/>
    <s v="99 - MULTIPROVINCIAL"/>
    <s v="(en blanco)"/>
    <n v="332121508"/>
    <n v="147800307.63999999"/>
  </r>
  <r>
    <s v="2026"/>
    <x v="0"/>
    <x v="0"/>
    <x v="0"/>
    <x v="0"/>
    <s v="2 - Poder Ejecutivo"/>
    <s v="0205 - MINISTERIO DE HACIENDA Y ECONOMIA"/>
    <s v="0009 - DIRECCIÓN GENERAL DE CONTABILIDAD GUBERNAMENTAL"/>
    <x v="0"/>
    <x v="0"/>
    <s v="1.1.02 - Gestión administrativa, financiera, fiscal, económica y planificación"/>
    <s v="2.1 - REMUNERACIONES Y CONTRIBUCIONES"/>
    <s v="2.1.2 - SOBRESUELDOS"/>
    <s v="N"/>
    <s v="00 - N/A"/>
    <s v="10 - FONDO GENERAL"/>
    <s v="99 - MULTIPROVINCIAL"/>
    <s v="(en blanco)"/>
    <n v="129584812"/>
    <n v="28331833.329999998"/>
  </r>
  <r>
    <s v="2026"/>
    <x v="0"/>
    <x v="0"/>
    <x v="0"/>
    <x v="0"/>
    <s v="2 - Poder Ejecutivo"/>
    <s v="0205 - MINISTERIO DE HACIENDA Y ECONOMIA"/>
    <s v="0009 - DIRECCIÓN GENERAL DE CONTABILIDAD GUBERNAMENTAL"/>
    <x v="0"/>
    <x v="0"/>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x v="0"/>
    <x v="0"/>
    <s v="1.1.02 - Gestión administrativa, financiera, fiscal, económica y planificación"/>
    <s v="2.1 - REMUNERACIONES Y CONTRIBUCIONES"/>
    <s v="2.1.5 - CONTRIBUCIONES A LA SEGURIDAD SOCIAL"/>
    <s v="N"/>
    <s v="00 - N/A"/>
    <s v="10 - FONDO GENERAL"/>
    <s v="99 - MULTIPROVINCIAL"/>
    <s v="(en blanco)"/>
    <n v="44973096"/>
    <n v="22520779.449999988"/>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1 - SERVICIOS BÁSICOS"/>
    <s v="N"/>
    <s v="00 - N/A"/>
    <s v="10 - FONDO GENERAL"/>
    <s v="99 - MULTIPROVINCIAL"/>
    <s v="(en blanco)"/>
    <n v="11545428"/>
    <n v="4239058.87"/>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2 - PUBLICIDAD, IMPRESIÓN Y ENCUADERNACIÓN"/>
    <s v="N"/>
    <s v="00 - N/A"/>
    <s v="10 - FONDO GENERAL"/>
    <s v="99 - MULTIPROVINCIAL"/>
    <s v="(en blanco)"/>
    <n v="1798436"/>
    <n v="531211.96"/>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5 - ALQUILERES Y RENTAS"/>
    <s v="N"/>
    <s v="00 - N/A"/>
    <s v="10 - FONDO GENERAL"/>
    <s v="99 - MULTIPROVINCIAL"/>
    <s v="(en blanco)"/>
    <n v="3050000"/>
    <n v="1274494.5"/>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6 - SEGUROS"/>
    <s v="N"/>
    <s v="00 - N/A"/>
    <s v="10 - FONDO GENERAL"/>
    <s v="99 - MULTIPROVINCIAL"/>
    <s v="(en blanco)"/>
    <n v="5477110"/>
    <n v="4555159.47"/>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1746627.4000000001"/>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8 - OTROS SERVICIOS NO INCLUIDOS EN CONCEPTOS ANTERIORES"/>
    <s v="N"/>
    <s v="00 - N/A"/>
    <s v="10 - FONDO GENERAL"/>
    <s v="99 - MULTIPROVINCIAL"/>
    <s v="(en blanco)"/>
    <n v="4824696"/>
    <n v="650793.52"/>
  </r>
  <r>
    <s v="2026"/>
    <x v="0"/>
    <x v="0"/>
    <x v="0"/>
    <x v="0"/>
    <s v="2 - Poder Ejecutivo"/>
    <s v="0205 - MINISTERIO DE HACIENDA Y ECONOMIA"/>
    <s v="0009 - DIRECCIÓN GENERAL DE CONTABILIDAD GUBERNAMENTAL"/>
    <x v="0"/>
    <x v="0"/>
    <s v="1.1.02 - Gestión administrativa, financiera, fiscal, económica y planificación"/>
    <s v="2.2 - CONTRATACIÓN DE SERVICIOS"/>
    <s v="2.2.9 - OTRAS CONTRATACIONES DE SERVICIOS"/>
    <s v="N"/>
    <s v="00 - N/A"/>
    <s v="10 - FONDO GENERAL"/>
    <s v="99 - MULTIPROVINCIAL"/>
    <s v="(en blanco)"/>
    <n v="11580916"/>
    <n v="4677170.37"/>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1 - ALIMENTOS Y PRODUCTOS AGROFORESTALES"/>
    <s v="N"/>
    <s v="00 - N/A"/>
    <s v="10 - FONDO GENERAL"/>
    <s v="99 - MULTIPROVINCIAL"/>
    <s v="(en blanco)"/>
    <n v="966970"/>
    <n v="556566.18000000005"/>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3 - PAPEL, CARTÓN E IMPRESOS"/>
    <s v="N"/>
    <s v="00 - N/A"/>
    <s v="10 - FONDO GENERAL"/>
    <s v="99 - MULTIPROVINCIAL"/>
    <s v="(en blanco)"/>
    <n v="1359104"/>
    <n v="413463.36"/>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4 - PRODUCTOS FARMACÉUTICOS"/>
    <s v="N"/>
    <s v="00 - N/A"/>
    <s v="10 - FONDO GENERAL"/>
    <s v="99 - MULTIPROVINCIAL"/>
    <s v="(en blanco)"/>
    <n v="300000"/>
    <n v="126993"/>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7 - COMBUSTIBLES, LUBRICANTES, PRODUCTOS QUÍMICOS Y CONEXOS"/>
    <s v="N"/>
    <s v="00 - N/A"/>
    <s v="10 - FONDO GENERAL"/>
    <s v="99 - MULTIPROVINCIAL"/>
    <s v="(en blanco)"/>
    <n v="8234914"/>
    <n v="3760901.6599999997"/>
  </r>
  <r>
    <s v="2026"/>
    <x v="0"/>
    <x v="0"/>
    <x v="0"/>
    <x v="0"/>
    <s v="2 - Poder Ejecutivo"/>
    <s v="0205 - MINISTERIO DE HACIENDA Y ECONOMIA"/>
    <s v="0009 - DIRECCIÓN GENERAL DE CONTABILIDAD GUBERNAMENTAL"/>
    <x v="0"/>
    <x v="0"/>
    <s v="1.1.02 - Gestión administrativa, financiera, fiscal, económica y planificación"/>
    <s v="2.3 - MATERIALES Y SUMINISTROS"/>
    <s v="2.3.9 - PRODUCTOS Y ÚTILES VARIOS"/>
    <s v="N"/>
    <s v="00 - N/A"/>
    <s v="10 - FONDO GENERAL"/>
    <s v="99 - MULTIPROVINCIAL"/>
    <s v="(en blanco)"/>
    <n v="4388138"/>
    <n v="1229544.1399999999"/>
  </r>
  <r>
    <s v="2026"/>
    <x v="0"/>
    <x v="0"/>
    <x v="0"/>
    <x v="0"/>
    <s v="2 - Poder Ejecutivo"/>
    <s v="0205 - MINISTERIO DE HACIENDA Y ECONOMIA"/>
    <s v="0010 - DIRECCION GENERAL  DE PRESUPUESTO"/>
    <x v="0"/>
    <x v="0"/>
    <s v="1.1.02 - Gestión administrativa, financiera, fiscal, económica y planificación"/>
    <s v="2.1 - REMUNERACIONES Y CONTRIBUCIONES"/>
    <s v="2.1.1 - REMUNERACIONES"/>
    <s v="N"/>
    <s v="00 - N/A"/>
    <s v="10 - FONDO GENERAL"/>
    <s v="99 - MULTIPROVINCIAL"/>
    <s v="(en blanco)"/>
    <n v="390948664"/>
    <n v="164539454.99000001"/>
  </r>
  <r>
    <s v="2026"/>
    <x v="0"/>
    <x v="0"/>
    <x v="0"/>
    <x v="0"/>
    <s v="2 - Poder Ejecutivo"/>
    <s v="0205 - MINISTERIO DE HACIENDA Y ECONOMIA"/>
    <s v="0010 - DIRECCION GENERAL  DE PRESUPUESTO"/>
    <x v="0"/>
    <x v="0"/>
    <s v="1.1.02 - Gestión administrativa, financiera, fiscal, económica y planificación"/>
    <s v="2.1 - REMUNERACIONES Y CONTRIBUCIONES"/>
    <s v="2.1.2 - SOBRESUELDOS"/>
    <s v="N"/>
    <s v="00 - N/A"/>
    <s v="10 - FONDO GENERAL"/>
    <s v="99 - MULTIPROVINCIAL"/>
    <s v="(en blanco)"/>
    <n v="169355531"/>
    <n v="35414328.099999994"/>
  </r>
  <r>
    <s v="2026"/>
    <x v="0"/>
    <x v="0"/>
    <x v="0"/>
    <x v="0"/>
    <s v="2 - Poder Ejecutivo"/>
    <s v="0205 - MINISTERIO DE HACIENDA Y ECONOMIA"/>
    <s v="0010 - DIRECCION GENERAL  DE PRESUPUESTO"/>
    <x v="0"/>
    <x v="0"/>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x v="0"/>
    <x v="0"/>
    <s v="1.1.02 - Gestión administrativa, financiera, fiscal, económica y planificación"/>
    <s v="2.1 - REMUNERACIONES Y CONTRIBUCIONES"/>
    <s v="2.1.5 - CONTRIBUCIONES A LA SEGURIDAD SOCIAL"/>
    <s v="N"/>
    <s v="00 - N/A"/>
    <s v="10 - FONDO GENERAL"/>
    <s v="99 - MULTIPROVINCIAL"/>
    <s v="(en blanco)"/>
    <n v="52984081"/>
    <n v="24586813.280000001"/>
  </r>
  <r>
    <s v="2026"/>
    <x v="0"/>
    <x v="0"/>
    <x v="0"/>
    <x v="0"/>
    <s v="2 - Poder Ejecutivo"/>
    <s v="0205 - MINISTERIO DE HACIENDA Y ECONOMIA"/>
    <s v="0010 - DIRECCION GENERAL  DE PRESUPUESTO"/>
    <x v="0"/>
    <x v="0"/>
    <s v="1.1.02 - Gestión administrativa, financiera, fiscal, económica y planificación"/>
    <s v="2.2 - CONTRATACIÓN DE SERVICIOS"/>
    <s v="2.2.1 - SERVICIOS BÁSICOS"/>
    <s v="N"/>
    <s v="00 - N/A"/>
    <s v="10 - FONDO GENERAL"/>
    <s v="99 - MULTIPROVINCIAL"/>
    <s v="(en blanco)"/>
    <n v="13660000"/>
    <n v="5031494.72"/>
  </r>
  <r>
    <s v="2026"/>
    <x v="0"/>
    <x v="0"/>
    <x v="0"/>
    <x v="0"/>
    <s v="2 - Poder Ejecutivo"/>
    <s v="0205 - MINISTERIO DE HACIENDA Y ECONOMIA"/>
    <s v="0010 - DIRECCION GENERAL  DE PRESUPUESTO"/>
    <x v="0"/>
    <x v="0"/>
    <s v="1.1.02 - Gestión administrativa, financiera, fiscal, económica y planificación"/>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x v="0"/>
    <x v="0"/>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x v="0"/>
    <x v="0"/>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x v="0"/>
    <x v="0"/>
    <s v="1.1.02 - Gestión administrativa, financiera, fiscal, económica y planificación"/>
    <s v="2.2 - CONTRATACIÓN DE SERVICIOS"/>
    <s v="2.2.4 - TRANSPORTE Y ALMACENAJE"/>
    <s v="N"/>
    <s v="00 - N/A"/>
    <s v="10 - FONDO GENERAL"/>
    <s v="99 - MULTIPROVINCIAL"/>
    <s v="(en blanco)"/>
    <n v="500000"/>
    <n v="121380"/>
  </r>
  <r>
    <s v="2026"/>
    <x v="0"/>
    <x v="0"/>
    <x v="0"/>
    <x v="0"/>
    <s v="2 - Poder Ejecutivo"/>
    <s v="0205 - MINISTERIO DE HACIENDA Y ECONOMIA"/>
    <s v="0010 - DIRECCION GENERAL  DE PRESUPUESTO"/>
    <x v="0"/>
    <x v="0"/>
    <s v="1.1.02 - Gestión administrativa, financiera, fiscal, económica y planificación"/>
    <s v="2.2 - CONTRATACIÓN DE SERVICIOS"/>
    <s v="2.2.5 - ALQUILERES Y RENTAS"/>
    <s v="N"/>
    <s v="00 - N/A"/>
    <s v="10 - FONDO GENERAL"/>
    <s v="99 - MULTIPROVINCIAL"/>
    <s v="(en blanco)"/>
    <n v="7171000"/>
    <n v="1100890.1500000001"/>
  </r>
  <r>
    <s v="2026"/>
    <x v="0"/>
    <x v="0"/>
    <x v="0"/>
    <x v="0"/>
    <s v="2 - Poder Ejecutivo"/>
    <s v="0205 - MINISTERIO DE HACIENDA Y ECONOMIA"/>
    <s v="0010 - DIRECCION GENERAL  DE PRESUPUESTO"/>
    <x v="0"/>
    <x v="0"/>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x v="0"/>
    <x v="0"/>
    <s v="1.1.02 - Gestión administrativa, financiera, fiscal, económica y planificación"/>
    <s v="2.2 - CONTRATACIÓN DE SERVICIOS"/>
    <s v="2.2.6 - SEGUROS"/>
    <s v="N"/>
    <s v="00 - N/A"/>
    <s v="10 - FONDO GENERAL"/>
    <s v="99 - MULTIPROVINCIAL"/>
    <s v="(en blanco)"/>
    <n v="17925596"/>
    <n v="7967920.1299999999"/>
  </r>
  <r>
    <s v="2026"/>
    <x v="0"/>
    <x v="0"/>
    <x v="0"/>
    <x v="0"/>
    <s v="2 - Poder Ejecutivo"/>
    <s v="0205 - MINISTERIO DE HACIENDA Y ECONOMIA"/>
    <s v="0010 - DIRECCION GENERAL  DE PRESUPUESTO"/>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1052033.8199999998"/>
  </r>
  <r>
    <s v="2026"/>
    <x v="0"/>
    <x v="0"/>
    <x v="0"/>
    <x v="0"/>
    <s v="2 - Poder Ejecutivo"/>
    <s v="0205 - MINISTERIO DE HACIENDA Y ECONOMIA"/>
    <s v="0010 - DIRECCION GENERAL  DE PRESUPUESTO"/>
    <x v="0"/>
    <x v="0"/>
    <s v="1.1.02 - Gestión administrativa, financiera, fiscal, económica y planificación"/>
    <s v="2.2 - CONTRATACIÓN DE SERVICIOS"/>
    <s v="2.2.8 - OTROS SERVICIOS NO INCLUIDOS EN CONCEPTOS ANTERIORES"/>
    <s v="N"/>
    <s v="00 - N/A"/>
    <s v="10 - FONDO GENERAL"/>
    <s v="99 - MULTIPROVINCIAL"/>
    <s v="(en blanco)"/>
    <n v="10870000"/>
    <n v="3598074.7399999998"/>
  </r>
  <r>
    <s v="2026"/>
    <x v="0"/>
    <x v="0"/>
    <x v="0"/>
    <x v="0"/>
    <s v="2 - Poder Ejecutivo"/>
    <s v="0205 - MINISTERIO DE HACIENDA Y ECONOMIA"/>
    <s v="0010 - DIRECCION GENERAL  DE PRESUPUESTO"/>
    <x v="0"/>
    <x v="0"/>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x v="0"/>
    <x v="0"/>
    <s v="1.1.02 - Gestión administrativa, financiera, fiscal, económica y planificación"/>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x v="0"/>
    <x v="0"/>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x v="0"/>
    <x v="0"/>
    <s v="1.1.02 - Gestión administrativa, financiera, fiscal, económica y planificación"/>
    <s v="2.3 - MATERIALES Y SUMINISTROS"/>
    <s v="2.3.1 - ALIMENTOS Y PRODUCTOS AGROFORESTALES"/>
    <s v="N"/>
    <s v="00 - N/A"/>
    <s v="10 - FONDO GENERAL"/>
    <s v="99 - MULTIPROVINCIAL"/>
    <s v="(en blanco)"/>
    <n v="1250000"/>
    <n v="415421.2"/>
  </r>
  <r>
    <s v="2026"/>
    <x v="0"/>
    <x v="0"/>
    <x v="0"/>
    <x v="0"/>
    <s v="2 - Poder Ejecutivo"/>
    <s v="0205 - MINISTERIO DE HACIENDA Y ECONOMIA"/>
    <s v="0010 - DIRECCION GENERAL  DE PRESUPUESTO"/>
    <x v="0"/>
    <x v="0"/>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x v="0"/>
    <x v="0"/>
    <s v="1.1.02 - Gestión administrativa, financiera, fiscal, económica y planificación"/>
    <s v="2.3 - MATERIALES Y SUMINISTROS"/>
    <s v="2.3.3 - PAPEL, CARTÓN E IMPRESOS"/>
    <s v="N"/>
    <s v="00 - N/A"/>
    <s v="10 - FONDO GENERAL"/>
    <s v="99 - MULTIPROVINCIAL"/>
    <s v="(en blanco)"/>
    <n v="1250000"/>
    <n v="327610.53999999998"/>
  </r>
  <r>
    <s v="2026"/>
    <x v="0"/>
    <x v="0"/>
    <x v="0"/>
    <x v="0"/>
    <s v="2 - Poder Ejecutivo"/>
    <s v="0205 - MINISTERIO DE HACIENDA Y ECONOMIA"/>
    <s v="0010 - DIRECCION GENERAL  DE PRESUPUESTO"/>
    <x v="0"/>
    <x v="0"/>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x v="0"/>
    <x v="0"/>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x v="0"/>
    <x v="0"/>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x v="0"/>
    <x v="0"/>
    <s v="1.1.02 - Gestión administrativa, financiera, fiscal, económica y planificación"/>
    <s v="2.3 - MATERIALES Y SUMINISTROS"/>
    <s v="2.3.7 - COMBUSTIBLES, LUBRICANTES, PRODUCTOS QUÍMICOS Y CONEXOS"/>
    <s v="N"/>
    <s v="00 - N/A"/>
    <s v="10 - FONDO GENERAL"/>
    <s v="99 - MULTIPROVINCIAL"/>
    <s v="(en blanco)"/>
    <n v="13265000"/>
    <n v="6618733.3599999994"/>
  </r>
  <r>
    <s v="2026"/>
    <x v="0"/>
    <x v="0"/>
    <x v="0"/>
    <x v="0"/>
    <s v="2 - Poder Ejecutivo"/>
    <s v="0205 - MINISTERIO DE HACIENDA Y ECONOMIA"/>
    <s v="0010 - DIRECCION GENERAL  DE PRESUPUESTO"/>
    <x v="0"/>
    <x v="0"/>
    <s v="1.1.02 - Gestión administrativa, financiera, fiscal, económica y planificación"/>
    <s v="2.3 - MATERIALES Y SUMINISTROS"/>
    <s v="2.3.9 - PRODUCTOS Y ÚTILES VARIOS"/>
    <s v="N"/>
    <s v="00 - N/A"/>
    <s v="10 - FONDO GENERAL"/>
    <s v="99 - MULTIPROVINCIAL"/>
    <s v="(en blanco)"/>
    <n v="17265000"/>
    <n v="375784.64000000013"/>
  </r>
  <r>
    <s v="2026"/>
    <x v="0"/>
    <x v="0"/>
    <x v="0"/>
    <x v="0"/>
    <s v="2 - Poder Ejecutivo"/>
    <s v="0205 - MINISTERIO DE HACIENDA Y ECONOMIA"/>
    <s v="0010 - DIRECCION GENERAL  DE PRESUPUESTO"/>
    <x v="0"/>
    <x v="0"/>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x v="0"/>
    <x v="0"/>
    <s v="1.1.02 - Gestión administrativa, financiera, fiscal, económica y planificación"/>
    <s v="2.1 - REMUNERACIONES Y CONTRIBUCIONES"/>
    <s v="2.1.1 - REMUNERACIONES"/>
    <s v="N"/>
    <s v="00 - N/A"/>
    <s v="10 - FONDO GENERAL"/>
    <s v="99 - MULTIPROVINCIAL"/>
    <s v="(en blanco)"/>
    <n v="52508676"/>
    <n v="23648931.850000001"/>
  </r>
  <r>
    <s v="2026"/>
    <x v="0"/>
    <x v="0"/>
    <x v="0"/>
    <x v="0"/>
    <s v="2 - Poder Ejecutivo"/>
    <s v="0205 - MINISTERIO DE HACIENDA Y ECONOMIA"/>
    <s v="0011 - DIRECCION GENERAL DE CREDITO PUBLICO"/>
    <x v="0"/>
    <x v="0"/>
    <s v="1.1.02 - Gestión administrativa, financiera, fiscal, económica y planificación"/>
    <s v="2.1 - REMUNERACIONES Y CONTRIBUCIONES"/>
    <s v="2.1.2 - SOBRESUELDOS"/>
    <s v="N"/>
    <s v="00 - N/A"/>
    <s v="10 - FONDO GENERAL"/>
    <s v="99 - MULTIPROVINCIAL"/>
    <s v="(en blanco)"/>
    <n v="25297334"/>
    <n v="6945416.6600000001"/>
  </r>
  <r>
    <s v="2026"/>
    <x v="0"/>
    <x v="0"/>
    <x v="0"/>
    <x v="0"/>
    <s v="2 - Poder Ejecutivo"/>
    <s v="0205 - MINISTERIO DE HACIENDA Y ECONOMIA"/>
    <s v="0011 - DIRECCION GENERAL DE CREDITO PUBLICO"/>
    <x v="0"/>
    <x v="0"/>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x v="0"/>
    <x v="0"/>
    <s v="1.1.02 - Gestión administrativa, financiera, fiscal, económica y planificación"/>
    <s v="2.1 - REMUNERACIONES Y CONTRIBUCIONES"/>
    <s v="2.1.5 - CONTRIBUCIONES A LA SEGURIDAD SOCIAL"/>
    <s v="N"/>
    <s v="00 - N/A"/>
    <s v="10 - FONDO GENERAL"/>
    <s v="99 - MULTIPROVINCIAL"/>
    <s v="(en blanco)"/>
    <n v="6861168"/>
    <n v="3493918.4900000007"/>
  </r>
  <r>
    <s v="2026"/>
    <x v="0"/>
    <x v="0"/>
    <x v="0"/>
    <x v="0"/>
    <s v="2 - Poder Ejecutivo"/>
    <s v="0205 - MINISTERIO DE HACIENDA Y ECONOMIA"/>
    <s v="0011 - DIRECCION GENERAL DE CREDITO PUBLICO"/>
    <x v="0"/>
    <x v="0"/>
    <s v="1.1.02 - Gestión administrativa, financiera, fiscal, económica y planificación"/>
    <s v="2.2 - CONTRATACIÓN DE SERVICIOS"/>
    <s v="2.2.1 - SERVICIOS BÁSICOS"/>
    <s v="N"/>
    <s v="00 - N/A"/>
    <s v="10 - FONDO GENERAL"/>
    <s v="99 - MULTIPROVINCIAL"/>
    <s v="(en blanco)"/>
    <n v="1400000"/>
    <n v="28183.7"/>
  </r>
  <r>
    <s v="2026"/>
    <x v="0"/>
    <x v="0"/>
    <x v="0"/>
    <x v="0"/>
    <s v="2 - Poder Ejecutivo"/>
    <s v="0205 - MINISTERIO DE HACIENDA Y ECONOMIA"/>
    <s v="0011 - DIRECCION GENERAL DE CREDITO PUBLICO"/>
    <x v="0"/>
    <x v="0"/>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x v="0"/>
    <x v="0"/>
    <s v="1.1.02 - Gestión administrativa, financiera, fiscal, económica y planificación"/>
    <s v="2.2 - CONTRATACIÓN DE SERVICIOS"/>
    <s v="2.2.3 - VIÁTICOS"/>
    <s v="N"/>
    <s v="00 - N/A"/>
    <s v="10 - FONDO GENERAL"/>
    <s v="99 - MULTIPROVINCIAL"/>
    <s v="(en blanco)"/>
    <n v="2400000"/>
    <n v="717857.02"/>
  </r>
  <r>
    <s v="2026"/>
    <x v="0"/>
    <x v="0"/>
    <x v="0"/>
    <x v="0"/>
    <s v="2 - Poder Ejecutivo"/>
    <s v="0205 - MINISTERIO DE HACIENDA Y ECONOMIA"/>
    <s v="0011 - DIRECCION GENERAL DE CREDITO PUBLICO"/>
    <x v="0"/>
    <x v="0"/>
    <s v="1.1.02 - Gestión administrativa, financiera, fiscal, económica y planificación"/>
    <s v="2.2 - CONTRATACIÓN DE SERVICIOS"/>
    <s v="2.2.4 - TRANSPORTE Y ALMACENAJE"/>
    <s v="N"/>
    <s v="00 - N/A"/>
    <s v="10 - FONDO GENERAL"/>
    <s v="99 - MULTIPROVINCIAL"/>
    <s v="(en blanco)"/>
    <n v="2000000"/>
    <n v="301779.01"/>
  </r>
  <r>
    <s v="2026"/>
    <x v="0"/>
    <x v="0"/>
    <x v="0"/>
    <x v="0"/>
    <s v="2 - Poder Ejecutivo"/>
    <s v="0205 - MINISTERIO DE HACIENDA Y ECONOMIA"/>
    <s v="0011 - DIRECCION GENERAL DE CREDITO PUBLICO"/>
    <x v="0"/>
    <x v="0"/>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x v="0"/>
    <x v="0"/>
    <s v="1.1.02 - Gestión administrativa, financiera, fiscal, económica y planificación"/>
    <s v="2.2 - CONTRATACIÓN DE SERVICIOS"/>
    <s v="2.2.6 - SEGUROS"/>
    <s v="N"/>
    <s v="00 - N/A"/>
    <s v="10 - FONDO GENERAL"/>
    <s v="99 - MULTIPROVINCIAL"/>
    <s v="(en blanco)"/>
    <n v="1000000"/>
    <n v="105256.98000000001"/>
  </r>
  <r>
    <s v="2026"/>
    <x v="0"/>
    <x v="0"/>
    <x v="0"/>
    <x v="0"/>
    <s v="2 - Poder Ejecutivo"/>
    <s v="0205 - MINISTERIO DE HACIENDA Y ECONOMIA"/>
    <s v="0011 - DIRECCION GENERAL DE CREDITO PUBLICO"/>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x v="0"/>
    <x v="0"/>
    <s v="1.1.02 - Gestión administrativa, financiera, fiscal, económica y planificación"/>
    <s v="2.2 - CONTRATACIÓN DE SERVICIOS"/>
    <s v="2.2.8 - OTROS SERVICIOS NO INCLUIDOS EN CONCEPTOS ANTERIORES"/>
    <s v="N"/>
    <s v="00 - N/A"/>
    <s v="10 - FONDO GENERAL"/>
    <s v="99 - MULTIPROVINCIAL"/>
    <s v="(en blanco)"/>
    <n v="11927548"/>
    <n v="237671.5"/>
  </r>
  <r>
    <s v="2026"/>
    <x v="0"/>
    <x v="0"/>
    <x v="0"/>
    <x v="0"/>
    <s v="2 - Poder Ejecutivo"/>
    <s v="0205 - MINISTERIO DE HACIENDA Y ECONOMIA"/>
    <s v="0011 - DIRECCION GENERAL DE CREDITO PUBLICO"/>
    <x v="0"/>
    <x v="0"/>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x v="0"/>
    <x v="0"/>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x v="0"/>
    <x v="0"/>
    <s v="1.1.02 - Gestión administrativa, financiera, fiscal, económica y planificación"/>
    <s v="2.3 - MATERIALES Y SUMINISTROS"/>
    <s v="2.3.1 - ALIMENTOS Y PRODUCTOS AGROFORESTALES"/>
    <s v="N"/>
    <s v="00 - N/A"/>
    <s v="10 - FONDO GENERAL"/>
    <s v="99 - MULTIPROVINCIAL"/>
    <s v="(en blanco)"/>
    <n v="6686310"/>
    <n v="1095649.26"/>
  </r>
  <r>
    <s v="2026"/>
    <x v="0"/>
    <x v="0"/>
    <x v="0"/>
    <x v="0"/>
    <s v="2 - Poder Ejecutivo"/>
    <s v="0205 - MINISTERIO DE HACIENDA Y ECONOMIA"/>
    <s v="0011 - DIRECCION GENERAL DE CREDITO PUBLICO"/>
    <x v="0"/>
    <x v="0"/>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x v="0"/>
    <x v="0"/>
    <s v="1.1.02 - Gestión administrativa, financiera, fiscal, económica y planificación"/>
    <s v="2.3 - MATERIALES Y SUMINISTROS"/>
    <s v="2.3.3 - PAPEL, CARTÓN E IMPRESOS"/>
    <s v="N"/>
    <s v="00 - N/A"/>
    <s v="10 - FONDO GENERAL"/>
    <s v="99 - MULTIPROVINCIAL"/>
    <s v="(en blanco)"/>
    <n v="4955666"/>
    <n v="1144600"/>
  </r>
  <r>
    <s v="2026"/>
    <x v="0"/>
    <x v="0"/>
    <x v="0"/>
    <x v="0"/>
    <s v="2 - Poder Ejecutivo"/>
    <s v="0205 - MINISTERIO DE HACIENDA Y ECONOMIA"/>
    <s v="0011 - DIRECCION GENERAL DE CREDITO PUBLICO"/>
    <x v="0"/>
    <x v="0"/>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x v="0"/>
    <x v="0"/>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x v="0"/>
    <x v="0"/>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x v="0"/>
    <x v="0"/>
    <s v="1.1.02 - Gestión administrativa, financiera, fiscal, económica y planificación"/>
    <s v="2.3 - MATERIALES Y SUMINISTROS"/>
    <s v="2.3.7 - COMBUSTIBLES, LUBRICANTES, PRODUCTOS QUÍMICOS Y CONEXOS"/>
    <s v="N"/>
    <s v="00 - N/A"/>
    <s v="10 - FONDO GENERAL"/>
    <s v="99 - MULTIPROVINCIAL"/>
    <s v="(en blanco)"/>
    <n v="3252280"/>
    <n v="1401000"/>
  </r>
  <r>
    <s v="2026"/>
    <x v="0"/>
    <x v="0"/>
    <x v="0"/>
    <x v="0"/>
    <s v="2 - Poder Ejecutivo"/>
    <s v="0205 - MINISTERIO DE HACIENDA Y ECONOMIA"/>
    <s v="0011 - DIRECCION GENERAL DE CREDITO PUBLICO"/>
    <x v="0"/>
    <x v="0"/>
    <s v="1.1.02 - Gestión administrativa, financiera, fiscal, económica y planificación"/>
    <s v="2.3 - MATERIALES Y SUMINISTROS"/>
    <s v="2.3.9 - PRODUCTOS Y ÚTILES VARIOS"/>
    <s v="N"/>
    <s v="00 - N/A"/>
    <s v="10 - FONDO GENERAL"/>
    <s v="99 - MULTIPROVINCIAL"/>
    <s v="(en blanco)"/>
    <n v="6926239"/>
    <n v="226914"/>
  </r>
  <r>
    <s v="2026"/>
    <x v="0"/>
    <x v="0"/>
    <x v="0"/>
    <x v="0"/>
    <s v="2 - Poder Ejecutivo"/>
    <s v="0205 - MINISTERIO DE HACIENDA Y ECONOMIA"/>
    <s v="0012 - DIRECCION GENERAL DE JUBILACIONES Y PENSIONES A CARGO DEL ESTADO"/>
    <x v="0"/>
    <x v="0"/>
    <s v="1.1.02 - Gestión administrativa, financiera, fiscal, económica y planificación"/>
    <s v="2.1 - REMUNERACIONES Y CONTRIBUCIONES"/>
    <s v="2.1.1 - REMUNERACIONES"/>
    <s v="N"/>
    <s v="00 - N/A"/>
    <s v="10 - FONDO GENERAL"/>
    <s v="99 - MULTIPROVINCIAL"/>
    <s v="(en blanco)"/>
    <n v="375614729"/>
    <n v="160279248.94"/>
  </r>
  <r>
    <s v="2026"/>
    <x v="0"/>
    <x v="0"/>
    <x v="0"/>
    <x v="0"/>
    <s v="2 - Poder Ejecutivo"/>
    <s v="0205 - MINISTERIO DE HACIENDA Y ECONOMIA"/>
    <s v="0012 - DIRECCION GENERAL DE JUBILACIONES Y PENSIONES A CARGO DEL ESTADO"/>
    <x v="0"/>
    <x v="0"/>
    <s v="1.1.02 - Gestión administrativa, financiera, fiscal, económica y planificación"/>
    <s v="2.1 - REMUNERACIONES Y CONTRIBUCIONES"/>
    <s v="2.1.2 - SOBRESUELDOS"/>
    <s v="N"/>
    <s v="00 - N/A"/>
    <s v="10 - FONDO GENERAL"/>
    <s v="99 - MULTIPROVINCIAL"/>
    <s v="(en blanco)"/>
    <n v="156577296"/>
    <n v="39739875.060000002"/>
  </r>
  <r>
    <s v="2026"/>
    <x v="0"/>
    <x v="0"/>
    <x v="0"/>
    <x v="0"/>
    <s v="2 - Poder Ejecutivo"/>
    <s v="0205 - MINISTERIO DE HACIENDA Y ECONOMIA"/>
    <s v="0012 - DIRECCION GENERAL DE JUBILACIONES Y PENSIONES A CARGO DEL ESTADO"/>
    <x v="0"/>
    <x v="0"/>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x v="0"/>
    <x v="0"/>
    <s v="1.1.02 - Gestión administrativa, financiera, fiscal, económica y planificación"/>
    <s v="2.1 - REMUNERACIONES Y CONTRIBUCIONES"/>
    <s v="2.1.5 - CONTRIBUCIONES A LA SEGURIDAD SOCIAL"/>
    <s v="N"/>
    <s v="00 - N/A"/>
    <s v="10 - FONDO GENERAL"/>
    <s v="99 - MULTIPROVINCIAL"/>
    <s v="(en blanco)"/>
    <n v="48653337"/>
    <n v="24233300.680000007"/>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1 - SERVICIOS BÁSICOS"/>
    <s v="N"/>
    <s v="00 - N/A"/>
    <s v="10 - FONDO GENERAL"/>
    <s v="99 - MULTIPROVINCIAL"/>
    <s v="(en blanco)"/>
    <n v="14418643"/>
    <n v="6202224.0000000009"/>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3 - VIÁTICOS"/>
    <s v="N"/>
    <s v="00 - N/A"/>
    <s v="10 - FONDO GENERAL"/>
    <s v="99 - MULTIPROVINCIAL"/>
    <s v="(en blanco)"/>
    <n v="1160000"/>
    <n v="1171911.75"/>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5 - ALQUILERES Y RENTAS"/>
    <s v="N"/>
    <s v="00 - N/A"/>
    <s v="10 - FONDO GENERAL"/>
    <s v="99 - MULTIPROVINCIAL"/>
    <s v="(en blanco)"/>
    <n v="38212800"/>
    <n v="20160698.969999995"/>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6 - SEGUROS"/>
    <s v="N"/>
    <s v="00 - N/A"/>
    <s v="10 - FONDO GENERAL"/>
    <s v="99 - MULTIPROVINCIAL"/>
    <s v="(en blanco)"/>
    <n v="8440000"/>
    <n v="5117771.919999999"/>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821331.2600000007"/>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8 - OTROS SERVICIOS NO INCLUIDOS EN CONCEPTOS ANTERIORES"/>
    <s v="N"/>
    <s v="00 - N/A"/>
    <s v="10 - FONDO GENERAL"/>
    <s v="99 - MULTIPROVINCIAL"/>
    <s v="(en blanco)"/>
    <n v="8553811"/>
    <n v="3960561.68"/>
  </r>
  <r>
    <s v="2026"/>
    <x v="0"/>
    <x v="0"/>
    <x v="0"/>
    <x v="0"/>
    <s v="2 - Poder Ejecutivo"/>
    <s v="0205 - MINISTERIO DE HACIENDA Y ECONOMIA"/>
    <s v="0012 - DIRECCION GENERAL DE JUBILACIONES Y PENSIONES A CARGO DEL ESTADO"/>
    <x v="0"/>
    <x v="0"/>
    <s v="1.1.02 - Gestión administrativa, financiera, fiscal, económica y planificación"/>
    <s v="2.2 - CONTRATACIÓN DE SERVICIOS"/>
    <s v="2.2.9 - OTRAS CONTRATACIONES DE SERVICIOS"/>
    <s v="N"/>
    <s v="00 - N/A"/>
    <s v="10 - FONDO GENERAL"/>
    <s v="99 - MULTIPROVINCIAL"/>
    <s v="(en blanco)"/>
    <n v="14269686"/>
    <n v="8576757.0900000017"/>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1 - ALIMENTOS Y PRODUCTOS AGROFORESTALES"/>
    <s v="N"/>
    <s v="00 - N/A"/>
    <s v="10 - FONDO GENERAL"/>
    <s v="99 - MULTIPROVINCIAL"/>
    <s v="(en blanco)"/>
    <n v="1100000"/>
    <n v="185903.29999999993"/>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2 - TEXTILES Y VESTUARIOS"/>
    <s v="N"/>
    <s v="00 - N/A"/>
    <s v="10 - FONDO GENERAL"/>
    <s v="99 - MULTIPROVINCIAL"/>
    <s v="(en blanco)"/>
    <n v="0"/>
    <n v="62870.400000000001"/>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6 - PRODUCTOS DE MINERALES, METÁLICOS Y NO METÁLICOS"/>
    <s v="N"/>
    <s v="00 - N/A"/>
    <s v="10 - FONDO GENERAL"/>
    <s v="99 - MULTIPROVINCIAL"/>
    <s v="(en blanco)"/>
    <n v="50000"/>
    <n v="37082.89"/>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7 - COMBUSTIBLES, LUBRICANTES, PRODUCTOS QUÍMICOS Y CONEXOS"/>
    <s v="N"/>
    <s v="00 - N/A"/>
    <s v="10 - FONDO GENERAL"/>
    <s v="99 - MULTIPROVINCIAL"/>
    <s v="(en blanco)"/>
    <n v="11748834"/>
    <n v="5624291.2399999993"/>
  </r>
  <r>
    <s v="2026"/>
    <x v="0"/>
    <x v="0"/>
    <x v="0"/>
    <x v="0"/>
    <s v="2 - Poder Ejecutivo"/>
    <s v="0205 - MINISTERIO DE HACIENDA Y ECONOMIA"/>
    <s v="0012 - DIRECCION GENERAL DE JUBILACIONES Y PENSIONES A CARGO DEL ESTADO"/>
    <x v="0"/>
    <x v="0"/>
    <s v="1.1.02 - Gestión administrativa, financiera, fiscal, económica y planificación"/>
    <s v="2.3 - MATERIALES Y SUMINISTROS"/>
    <s v="2.3.9 - PRODUCTOS Y ÚTILES VARIOS"/>
    <s v="N"/>
    <s v="00 - N/A"/>
    <s v="10 - FONDO GENERAL"/>
    <s v="99 - MULTIPROVINCIAL"/>
    <s v="(en blanco)"/>
    <n v="2025000"/>
    <n v="433249.96"/>
  </r>
  <r>
    <s v="2026"/>
    <x v="0"/>
    <x v="0"/>
    <x v="0"/>
    <x v="0"/>
    <s v="2 - Poder Ejecutivo"/>
    <s v="0205 - MINISTERIO DE HACIENDA Y ECONOMIA"/>
    <s v="0013 - OFICINA NACIONAL DE ESTADÍSTICA"/>
    <x v="0"/>
    <x v="0"/>
    <s v="1.1.02 - Gestión administrativa, financiera, fiscal, económica y planificación"/>
    <s v="2.1 - REMUNERACIONES Y CONTRIBUCIONES"/>
    <s v="2.1.1 - REMUNERACIONES"/>
    <s v="N"/>
    <s v="00 - N/A"/>
    <s v="10 - FONDO GENERAL"/>
    <s v="99 - MULTIPROVINCIAL"/>
    <s v="(en blanco)"/>
    <n v="400631784"/>
    <n v="163900643.19999999"/>
  </r>
  <r>
    <s v="2026"/>
    <x v="0"/>
    <x v="0"/>
    <x v="0"/>
    <x v="0"/>
    <s v="2 - Poder Ejecutivo"/>
    <s v="0205 - MINISTERIO DE HACIENDA Y ECONOMIA"/>
    <s v="0013 - OFICINA NACIONAL DE ESTADÍSTICA"/>
    <x v="0"/>
    <x v="0"/>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1 - REMUNERACIONES Y CONTRIBUCIONES"/>
    <s v="2.1.2 - SOBRESUELDOS"/>
    <s v="N"/>
    <s v="00 - N/A"/>
    <s v="10 - FONDO GENERAL"/>
    <s v="99 - MULTIPROVINCIAL"/>
    <s v="(en blanco)"/>
    <n v="64475198"/>
    <n v="25957917.969999995"/>
  </r>
  <r>
    <s v="2026"/>
    <x v="0"/>
    <x v="0"/>
    <x v="0"/>
    <x v="0"/>
    <s v="2 - Poder Ejecutivo"/>
    <s v="0205 - MINISTERIO DE HACIENDA Y ECONOMIA"/>
    <s v="0013 - OFICINA NACIONAL DE ESTADÍSTICA"/>
    <x v="0"/>
    <x v="0"/>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x v="0"/>
    <x v="0"/>
    <s v="1.1.02 - Gestión administrativa, financiera, fiscal, económica y planificación"/>
    <s v="2.1 - REMUNERACIONES Y CONTRIBUCIONES"/>
    <s v="2.1.5 - CONTRIBUCIONES A LA SEGURIDAD SOCIAL"/>
    <s v="N"/>
    <s v="00 - N/A"/>
    <s v="10 - FONDO GENERAL"/>
    <s v="99 - MULTIPROVINCIAL"/>
    <s v="(en blanco)"/>
    <n v="46314526"/>
    <n v="23522675.670000006"/>
  </r>
  <r>
    <s v="2026"/>
    <x v="0"/>
    <x v="0"/>
    <x v="0"/>
    <x v="0"/>
    <s v="2 - Poder Ejecutivo"/>
    <s v="0205 - MINISTERIO DE HACIENDA Y ECONOMIA"/>
    <s v="0013 - OFICINA NACIONAL DE ESTADÍSTICA"/>
    <x v="0"/>
    <x v="0"/>
    <s v="1.1.02 - Gestión administrativa, financiera, fiscal, económica y planificación"/>
    <s v="2.2 - CONTRATACIÓN DE SERVICIOS"/>
    <s v="2.2.1 - SERVICIOS BÁSICOS"/>
    <s v="N"/>
    <s v="00 - N/A"/>
    <s v="10 - FONDO GENERAL"/>
    <s v="99 - MULTIPROVINCIAL"/>
    <s v="(en blanco)"/>
    <n v="19178229"/>
    <n v="8501878.0700000003"/>
  </r>
  <r>
    <s v="2026"/>
    <x v="0"/>
    <x v="0"/>
    <x v="0"/>
    <x v="0"/>
    <s v="2 - Poder Ejecutivo"/>
    <s v="0205 - MINISTERIO DE HACIENDA Y ECONOMIA"/>
    <s v="0013 - OFICINA NACIONAL DE ESTADÍSTICA"/>
    <x v="0"/>
    <x v="0"/>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x v="0"/>
    <x v="0"/>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3 - VIÁTICOS"/>
    <s v="N"/>
    <s v="00 - N/A"/>
    <s v="10 - FONDO GENERAL"/>
    <s v="99 - MULTIPROVINCIAL"/>
    <s v="(en blanco)"/>
    <n v="49078685"/>
    <n v="11990202.189999999"/>
  </r>
  <r>
    <s v="2026"/>
    <x v="0"/>
    <x v="0"/>
    <x v="0"/>
    <x v="0"/>
    <s v="2 - Poder Ejecutivo"/>
    <s v="0205 - MINISTERIO DE HACIENDA Y ECONOMIA"/>
    <s v="0013 - OFICINA NACIONAL DE ESTADÍSTICA"/>
    <x v="0"/>
    <x v="0"/>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4 - TRANSPORTE Y ALMACENAJE"/>
    <s v="N"/>
    <s v="00 - N/A"/>
    <s v="10 - FONDO GENERAL"/>
    <s v="99 - MULTIPROVINCIAL"/>
    <s v="(en blanco)"/>
    <n v="8474533"/>
    <n v="3547710"/>
  </r>
  <r>
    <s v="2026"/>
    <x v="0"/>
    <x v="0"/>
    <x v="0"/>
    <x v="0"/>
    <s v="2 - Poder Ejecutivo"/>
    <s v="0205 - MINISTERIO DE HACIENDA Y ECONOMIA"/>
    <s v="0013 - OFICINA NACIONAL DE ESTADÍSTICA"/>
    <x v="0"/>
    <x v="0"/>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5 - ALQUILERES Y RENTAS"/>
    <s v="N"/>
    <s v="00 - N/A"/>
    <s v="10 - FONDO GENERAL"/>
    <s v="99 - MULTIPROVINCIAL"/>
    <s v="(en blanco)"/>
    <n v="17287600"/>
    <n v="1940357"/>
  </r>
  <r>
    <s v="2026"/>
    <x v="0"/>
    <x v="0"/>
    <x v="0"/>
    <x v="0"/>
    <s v="2 - Poder Ejecutivo"/>
    <s v="0205 - MINISTERIO DE HACIENDA Y ECONOMIA"/>
    <s v="0013 - OFICINA NACIONAL DE ESTADÍSTICA"/>
    <x v="0"/>
    <x v="0"/>
    <s v="1.1.02 - Gestión administrativa, financiera, fiscal, económica y planificación"/>
    <s v="2.2 - CONTRATACIÓN DE SERVICIOS"/>
    <s v="2.2.6 - SEGUROS"/>
    <s v="N"/>
    <s v="00 - N/A"/>
    <s v="10 - FONDO GENERAL"/>
    <s v="99 - MULTIPROVINCIAL"/>
    <s v="(en blanco)"/>
    <n v="9651000"/>
    <n v="1721705.48"/>
  </r>
  <r>
    <s v="2026"/>
    <x v="0"/>
    <x v="0"/>
    <x v="0"/>
    <x v="0"/>
    <s v="2 - Poder Ejecutivo"/>
    <s v="0205 - MINISTERIO DE HACIENDA Y ECONOMIA"/>
    <s v="0013 - OFICINA NACIONAL DE ESTADÍSTICA"/>
    <x v="0"/>
    <x v="0"/>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749244.6399999999"/>
  </r>
  <r>
    <s v="2026"/>
    <x v="0"/>
    <x v="0"/>
    <x v="0"/>
    <x v="0"/>
    <s v="2 - Poder Ejecutivo"/>
    <s v="0205 - MINISTERIO DE HACIENDA Y ECONOMIA"/>
    <s v="0013 - OFICINA NACIONAL DE ESTADÍSTICA"/>
    <x v="0"/>
    <x v="0"/>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8 - OTROS SERVICIOS NO INCLUIDOS EN CONCEPTOS ANTERIORES"/>
    <s v="N"/>
    <s v="00 - N/A"/>
    <s v="10 - FONDO GENERAL"/>
    <s v="99 - MULTIPROVINCIAL"/>
    <s v="(en blanco)"/>
    <n v="9558300"/>
    <n v="1126422.4100000001"/>
  </r>
  <r>
    <s v="2026"/>
    <x v="0"/>
    <x v="0"/>
    <x v="0"/>
    <x v="0"/>
    <s v="2 - Poder Ejecutivo"/>
    <s v="0205 - MINISTERIO DE HACIENDA Y ECONOMIA"/>
    <s v="0013 - OFICINA NACIONAL DE ESTADÍSTICA"/>
    <x v="0"/>
    <x v="0"/>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2 - CONTRATACIÓN DE SERVICIOS"/>
    <s v="2.2.9 - OTRAS CONTRATACIONES DE SERVICIOS"/>
    <s v="N"/>
    <s v="00 - N/A"/>
    <s v="10 - FONDO GENERAL"/>
    <s v="99 - MULTIPROVINCIAL"/>
    <s v="(en blanco)"/>
    <n v="4414933"/>
    <n v="311980.79000000004"/>
  </r>
  <r>
    <s v="2026"/>
    <x v="0"/>
    <x v="0"/>
    <x v="0"/>
    <x v="0"/>
    <s v="2 - Poder Ejecutivo"/>
    <s v="0205 - MINISTERIO DE HACIENDA Y ECONOMIA"/>
    <s v="0013 - OFICINA NACIONAL DE ESTADÍSTICA"/>
    <x v="0"/>
    <x v="0"/>
    <s v="1.1.02 - Gestión administrativa, financiera, fiscal, económica y planificación"/>
    <s v="2.3 - MATERIALES Y SUMINISTROS"/>
    <s v="2.3.1 - ALIMENTOS Y PRODUCTOS AGROFORESTALES"/>
    <s v="N"/>
    <s v="00 - N/A"/>
    <s v="10 - FONDO GENERAL"/>
    <s v="99 - MULTIPROVINCIAL"/>
    <s v="(en blanco)"/>
    <n v="1328925"/>
    <n v="122180"/>
  </r>
  <r>
    <s v="2026"/>
    <x v="0"/>
    <x v="0"/>
    <x v="0"/>
    <x v="0"/>
    <s v="2 - Poder Ejecutivo"/>
    <s v="0205 - MINISTERIO DE HACIENDA Y ECONOMIA"/>
    <s v="0013 - OFICINA NACIONAL DE ESTADÍSTICA"/>
    <x v="0"/>
    <x v="0"/>
    <s v="1.1.02 - Gestión administrativa, financiera, fiscal, económica y planificación"/>
    <s v="2.3 - MATERIALES Y SUMINISTROS"/>
    <s v="2.3.2 - TEXTILES Y VESTUARIOS"/>
    <s v="N"/>
    <s v="00 - N/A"/>
    <s v="10 - FONDO GENERAL"/>
    <s v="99 - MULTIPROVINCIAL"/>
    <s v="(en blanco)"/>
    <n v="866695"/>
    <n v="76328.3"/>
  </r>
  <r>
    <s v="2026"/>
    <x v="0"/>
    <x v="0"/>
    <x v="0"/>
    <x v="0"/>
    <s v="2 - Poder Ejecutivo"/>
    <s v="0205 - MINISTERIO DE HACIENDA Y ECONOMIA"/>
    <s v="0013 - OFICINA NACIONAL DE ESTADÍSTICA"/>
    <x v="0"/>
    <x v="0"/>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3 - MATERIALES Y SUMINISTROS"/>
    <s v="2.3.3 - PAPEL, CARTÓN E IMPRESOS"/>
    <s v="N"/>
    <s v="00 - N/A"/>
    <s v="10 - FONDO GENERAL"/>
    <s v="99 - MULTIPROVINCIAL"/>
    <s v="(en blanco)"/>
    <n v="1930950"/>
    <n v="424954.84"/>
  </r>
  <r>
    <s v="2026"/>
    <x v="0"/>
    <x v="0"/>
    <x v="0"/>
    <x v="0"/>
    <s v="2 - Poder Ejecutivo"/>
    <s v="0205 - MINISTERIO DE HACIENDA Y ECONOMIA"/>
    <s v="0013 - OFICINA NACIONAL DE ESTADÍSTICA"/>
    <x v="0"/>
    <x v="0"/>
    <s v="1.1.02 - Gestión administrativa, financiera, fiscal, económica y planificación"/>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x v="0"/>
    <x v="0"/>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x v="0"/>
    <x v="0"/>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x v="0"/>
    <x v="0"/>
    <s v="1.1.02 - Gestión administrativa, financiera, fiscal, económica y planificación"/>
    <s v="2.3 - MATERIALES Y SUMINISTROS"/>
    <s v="2.3.7 - COMBUSTIBLES, LUBRICANTES, PRODUCTOS QUÍMICOS Y CONEXOS"/>
    <s v="N"/>
    <s v="00 - N/A"/>
    <s v="10 - FONDO GENERAL"/>
    <s v="99 - MULTIPROVINCIAL"/>
    <s v="(en blanco)"/>
    <n v="10732544"/>
    <n v="5257792.3"/>
  </r>
  <r>
    <s v="2026"/>
    <x v="0"/>
    <x v="0"/>
    <x v="0"/>
    <x v="0"/>
    <s v="2 - Poder Ejecutivo"/>
    <s v="0205 - MINISTERIO DE HACIENDA Y ECONOMIA"/>
    <s v="0013 - OFICINA NACIONAL DE ESTADÍSTICA"/>
    <x v="0"/>
    <x v="0"/>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3 - MATERIALES Y SUMINISTROS"/>
    <s v="2.3.9 - PRODUCTOS Y ÚTILES VARIOS"/>
    <s v="N"/>
    <s v="00 - N/A"/>
    <s v="10 - FONDO GENERAL"/>
    <s v="99 - MULTIPROVINCIAL"/>
    <s v="(en blanco)"/>
    <n v="12857804"/>
    <n v="1007619.2299999999"/>
  </r>
  <r>
    <s v="2026"/>
    <x v="0"/>
    <x v="0"/>
    <x v="0"/>
    <x v="0"/>
    <s v="2 - Poder Ejecutivo"/>
    <s v="0205 - MINISTERIO DE HACIENDA Y ECONOMIA"/>
    <s v="0013 - OFICINA NACIONAL DE ESTADÍSTICA"/>
    <x v="0"/>
    <x v="0"/>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x v="0"/>
    <x v="0"/>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x v="0"/>
    <x v="0"/>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x v="0"/>
    <x v="0"/>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x v="1"/>
    <x v="2"/>
    <s v="4.5.10 - Asistencia social"/>
    <s v="2.1 - REMUNERACIONES Y CONTRIBUCIONES"/>
    <s v="2.1.1 - REMUNERACIONES"/>
    <s v="N"/>
    <s v="00 - N/A"/>
    <s v="10 - FONDO GENERAL"/>
    <s v="99 - MULTIPROVINCIAL"/>
    <s v="(en blanco)"/>
    <n v="177394707"/>
    <n v="86041786.75999999"/>
  </r>
  <r>
    <s v="2026"/>
    <x v="0"/>
    <x v="0"/>
    <x v="0"/>
    <x v="0"/>
    <s v="2 - Poder Ejecutivo"/>
    <s v="0205 - MINISTERIO DE HACIENDA Y ECONOMIA"/>
    <s v="0014 - SISTEMA ÚNICO DE BENEFICIARIOS"/>
    <x v="1"/>
    <x v="2"/>
    <s v="4.5.10 - Asistencia social"/>
    <s v="2.1 - REMUNERACIONES Y CONTRIBUCIONES"/>
    <s v="2.1.2 - SOBRESUELDOS"/>
    <s v="N"/>
    <s v="00 - N/A"/>
    <s v="10 - FONDO GENERAL"/>
    <s v="99 - MULTIPROVINCIAL"/>
    <s v="(en blanco)"/>
    <n v="30738762"/>
    <n v="15894268.859999999"/>
  </r>
  <r>
    <s v="2026"/>
    <x v="0"/>
    <x v="0"/>
    <x v="0"/>
    <x v="0"/>
    <s v="2 - Poder Ejecutivo"/>
    <s v="0205 - MINISTERIO DE HACIENDA Y ECONOMIA"/>
    <s v="0014 - SISTEMA ÚNICO DE BENEFICIARIOS"/>
    <x v="1"/>
    <x v="2"/>
    <s v="4.5.10 - Asistencia social"/>
    <s v="2.1 - REMUNERACIONES Y CONTRIBUCIONES"/>
    <s v="2.1.5 - CONTRIBUCIONES A LA SEGURIDAD SOCIAL"/>
    <s v="N"/>
    <s v="00 - N/A"/>
    <s v="10 - FONDO GENERAL"/>
    <s v="99 - MULTIPROVINCIAL"/>
    <s v="(en blanco)"/>
    <n v="24877631"/>
    <n v="12160289.810000002"/>
  </r>
  <r>
    <s v="2026"/>
    <x v="0"/>
    <x v="0"/>
    <x v="0"/>
    <x v="0"/>
    <s v="2 - Poder Ejecutivo"/>
    <s v="0205 - MINISTERIO DE HACIENDA Y ECONOMIA"/>
    <s v="0014 - SISTEMA ÚNICO DE BENEFICIARIOS"/>
    <x v="1"/>
    <x v="2"/>
    <s v="4.5.10 - Asistencia social"/>
    <s v="2.2 - CONTRATACIÓN DE SERVICIOS"/>
    <s v="2.2.1 - SERVICIOS BÁSICOS"/>
    <s v="N"/>
    <s v="00 - N/A"/>
    <s v="10 - FONDO GENERAL"/>
    <s v="99 - MULTIPROVINCIAL"/>
    <s v="(en blanco)"/>
    <n v="27452090"/>
    <n v="13958412.130000001"/>
  </r>
  <r>
    <s v="2026"/>
    <x v="0"/>
    <x v="0"/>
    <x v="0"/>
    <x v="0"/>
    <s v="2 - Poder Ejecutivo"/>
    <s v="0205 - MINISTERIO DE HACIENDA Y ECONOMIA"/>
    <s v="0014 - SISTEMA ÚNICO DE BENEFICIARIOS"/>
    <x v="1"/>
    <x v="2"/>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x v="1"/>
    <x v="2"/>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x v="1"/>
    <x v="2"/>
    <s v="4.5.10 - Asistencia social"/>
    <s v="2.2 - CONTRATACIÓN DE SERVICIOS"/>
    <s v="2.2.3 - VIÁTICOS"/>
    <s v="N"/>
    <s v="00 - N/A"/>
    <s v="10 - FONDO GENERAL"/>
    <s v="99 - MULTIPROVINCIAL"/>
    <s v="(en blanco)"/>
    <n v="0"/>
    <n v="888804.9"/>
  </r>
  <r>
    <s v="2026"/>
    <x v="0"/>
    <x v="0"/>
    <x v="0"/>
    <x v="0"/>
    <s v="2 - Poder Ejecutivo"/>
    <s v="0205 - MINISTERIO DE HACIENDA Y ECONOMIA"/>
    <s v="0014 - SISTEMA ÚNICO DE BENEFICIARIOS"/>
    <x v="1"/>
    <x v="2"/>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x v="1"/>
    <x v="2"/>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x v="1"/>
    <x v="2"/>
    <s v="4.5.10 - Asistencia social"/>
    <s v="2.2 - CONTRATACIÓN DE SERVICIOS"/>
    <s v="2.2.5 - ALQUILERES Y RENTAS"/>
    <s v="N"/>
    <s v="00 - N/A"/>
    <s v="10 - FONDO GENERAL"/>
    <s v="99 - MULTIPROVINCIAL"/>
    <s v="(en blanco)"/>
    <n v="23254000"/>
    <n v="8371500.0499999989"/>
  </r>
  <r>
    <s v="2026"/>
    <x v="0"/>
    <x v="0"/>
    <x v="0"/>
    <x v="0"/>
    <s v="2 - Poder Ejecutivo"/>
    <s v="0205 - MINISTERIO DE HACIENDA Y ECONOMIA"/>
    <s v="0014 - SISTEMA ÚNICO DE BENEFICIARIOS"/>
    <x v="1"/>
    <x v="2"/>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x v="1"/>
    <x v="2"/>
    <s v="4.5.10 - Asistencia social"/>
    <s v="2.2 - CONTRATACIÓN DE SERVICIOS"/>
    <s v="2.2.6 - SEGUROS"/>
    <s v="N"/>
    <s v="00 - N/A"/>
    <s v="10 - FONDO GENERAL"/>
    <s v="99 - MULTIPROVINCIAL"/>
    <s v="(en blanco)"/>
    <n v="15670782"/>
    <n v="6292253.2199999997"/>
  </r>
  <r>
    <s v="2026"/>
    <x v="0"/>
    <x v="0"/>
    <x v="0"/>
    <x v="0"/>
    <s v="2 - Poder Ejecutivo"/>
    <s v="0205 - MINISTERIO DE HACIENDA Y ECONOMIA"/>
    <s v="0014 - SISTEMA ÚNICO DE BENEFICIARIOS"/>
    <x v="1"/>
    <x v="2"/>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x v="1"/>
    <x v="2"/>
    <s v="4.5.10 - Asistencia social"/>
    <s v="2.2 - CONTRATACIÓN DE SERVICIOS"/>
    <s v="2.2.7 - SERVICIOS DE CONSERVACIÓN, REPARACIONES MENORES E INSTALACIONES TEMPORALES"/>
    <s v="N"/>
    <s v="00 - N/A"/>
    <s v="10 - FONDO GENERAL"/>
    <s v="99 - MULTIPROVINCIAL"/>
    <s v="(en blanco)"/>
    <n v="5253375"/>
    <n v="1883647.7599999998"/>
  </r>
  <r>
    <s v="2026"/>
    <x v="0"/>
    <x v="0"/>
    <x v="0"/>
    <x v="0"/>
    <s v="2 - Poder Ejecutivo"/>
    <s v="0205 - MINISTERIO DE HACIENDA Y ECONOMIA"/>
    <s v="0014 - SISTEMA ÚNICO DE BENEFICIARIOS"/>
    <x v="1"/>
    <x v="2"/>
    <s v="4.5.10 - Asistencia social"/>
    <s v="2.2 - CONTRATACIÓN DE SERVICIOS"/>
    <s v="2.2.8 - OTROS SERVICIOS NO INCLUIDOS EN CONCEPTOS ANTERIORES"/>
    <s v="N"/>
    <s v="00 - N/A"/>
    <s v="10 - FONDO GENERAL"/>
    <s v="99 - MULTIPROVINCIAL"/>
    <s v="(en blanco)"/>
    <n v="0"/>
    <n v="402531"/>
  </r>
  <r>
    <s v="2026"/>
    <x v="0"/>
    <x v="0"/>
    <x v="0"/>
    <x v="0"/>
    <s v="2 - Poder Ejecutivo"/>
    <s v="0205 - MINISTERIO DE HACIENDA Y ECONOMIA"/>
    <s v="0014 - SISTEMA ÚNICO DE BENEFICIARIOS"/>
    <x v="1"/>
    <x v="2"/>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x v="1"/>
    <x v="2"/>
    <s v="4.5.10 - Asistencia social"/>
    <s v="2.2 - CONTRATACIÓN DE SERVICIOS"/>
    <s v="2.2.9 - OTRAS CONTRATACIONES DE SERVICIOS"/>
    <s v="N"/>
    <s v="00 - N/A"/>
    <s v="10 - FONDO GENERAL"/>
    <s v="99 - MULTIPROVINCIAL"/>
    <s v="(en blanco)"/>
    <n v="3948000"/>
    <n v="1051710.83"/>
  </r>
  <r>
    <s v="2026"/>
    <x v="0"/>
    <x v="0"/>
    <x v="0"/>
    <x v="0"/>
    <s v="2 - Poder Ejecutivo"/>
    <s v="0205 - MINISTERIO DE HACIENDA Y ECONOMIA"/>
    <s v="0014 - SISTEMA ÚNICO DE BENEFICIARIOS"/>
    <x v="1"/>
    <x v="2"/>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x v="1"/>
    <x v="2"/>
    <s v="4.5.10 - Asistencia social"/>
    <s v="2.3 - MATERIALES Y SUMINISTROS"/>
    <s v="2.3.1 - ALIMENTOS Y PRODUCTOS AGROFORESTALES"/>
    <s v="N"/>
    <s v="00 - N/A"/>
    <s v="10 - FONDO GENERAL"/>
    <s v="99 - MULTIPROVINCIAL"/>
    <s v="(en blanco)"/>
    <n v="0"/>
    <n v="340838.51"/>
  </r>
  <r>
    <s v="2026"/>
    <x v="0"/>
    <x v="0"/>
    <x v="0"/>
    <x v="0"/>
    <s v="2 - Poder Ejecutivo"/>
    <s v="0205 - MINISTERIO DE HACIENDA Y ECONOMIA"/>
    <s v="0014 - SISTEMA ÚNICO DE BENEFICIARIOS"/>
    <x v="1"/>
    <x v="2"/>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x v="1"/>
    <x v="2"/>
    <s v="4.5.10 - Asistencia social"/>
    <s v="2.3 - MATERIALES Y SUMINISTROS"/>
    <s v="2.3.3 - PAPEL, CARTÓN E IMPRESOS"/>
    <s v="N"/>
    <s v="00 - N/A"/>
    <s v="10 - FONDO GENERAL"/>
    <s v="99 - MULTIPROVINCIAL"/>
    <s v="(en blanco)"/>
    <n v="0"/>
    <n v="90010.4"/>
  </r>
  <r>
    <s v="2026"/>
    <x v="0"/>
    <x v="0"/>
    <x v="0"/>
    <x v="0"/>
    <s v="2 - Poder Ejecutivo"/>
    <s v="0205 - MINISTERIO DE HACIENDA Y ECONOMIA"/>
    <s v="0014 - SISTEMA ÚNICO DE BENEFICIARIOS"/>
    <x v="1"/>
    <x v="2"/>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x v="1"/>
    <x v="2"/>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x v="1"/>
    <x v="2"/>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x v="1"/>
    <x v="2"/>
    <s v="4.5.10 - Asistencia social"/>
    <s v="2.3 - MATERIALES Y SUMINISTROS"/>
    <s v="2.3.7 - COMBUSTIBLES, LUBRICANTES, PRODUCTOS QUÍMICOS Y CONEXOS"/>
    <s v="N"/>
    <s v="00 - N/A"/>
    <s v="10 - FONDO GENERAL"/>
    <s v="99 - MULTIPROVINCIAL"/>
    <s v="(en blanco)"/>
    <n v="9000000"/>
    <n v="3049425.6100000003"/>
  </r>
  <r>
    <s v="2026"/>
    <x v="0"/>
    <x v="0"/>
    <x v="0"/>
    <x v="0"/>
    <s v="2 - Poder Ejecutivo"/>
    <s v="0205 - MINISTERIO DE HACIENDA Y ECONOMIA"/>
    <s v="0014 - SISTEMA ÚNICO DE BENEFICIARIOS"/>
    <x v="1"/>
    <x v="2"/>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x v="1"/>
    <x v="2"/>
    <s v="4.5.10 - Asistencia social"/>
    <s v="2.3 - MATERIALES Y SUMINISTROS"/>
    <s v="2.3.9 - PRODUCTOS Y ÚTILES VARIOS"/>
    <s v="N"/>
    <s v="00 - N/A"/>
    <s v="10 - FONDO GENERAL"/>
    <s v="99 - MULTIPROVINCIAL"/>
    <s v="(en blanco)"/>
    <n v="0"/>
    <n v="217632.05"/>
  </r>
  <r>
    <s v="2026"/>
    <x v="0"/>
    <x v="0"/>
    <x v="0"/>
    <x v="0"/>
    <s v="2 - Poder Ejecutivo"/>
    <s v="0205 - MINISTERIO DE HACIENDA Y ECONOMIA"/>
    <s v="0014 - SISTEMA ÚNICO DE BENEFICIARIOS"/>
    <x v="1"/>
    <x v="2"/>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x v="2"/>
    <x v="4"/>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x v="2"/>
    <x v="4"/>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x v="2"/>
    <x v="4"/>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x v="2"/>
    <x v="4"/>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x v="2"/>
    <x v="4"/>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x v="2"/>
    <x v="4"/>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x v="2"/>
    <x v="4"/>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x v="2"/>
    <x v="4"/>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x v="2"/>
    <x v="4"/>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x v="1"/>
    <x v="9"/>
    <s v="4.4.01 - Educación inicial"/>
    <s v="2.1 - REMUNERACIONES Y CONTRIBUCIONES"/>
    <s v="2.1.1 - REMUNERACIONES"/>
    <s v="N"/>
    <s v="00 - N/A"/>
    <s v="10 - FONDO GENERAL"/>
    <s v="99 - MULTIPROVINCIAL"/>
    <s v="(en blanco)"/>
    <n v="867355453"/>
    <n v="456699752.88"/>
  </r>
  <r>
    <s v="2026"/>
    <x v="0"/>
    <x v="0"/>
    <x v="0"/>
    <x v="0"/>
    <s v="2 - Poder Ejecutivo"/>
    <s v="0206 - MINISTERIO DE EDUCACIÓN"/>
    <s v="0001 - MINISTERIO DE EDUCACION"/>
    <x v="1"/>
    <x v="9"/>
    <s v="4.4.01 - Educación inicial"/>
    <s v="2.1 - REMUNERACIONES Y CONTRIBUCIONES"/>
    <s v="2.1.5 - CONTRIBUCIONES A LA SEGURIDAD SOCIAL"/>
    <s v="N"/>
    <s v="00 - N/A"/>
    <s v="10 - FONDO GENERAL"/>
    <s v="99 - MULTIPROVINCIAL"/>
    <s v="(en blanco)"/>
    <n v="136239172"/>
    <n v="77670720.080000013"/>
  </r>
  <r>
    <s v="2026"/>
    <x v="0"/>
    <x v="0"/>
    <x v="0"/>
    <x v="0"/>
    <s v="2 - Poder Ejecutivo"/>
    <s v="0206 - MINISTERIO DE EDUCACIÓN"/>
    <s v="0001 - MINISTERIO DE EDUCACION"/>
    <x v="1"/>
    <x v="9"/>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x v="1"/>
    <x v="9"/>
    <s v="4.4.01 - Educación inicial"/>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x v="1"/>
    <x v="9"/>
    <s v="4.4.01 - Educación inicial"/>
    <s v="2.2 - CONTRATACIÓN DE SERVICIOS"/>
    <s v="2.2.3 - VIÁTICOS"/>
    <s v="N"/>
    <s v="00 - N/A"/>
    <s v="10 - FONDO GENERAL"/>
    <s v="99 - MULTIPROVINCIAL"/>
    <s v="(en blanco)"/>
    <n v="8169450"/>
    <n v="151116.53"/>
  </r>
  <r>
    <s v="2026"/>
    <x v="0"/>
    <x v="0"/>
    <x v="0"/>
    <x v="0"/>
    <s v="2 - Poder Ejecutivo"/>
    <s v="0206 - MINISTERIO DE EDUCACIÓN"/>
    <s v="0001 - MINISTERIO DE EDUCACION"/>
    <x v="1"/>
    <x v="9"/>
    <s v="4.4.01 - Educación inicial"/>
    <s v="2.2 - CONTRATACIÓN DE SERVICIOS"/>
    <s v="2.2.4 - TRANSPORTE Y ALMACENAJE"/>
    <s v="N"/>
    <s v="00 - N/A"/>
    <s v="10 - FONDO GENERAL"/>
    <s v="99 - MULTIPROVINCIAL"/>
    <s v="(en blanco)"/>
    <n v="7156500"/>
    <n v="45305"/>
  </r>
  <r>
    <s v="2026"/>
    <x v="0"/>
    <x v="0"/>
    <x v="0"/>
    <x v="0"/>
    <s v="2 - Poder Ejecutivo"/>
    <s v="0206 - MINISTERIO DE EDUCACIÓN"/>
    <s v="0001 - MINISTERIO DE EDUCACION"/>
    <x v="1"/>
    <x v="9"/>
    <s v="4.4.01 - Educación inicial"/>
    <s v="2.2 - CONTRATACIÓN DE SERVICIOS"/>
    <s v="2.2.5 - ALQUILERES Y RENTAS"/>
    <s v="N"/>
    <s v="00 - N/A"/>
    <s v="10 - FONDO GENERAL"/>
    <s v="99 - MULTIPROVINCIAL"/>
    <s v="(en blanco)"/>
    <n v="1079000"/>
    <n v="4227326.4000000004"/>
  </r>
  <r>
    <s v="2026"/>
    <x v="0"/>
    <x v="0"/>
    <x v="0"/>
    <x v="0"/>
    <s v="2 - Poder Ejecutivo"/>
    <s v="0206 - MINISTERIO DE EDUCACIÓN"/>
    <s v="0001 - MINISTERIO DE EDUCACION"/>
    <x v="1"/>
    <x v="9"/>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x v="1"/>
    <x v="9"/>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x v="1"/>
    <x v="9"/>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x v="1"/>
    <x v="9"/>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x v="1"/>
    <x v="9"/>
    <s v="4.4.01 - Educación inicial"/>
    <s v="2.3 - MATERIALES Y SUMINISTROS"/>
    <s v="2.3.3 - PAPEL, CARTÓN E IMPRESOS"/>
    <s v="N"/>
    <s v="00 - N/A"/>
    <s v="10 - FONDO GENERAL"/>
    <s v="99 - MULTIPROVINCIAL"/>
    <s v="(en blanco)"/>
    <n v="435850685"/>
    <n v="27384386.5"/>
  </r>
  <r>
    <s v="2026"/>
    <x v="0"/>
    <x v="0"/>
    <x v="0"/>
    <x v="0"/>
    <s v="2 - Poder Ejecutivo"/>
    <s v="0206 - MINISTERIO DE EDUCACIÓN"/>
    <s v="0001 - MINISTERIO DE EDUCACION"/>
    <x v="1"/>
    <x v="9"/>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x v="1"/>
    <x v="9"/>
    <s v="4.4.01 - Educación inicial"/>
    <s v="2.3 - MATERIALES Y SUMINISTROS"/>
    <s v="2.3.7 - COMBUSTIBLES, LUBRICANTES, PRODUCTOS QUÍMICOS Y CONEXOS"/>
    <s v="N"/>
    <s v="00 - N/A"/>
    <s v="10 - FONDO GENERAL"/>
    <s v="99 - MULTIPROVINCIAL"/>
    <s v="(en blanco)"/>
    <n v="3079111"/>
    <n v="10465980.25"/>
  </r>
  <r>
    <s v="2026"/>
    <x v="0"/>
    <x v="0"/>
    <x v="0"/>
    <x v="0"/>
    <s v="2 - Poder Ejecutivo"/>
    <s v="0206 - MINISTERIO DE EDUCACIÓN"/>
    <s v="0001 - MINISTERIO DE EDUCACION"/>
    <x v="1"/>
    <x v="9"/>
    <s v="4.4.01 - Educación inicial"/>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x v="1"/>
    <x v="9"/>
    <s v="4.4.02 - Educación primaria"/>
    <s v="2.1 - REMUNERACIONES Y CONTRIBUCIONES"/>
    <s v="2.1.1 - REMUNERACIONES"/>
    <s v="N"/>
    <s v="00 - N/A"/>
    <s v="10 - FONDO GENERAL"/>
    <s v="99 - MULTIPROVINCIAL"/>
    <s v="(en blanco)"/>
    <n v="88433920575"/>
    <n v="44982380795.419998"/>
  </r>
  <r>
    <s v="2026"/>
    <x v="0"/>
    <x v="0"/>
    <x v="0"/>
    <x v="0"/>
    <s v="2 - Poder Ejecutivo"/>
    <s v="0206 - MINISTERIO DE EDUCACIÓN"/>
    <s v="0001 - MINISTERIO DE EDUCACION"/>
    <x v="1"/>
    <x v="9"/>
    <s v="4.4.02 - Educación primaria"/>
    <s v="2.1 - REMUNERACIONES Y CONTRIBUCIONES"/>
    <s v="2.1.5 - CONTRIBUCIONES A LA SEGURIDAD SOCIAL"/>
    <s v="N"/>
    <s v="00 - N/A"/>
    <s v="10 - FONDO GENERAL"/>
    <s v="99 - MULTIPROVINCIAL"/>
    <s v="(en blanco)"/>
    <n v="13936590495"/>
    <n v="7527849995.8400002"/>
  </r>
  <r>
    <s v="2026"/>
    <x v="0"/>
    <x v="0"/>
    <x v="0"/>
    <x v="0"/>
    <s v="2 - Poder Ejecutivo"/>
    <s v="0206 - MINISTERIO DE EDUCACIÓN"/>
    <s v="0001 - MINISTERIO DE EDUCACION"/>
    <x v="1"/>
    <x v="9"/>
    <s v="4.4.02 - Educación primaria"/>
    <s v="2.2 - CONTRATACIÓN DE SERVICIOS"/>
    <s v="2.2.2 - PUBLICIDAD, IMPRESIÓN Y ENCUADERNACIÓN"/>
    <s v="N"/>
    <s v="00 - N/A"/>
    <s v="10 - FONDO GENERAL"/>
    <s v="99 - MULTIPROVINCIAL"/>
    <s v="(en blanco)"/>
    <n v="1106103675"/>
    <n v="161308203.56999999"/>
  </r>
  <r>
    <s v="2026"/>
    <x v="0"/>
    <x v="0"/>
    <x v="0"/>
    <x v="0"/>
    <s v="2 - Poder Ejecutivo"/>
    <s v="0206 - MINISTERIO DE EDUCACIÓN"/>
    <s v="0001 - MINISTERIO DE EDUCACION"/>
    <x v="1"/>
    <x v="9"/>
    <s v="4.4.02 - Educación primaria"/>
    <s v="2.2 - CONTRATACIÓN DE SERVICIOS"/>
    <s v="2.2.3 - VIÁTICOS"/>
    <s v="N"/>
    <s v="00 - N/A"/>
    <s v="10 - FONDO GENERAL"/>
    <s v="99 - MULTIPROVINCIAL"/>
    <s v="(en blanco)"/>
    <n v="108113621"/>
    <n v="4558856.26"/>
  </r>
  <r>
    <s v="2026"/>
    <x v="0"/>
    <x v="0"/>
    <x v="0"/>
    <x v="0"/>
    <s v="2 - Poder Ejecutivo"/>
    <s v="0206 - MINISTERIO DE EDUCACIÓN"/>
    <s v="0001 - MINISTERIO DE EDUCACION"/>
    <x v="1"/>
    <x v="9"/>
    <s v="4.4.02 - Educación primaria"/>
    <s v="2.2 - CONTRATACIÓN DE SERVICIOS"/>
    <s v="2.2.4 - TRANSPORTE Y ALMACENAJE"/>
    <s v="N"/>
    <s v="00 - N/A"/>
    <s v="10 - FONDO GENERAL"/>
    <s v="99 - MULTIPROVINCIAL"/>
    <s v="(en blanco)"/>
    <n v="1953887"/>
    <n v="742170"/>
  </r>
  <r>
    <s v="2026"/>
    <x v="0"/>
    <x v="0"/>
    <x v="0"/>
    <x v="0"/>
    <s v="2 - Poder Ejecutivo"/>
    <s v="0206 - MINISTERIO DE EDUCACIÓN"/>
    <s v="0001 - MINISTERIO DE EDUCACION"/>
    <x v="1"/>
    <x v="9"/>
    <s v="4.4.02 - Educación primaria"/>
    <s v="2.2 - CONTRATACIÓN DE SERVICIOS"/>
    <s v="2.2.5 - ALQUILERES Y RENTAS"/>
    <s v="N"/>
    <s v="00 - N/A"/>
    <s v="10 - FONDO GENERAL"/>
    <s v="99 - MULTIPROVINCIAL"/>
    <s v="(en blanco)"/>
    <n v="6864650"/>
    <n v="27701723.409999996"/>
  </r>
  <r>
    <s v="2026"/>
    <x v="0"/>
    <x v="0"/>
    <x v="0"/>
    <x v="0"/>
    <s v="2 - Poder Ejecutivo"/>
    <s v="0206 - MINISTERIO DE EDUCACIÓN"/>
    <s v="0001 - MINISTERIO DE EDUCACION"/>
    <x v="1"/>
    <x v="9"/>
    <s v="4.4.02 - Educación primaria"/>
    <s v="2.2 - CONTRATACIÓN DE SERVICIOS"/>
    <s v="2.2.8 - OTROS SERVICIOS NO INCLUIDOS EN CONCEPTOS ANTERIORES"/>
    <s v="N"/>
    <s v="00 - N/A"/>
    <s v="10 - FONDO GENERAL"/>
    <s v="99 - MULTIPROVINCIAL"/>
    <s v="(en blanco)"/>
    <n v="40219060"/>
    <n v="10788968.780000001"/>
  </r>
  <r>
    <s v="2026"/>
    <x v="0"/>
    <x v="0"/>
    <x v="0"/>
    <x v="0"/>
    <s v="2 - Poder Ejecutivo"/>
    <s v="0206 - MINISTERIO DE EDUCACIÓN"/>
    <s v="0001 - MINISTERIO DE EDUCACION"/>
    <x v="1"/>
    <x v="9"/>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x v="1"/>
    <x v="9"/>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x v="1"/>
    <x v="9"/>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x v="1"/>
    <x v="9"/>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x v="1"/>
    <x v="9"/>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x v="1"/>
    <x v="9"/>
    <s v="4.4.02 - Educación primaria"/>
    <s v="2.3 - MATERIALES Y SUMINISTROS"/>
    <s v="2.3.9 - PRODUCTOS Y ÚTILES VARIOS"/>
    <s v="N"/>
    <s v="00 - N/A"/>
    <s v="10 - FONDO GENERAL"/>
    <s v="99 - MULTIPROVINCIAL"/>
    <s v="(en blanco)"/>
    <n v="353027469"/>
    <n v="222289231.18000004"/>
  </r>
  <r>
    <s v="2026"/>
    <x v="0"/>
    <x v="0"/>
    <x v="0"/>
    <x v="0"/>
    <s v="2 - Poder Ejecutivo"/>
    <s v="0206 - MINISTERIO DE EDUCACIÓN"/>
    <s v="0001 - MINISTERIO DE EDUCACION"/>
    <x v="1"/>
    <x v="9"/>
    <s v="4.4.03 - Educación secundaria"/>
    <s v="2.1 - REMUNERACIONES Y CONTRIBUCIONES"/>
    <s v="2.1.1 - REMUNERACIONES"/>
    <s v="N"/>
    <s v="00 - N/A"/>
    <s v="10 - FONDO GENERAL"/>
    <s v="99 - MULTIPROVINCIAL"/>
    <s v="(en blanco)"/>
    <n v="23514066145"/>
    <n v="10850090773.719999"/>
  </r>
  <r>
    <s v="2026"/>
    <x v="0"/>
    <x v="0"/>
    <x v="0"/>
    <x v="0"/>
    <s v="2 - Poder Ejecutivo"/>
    <s v="0206 - MINISTERIO DE EDUCACIÓN"/>
    <s v="0001 - MINISTERIO DE EDUCACION"/>
    <x v="1"/>
    <x v="9"/>
    <s v="4.4.03 - Educación secundaria"/>
    <s v="2.1 - REMUNERACIONES Y CONTRIBUCIONES"/>
    <s v="2.1.5 - CONTRIBUCIONES A LA SEGURIDAD SOCIAL"/>
    <s v="N"/>
    <s v="00 - N/A"/>
    <s v="10 - FONDO GENERAL"/>
    <s v="99 - MULTIPROVINCIAL"/>
    <s v="(en blanco)"/>
    <n v="3708354018"/>
    <n v="1850785323.1600006"/>
  </r>
  <r>
    <s v="2026"/>
    <x v="0"/>
    <x v="0"/>
    <x v="0"/>
    <x v="0"/>
    <s v="2 - Poder Ejecutivo"/>
    <s v="0206 - MINISTERIO DE EDUCACIÓN"/>
    <s v="0001 - MINISTERIO DE EDUCACION"/>
    <x v="1"/>
    <x v="9"/>
    <s v="4.4.03 - Educación secundaria"/>
    <s v="2.2 - CONTRATACIÓN DE SERVICIOS"/>
    <s v="2.2.2 - PUBLICIDAD, IMPRESIÓN Y ENCUADERNACIÓN"/>
    <s v="N"/>
    <s v="00 - N/A"/>
    <s v="10 - FONDO GENERAL"/>
    <s v="99 - MULTIPROVINCIAL"/>
    <s v="(en blanco)"/>
    <n v="119374650"/>
    <n v="482551466.29000008"/>
  </r>
  <r>
    <s v="2026"/>
    <x v="0"/>
    <x v="0"/>
    <x v="0"/>
    <x v="0"/>
    <s v="2 - Poder Ejecutivo"/>
    <s v="0206 - MINISTERIO DE EDUCACIÓN"/>
    <s v="0001 - MINISTERIO DE EDUCACION"/>
    <x v="1"/>
    <x v="9"/>
    <s v="4.4.03 - Educación secundaria"/>
    <s v="2.2 - CONTRATACIÓN DE SERVICIOS"/>
    <s v="2.2.3 - VIÁTICOS"/>
    <s v="N"/>
    <s v="00 - N/A"/>
    <s v="10 - FONDO GENERAL"/>
    <s v="99 - MULTIPROVINCIAL"/>
    <s v="(en blanco)"/>
    <n v="30186250"/>
    <n v="2466206.1900000009"/>
  </r>
  <r>
    <s v="2026"/>
    <x v="0"/>
    <x v="0"/>
    <x v="0"/>
    <x v="0"/>
    <s v="2 - Poder Ejecutivo"/>
    <s v="0206 - MINISTERIO DE EDUCACIÓN"/>
    <s v="0001 - MINISTERIO DE EDUCACION"/>
    <x v="1"/>
    <x v="9"/>
    <s v="4.4.03 - Educación secundaria"/>
    <s v="2.2 - CONTRATACIÓN DE SERVICIOS"/>
    <s v="2.2.4 - TRANSPORTE Y ALMACENAJE"/>
    <s v="N"/>
    <s v="00 - N/A"/>
    <s v="10 - FONDO GENERAL"/>
    <s v="99 - MULTIPROVINCIAL"/>
    <s v="(en blanco)"/>
    <n v="35772950"/>
    <n v="309290"/>
  </r>
  <r>
    <s v="2026"/>
    <x v="0"/>
    <x v="0"/>
    <x v="0"/>
    <x v="0"/>
    <s v="2 - Poder Ejecutivo"/>
    <s v="0206 - MINISTERIO DE EDUCACIÓN"/>
    <s v="0001 - MINISTERIO DE EDUCACION"/>
    <x v="1"/>
    <x v="9"/>
    <s v="4.4.03 - Educación secundaria"/>
    <s v="2.2 - CONTRATACIÓN DE SERVICIOS"/>
    <s v="2.2.5 - ALQUILERES Y RENTAS"/>
    <s v="N"/>
    <s v="00 - N/A"/>
    <s v="10 - FONDO GENERAL"/>
    <s v="99 - MULTIPROVINCIAL"/>
    <s v="(en blanco)"/>
    <n v="0"/>
    <n v="16391708.35"/>
  </r>
  <r>
    <s v="2026"/>
    <x v="0"/>
    <x v="0"/>
    <x v="0"/>
    <x v="0"/>
    <s v="2 - Poder Ejecutivo"/>
    <s v="0206 - MINISTERIO DE EDUCACIÓN"/>
    <s v="0001 - MINISTERIO DE EDUCACION"/>
    <x v="1"/>
    <x v="9"/>
    <s v="4.4.03 - Educación secundaria"/>
    <s v="2.2 - CONTRATACIÓN DE SERVICIOS"/>
    <s v="2.2.8 - OTROS SERVICIOS NO INCLUIDOS EN CONCEPTOS ANTERIORES"/>
    <s v="N"/>
    <s v="00 - N/A"/>
    <s v="10 - FONDO GENERAL"/>
    <s v="99 - MULTIPROVINCIAL"/>
    <s v="(en blanco)"/>
    <n v="268801133"/>
    <n v="88900815.539999992"/>
  </r>
  <r>
    <s v="2026"/>
    <x v="0"/>
    <x v="0"/>
    <x v="0"/>
    <x v="0"/>
    <s v="2 - Poder Ejecutivo"/>
    <s v="0206 - MINISTERIO DE EDUCACIÓN"/>
    <s v="0001 - MINISTERIO DE EDUCACION"/>
    <x v="1"/>
    <x v="9"/>
    <s v="4.4.03 - Educación secundaria"/>
    <s v="2.2 - CONTRATACIÓN DE SERVICIOS"/>
    <s v="2.2.9 - OTRAS CONTRATACIONES DE SERVICIOS"/>
    <s v="N"/>
    <s v="00 - N/A"/>
    <s v="10 - FONDO GENERAL"/>
    <s v="99 - MULTIPROVINCIAL"/>
    <s v="(en blanco)"/>
    <n v="224693250"/>
    <n v="353704.8"/>
  </r>
  <r>
    <s v="2026"/>
    <x v="0"/>
    <x v="0"/>
    <x v="0"/>
    <x v="0"/>
    <s v="2 - Poder Ejecutivo"/>
    <s v="0206 - MINISTERIO DE EDUCACIÓN"/>
    <s v="0001 - MINISTERIO DE EDUCACION"/>
    <x v="1"/>
    <x v="9"/>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x v="1"/>
    <x v="9"/>
    <s v="4.4.03 - Educación secundaria"/>
    <s v="2.3 - MATERIALES Y SUMINISTROS"/>
    <s v="2.3.3 - PAPEL, CARTÓN E IMPRESOS"/>
    <s v="N"/>
    <s v="00 - N/A"/>
    <s v="10 - FONDO GENERAL"/>
    <s v="99 - MULTIPROVINCIAL"/>
    <s v="(en blanco)"/>
    <n v="299384650"/>
    <n v="5919859.4000000004"/>
  </r>
  <r>
    <s v="2026"/>
    <x v="0"/>
    <x v="0"/>
    <x v="0"/>
    <x v="0"/>
    <s v="2 - Poder Ejecutivo"/>
    <s v="0206 - MINISTERIO DE EDUCACIÓN"/>
    <s v="0001 - MINISTERIO DE EDUCACION"/>
    <x v="1"/>
    <x v="9"/>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x v="1"/>
    <x v="9"/>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x v="1"/>
    <x v="9"/>
    <s v="4.4.03 - Educación secundaria"/>
    <s v="2.3 - MATERIALES Y SUMINISTROS"/>
    <s v="2.3.9 - PRODUCTOS Y ÚTILES VARIOS"/>
    <s v="N"/>
    <s v="00 - N/A"/>
    <s v="10 - FONDO GENERAL"/>
    <s v="99 - MULTIPROVINCIAL"/>
    <s v="(en blanco)"/>
    <n v="14708715"/>
    <n v="53952651.939999998"/>
  </r>
  <r>
    <s v="2026"/>
    <x v="0"/>
    <x v="0"/>
    <x v="0"/>
    <x v="0"/>
    <s v="2 - Poder Ejecutivo"/>
    <s v="0206 - MINISTERIO DE EDUCACIÓN"/>
    <s v="0001 - MINISTERIO DE EDUCACION"/>
    <x v="1"/>
    <x v="9"/>
    <s v="4.4.05 - Educación de adultos"/>
    <s v="2.1 - REMUNERACIONES Y CONTRIBUCIONES"/>
    <s v="2.1.1 - REMUNERACIONES"/>
    <s v="N"/>
    <s v="00 - N/A"/>
    <s v="10 - FONDO GENERAL"/>
    <s v="99 - MULTIPROVINCIAL"/>
    <s v="(en blanco)"/>
    <n v="1857581442"/>
    <n v="1382771816.8100007"/>
  </r>
  <r>
    <s v="2026"/>
    <x v="0"/>
    <x v="0"/>
    <x v="0"/>
    <x v="0"/>
    <s v="2 - Poder Ejecutivo"/>
    <s v="0206 - MINISTERIO DE EDUCACIÓN"/>
    <s v="0001 - MINISTERIO DE EDUCACION"/>
    <x v="1"/>
    <x v="9"/>
    <s v="4.4.05 - Educación de adultos"/>
    <s v="2.1 - REMUNERACIONES Y CONTRIBUCIONES"/>
    <s v="2.1.5 - CONTRIBUCIONES A LA SEGURIDAD SOCIAL"/>
    <s v="N"/>
    <s v="00 - N/A"/>
    <s v="10 - FONDO GENERAL"/>
    <s v="99 - MULTIPROVINCIAL"/>
    <s v="(en blanco)"/>
    <n v="288677782"/>
    <n v="235469325.17000008"/>
  </r>
  <r>
    <s v="2026"/>
    <x v="0"/>
    <x v="0"/>
    <x v="0"/>
    <x v="0"/>
    <s v="2 - Poder Ejecutivo"/>
    <s v="0206 - MINISTERIO DE EDUCACIÓN"/>
    <s v="0001 - MINISTERIO DE EDUCACION"/>
    <x v="1"/>
    <x v="9"/>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x v="1"/>
    <x v="9"/>
    <s v="4.4.05 - Educación de adultos"/>
    <s v="2.2 - CONTRATACIÓN DE SERVICIOS"/>
    <s v="2.2.3 - VIÁTICOS"/>
    <s v="N"/>
    <s v="00 - N/A"/>
    <s v="10 - FONDO GENERAL"/>
    <s v="99 - MULTIPROVINCIAL"/>
    <s v="(en blanco)"/>
    <n v="29162000"/>
    <n v="3466234.15"/>
  </r>
  <r>
    <s v="2026"/>
    <x v="0"/>
    <x v="0"/>
    <x v="0"/>
    <x v="0"/>
    <s v="2 - Poder Ejecutivo"/>
    <s v="0206 - MINISTERIO DE EDUCACIÓN"/>
    <s v="0001 - MINISTERIO DE EDUCACION"/>
    <x v="1"/>
    <x v="9"/>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x v="1"/>
    <x v="9"/>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x v="1"/>
    <x v="9"/>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x v="1"/>
    <x v="9"/>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x v="1"/>
    <x v="9"/>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x v="1"/>
    <x v="9"/>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x v="1"/>
    <x v="9"/>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x v="1"/>
    <x v="9"/>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x v="1"/>
    <x v="9"/>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x v="1"/>
    <x v="9"/>
    <s v="4.4.06 - Educación técnica"/>
    <s v="2.1 - REMUNERACIONES Y CONTRIBUCIONES"/>
    <s v="2.1.1 - REMUNERACIONES"/>
    <s v="N"/>
    <s v="00 - N/A"/>
    <s v="10 - FONDO GENERAL"/>
    <s v="99 - MULTIPROVINCIAL"/>
    <s v="(en blanco)"/>
    <n v="9577219936"/>
    <n v="4730183677.7600012"/>
  </r>
  <r>
    <s v="2026"/>
    <x v="0"/>
    <x v="0"/>
    <x v="0"/>
    <x v="0"/>
    <s v="2 - Poder Ejecutivo"/>
    <s v="0206 - MINISTERIO DE EDUCACIÓN"/>
    <s v="0001 - MINISTERIO DE EDUCACION"/>
    <x v="1"/>
    <x v="9"/>
    <s v="4.4.06 - Educación técnica"/>
    <s v="2.1 - REMUNERACIONES Y CONTRIBUCIONES"/>
    <s v="2.1.5 - CONTRIBUCIONES A LA SEGURIDAD SOCIAL"/>
    <s v="N"/>
    <s v="00 - N/A"/>
    <s v="10 - FONDO GENERAL"/>
    <s v="99 - MULTIPROVINCIAL"/>
    <s v="(en blanco)"/>
    <n v="1510376756"/>
    <n v="808058779.22999978"/>
  </r>
  <r>
    <s v="2026"/>
    <x v="0"/>
    <x v="0"/>
    <x v="0"/>
    <x v="0"/>
    <s v="2 - Poder Ejecutivo"/>
    <s v="0206 - MINISTERIO DE EDUCACIÓN"/>
    <s v="0001 - MINISTERIO DE EDUCACION"/>
    <x v="1"/>
    <x v="9"/>
    <s v="4.4.06 - Educación técnica"/>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x v="1"/>
    <x v="9"/>
    <s v="4.4.06 - Educación técnica"/>
    <s v="2.2 - CONTRATACIÓN DE SERVICIOS"/>
    <s v="2.2.3 - VIÁTICOS"/>
    <s v="N"/>
    <s v="00 - N/A"/>
    <s v="10 - FONDO GENERAL"/>
    <s v="99 - MULTIPROVINCIAL"/>
    <s v="(en blanco)"/>
    <n v="16779450"/>
    <n v="1225764.0900000001"/>
  </r>
  <r>
    <s v="2026"/>
    <x v="0"/>
    <x v="0"/>
    <x v="0"/>
    <x v="0"/>
    <s v="2 - Poder Ejecutivo"/>
    <s v="0206 - MINISTERIO DE EDUCACIÓN"/>
    <s v="0001 - MINISTERIO DE EDUCACION"/>
    <x v="1"/>
    <x v="9"/>
    <s v="4.4.06 - Educación técnica"/>
    <s v="2.2 - CONTRATACIÓN DE SERVICIOS"/>
    <s v="2.2.4 - TRANSPORTE Y ALMACENAJE"/>
    <s v="N"/>
    <s v="00 - N/A"/>
    <s v="10 - FONDO GENERAL"/>
    <s v="99 - MULTIPROVINCIAL"/>
    <s v="(en blanco)"/>
    <n v="21067500"/>
    <n v="249150"/>
  </r>
  <r>
    <s v="2026"/>
    <x v="0"/>
    <x v="0"/>
    <x v="0"/>
    <x v="0"/>
    <s v="2 - Poder Ejecutivo"/>
    <s v="0206 - MINISTERIO DE EDUCACIÓN"/>
    <s v="0001 - MINISTERIO DE EDUCACION"/>
    <x v="1"/>
    <x v="9"/>
    <s v="4.4.06 - Educación técnica"/>
    <s v="2.2 - CONTRATACIÓN DE SERVICIOS"/>
    <s v="2.2.5 - ALQUILERES Y RENTAS"/>
    <s v="N"/>
    <s v="00 - N/A"/>
    <s v="10 - FONDO GENERAL"/>
    <s v="99 - MULTIPROVINCIAL"/>
    <s v="(en blanco)"/>
    <n v="19094400"/>
    <n v="6644032"/>
  </r>
  <r>
    <s v="2026"/>
    <x v="0"/>
    <x v="0"/>
    <x v="0"/>
    <x v="0"/>
    <s v="2 - Poder Ejecutivo"/>
    <s v="0206 - MINISTERIO DE EDUCACIÓN"/>
    <s v="0001 - MINISTERIO DE EDUCACION"/>
    <x v="1"/>
    <x v="9"/>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x v="1"/>
    <x v="9"/>
    <s v="4.4.06 - Educación técnica"/>
    <s v="2.2 - CONTRATACIÓN DE SERVICIOS"/>
    <s v="2.2.8 - OTROS SERVICIOS NO INCLUIDOS EN CONCEPTOS ANTERIORES"/>
    <s v="N"/>
    <s v="00 - N/A"/>
    <s v="10 - FONDO GENERAL"/>
    <s v="99 - MULTIPROVINCIAL"/>
    <s v="(en blanco)"/>
    <n v="32535004"/>
    <n v="5662236.8599999994"/>
  </r>
  <r>
    <s v="2026"/>
    <x v="0"/>
    <x v="0"/>
    <x v="0"/>
    <x v="0"/>
    <s v="2 - Poder Ejecutivo"/>
    <s v="0206 - MINISTERIO DE EDUCACIÓN"/>
    <s v="0001 - MINISTERIO DE EDUCACION"/>
    <x v="1"/>
    <x v="9"/>
    <s v="4.4.06 - Educación técnica"/>
    <s v="2.2 - CONTRATACIÓN DE SERVICIOS"/>
    <s v="2.2.9 - OTRAS CONTRATACIONES DE SERVICIOS"/>
    <s v="N"/>
    <s v="00 - N/A"/>
    <s v="10 - FONDO GENERAL"/>
    <s v="99 - MULTIPROVINCIAL"/>
    <s v="(en blanco)"/>
    <n v="25748644"/>
    <n v="3201035.45"/>
  </r>
  <r>
    <s v="2026"/>
    <x v="0"/>
    <x v="0"/>
    <x v="0"/>
    <x v="0"/>
    <s v="2 - Poder Ejecutivo"/>
    <s v="0206 - MINISTERIO DE EDUCACIÓN"/>
    <s v="0001 - MINISTERIO DE EDUCACION"/>
    <x v="1"/>
    <x v="9"/>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x v="1"/>
    <x v="9"/>
    <s v="4.4.06 - Educación técnica"/>
    <s v="2.3 - MATERIALES Y SUMINISTROS"/>
    <s v="2.3.2 - TEXTILES Y VESTUARIOS"/>
    <s v="N"/>
    <s v="00 - N/A"/>
    <s v="10 - FONDO GENERAL"/>
    <s v="99 - MULTIPROVINCIAL"/>
    <s v="(en blanco)"/>
    <n v="2066790"/>
    <n v="436600"/>
  </r>
  <r>
    <s v="2026"/>
    <x v="0"/>
    <x v="0"/>
    <x v="0"/>
    <x v="0"/>
    <s v="2 - Poder Ejecutivo"/>
    <s v="0206 - MINISTERIO DE EDUCACIÓN"/>
    <s v="0001 - MINISTERIO DE EDUCACION"/>
    <x v="1"/>
    <x v="9"/>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x v="1"/>
    <x v="9"/>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x v="1"/>
    <x v="9"/>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x v="1"/>
    <x v="9"/>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x v="1"/>
    <x v="9"/>
    <s v="4.4.06 - Educación técnica"/>
    <s v="2.3 - MATERIALES Y SUMINISTROS"/>
    <s v="2.3.9 - PRODUCTOS Y ÚTILES VARIOS"/>
    <s v="N"/>
    <s v="00 - N/A"/>
    <s v="10 - FONDO GENERAL"/>
    <s v="99 - MULTIPROVINCIAL"/>
    <s v="(en blanco)"/>
    <n v="64148173"/>
    <n v="826000"/>
  </r>
  <r>
    <s v="2026"/>
    <x v="0"/>
    <x v="0"/>
    <x v="0"/>
    <x v="0"/>
    <s v="2 - Poder Ejecutivo"/>
    <s v="0206 - MINISTERIO DE EDUCACIÓN"/>
    <s v="0001 - MINISTERIO DE EDUCACION"/>
    <x v="1"/>
    <x v="9"/>
    <s v="4.4.07 - Educación vocacional"/>
    <s v="2.1 - REMUNERACIONES Y CONTRIBUCIONES"/>
    <s v="2.1.1 - REMUNERACIONES"/>
    <s v="N"/>
    <s v="00 - N/A"/>
    <s v="10 - FONDO GENERAL"/>
    <s v="99 - MULTIPROVINCIAL"/>
    <s v="(en blanco)"/>
    <n v="366030150"/>
    <n v="184804398.48000005"/>
  </r>
  <r>
    <s v="2026"/>
    <x v="0"/>
    <x v="0"/>
    <x v="0"/>
    <x v="0"/>
    <s v="2 - Poder Ejecutivo"/>
    <s v="0206 - MINISTERIO DE EDUCACIÓN"/>
    <s v="0001 - MINISTERIO DE EDUCACION"/>
    <x v="1"/>
    <x v="9"/>
    <s v="4.4.07 - Educación vocacional"/>
    <s v="2.1 - REMUNERACIONES Y CONTRIBUCIONES"/>
    <s v="2.1.5 - CONTRIBUCIONES A LA SEGURIDAD SOCIAL"/>
    <s v="N"/>
    <s v="00 - N/A"/>
    <s v="10 - FONDO GENERAL"/>
    <s v="99 - MULTIPROVINCIAL"/>
    <s v="(en blanco)"/>
    <n v="56988667"/>
    <n v="31104493.330000002"/>
  </r>
  <r>
    <s v="2026"/>
    <x v="0"/>
    <x v="0"/>
    <x v="0"/>
    <x v="0"/>
    <s v="2 - Poder Ejecutivo"/>
    <s v="0206 - MINISTERIO DE EDUCACIÓN"/>
    <s v="0001 - MINISTERIO DE EDUCACION"/>
    <x v="1"/>
    <x v="9"/>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x v="1"/>
    <x v="9"/>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x v="1"/>
    <x v="9"/>
    <s v="4.4.07 - Educación vocacional"/>
    <s v="2.2 - CONTRATACIÓN DE SERVICIOS"/>
    <s v="2.2.3 - VIÁTICOS"/>
    <s v="N"/>
    <s v="00 - N/A"/>
    <s v="10 - FONDO GENERAL"/>
    <s v="99 - MULTIPROVINCIAL"/>
    <s v="(en blanco)"/>
    <n v="13147750"/>
    <n v="1607626.85"/>
  </r>
  <r>
    <s v="2026"/>
    <x v="0"/>
    <x v="0"/>
    <x v="0"/>
    <x v="0"/>
    <s v="2 - Poder Ejecutivo"/>
    <s v="0206 - MINISTERIO DE EDUCACIÓN"/>
    <s v="0001 - MINISTERIO DE EDUCACION"/>
    <x v="1"/>
    <x v="9"/>
    <s v="4.4.07 - Educación vocacional"/>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x v="1"/>
    <x v="9"/>
    <s v="4.4.07 - Educación vocacional"/>
    <s v="2.2 - CONTRATACIÓN DE SERVICIOS"/>
    <s v="2.2.5 - ALQUILERES Y RENTAS"/>
    <s v="N"/>
    <s v="00 - N/A"/>
    <s v="10 - FONDO GENERAL"/>
    <s v="99 - MULTIPROVINCIAL"/>
    <s v="(en blanco)"/>
    <n v="11365000"/>
    <n v="4190299.2"/>
  </r>
  <r>
    <s v="2026"/>
    <x v="0"/>
    <x v="0"/>
    <x v="0"/>
    <x v="0"/>
    <s v="2 - Poder Ejecutivo"/>
    <s v="0206 - MINISTERIO DE EDUCACIÓN"/>
    <s v="0001 - MINISTERIO DE EDUCACION"/>
    <x v="1"/>
    <x v="9"/>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x v="1"/>
    <x v="9"/>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x v="1"/>
    <x v="9"/>
    <s v="4.4.07 - Educación vocacional"/>
    <s v="2.2 - CONTRATACIÓN DE SERVICIOS"/>
    <s v="2.2.8 - OTROS SERVICIOS NO INCLUIDOS EN CONCEPTOS ANTERIORES"/>
    <s v="N"/>
    <s v="00 - N/A"/>
    <s v="10 - FONDO GENERAL"/>
    <s v="99 - MULTIPROVINCIAL"/>
    <s v="(en blanco)"/>
    <n v="105015000"/>
    <n v="17186273.91"/>
  </r>
  <r>
    <s v="2026"/>
    <x v="0"/>
    <x v="0"/>
    <x v="0"/>
    <x v="0"/>
    <s v="2 - Poder Ejecutivo"/>
    <s v="0206 - MINISTERIO DE EDUCACIÓN"/>
    <s v="0001 - MINISTERIO DE EDUCACION"/>
    <x v="1"/>
    <x v="9"/>
    <s v="4.4.07 - Educación vocacional"/>
    <s v="2.2 - CONTRATACIÓN DE SERVICIOS"/>
    <s v="2.2.9 - OTRAS CONTRATACIONES DE SERVICIOS"/>
    <s v="N"/>
    <s v="00 - N/A"/>
    <s v="10 - FONDO GENERAL"/>
    <s v="99 - MULTIPROVINCIAL"/>
    <s v="(en blanco)"/>
    <n v="17559500"/>
    <n v="8240048.1299999999"/>
  </r>
  <r>
    <s v="2026"/>
    <x v="0"/>
    <x v="0"/>
    <x v="0"/>
    <x v="0"/>
    <s v="2 - Poder Ejecutivo"/>
    <s v="0206 - MINISTERIO DE EDUCACIÓN"/>
    <s v="0001 - MINISTERIO DE EDUCACION"/>
    <x v="1"/>
    <x v="9"/>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x v="1"/>
    <x v="9"/>
    <s v="4.4.07 - Educación vocacional"/>
    <s v="2.3 - MATERIALES Y SUMINISTROS"/>
    <s v="2.3.2 - TEXTILES Y VESTUARIOS"/>
    <s v="N"/>
    <s v="00 - N/A"/>
    <s v="10 - FONDO GENERAL"/>
    <s v="99 - MULTIPROVINCIAL"/>
    <s v="(en blanco)"/>
    <n v="24620000"/>
    <n v="504516.1"/>
  </r>
  <r>
    <s v="2026"/>
    <x v="0"/>
    <x v="0"/>
    <x v="0"/>
    <x v="0"/>
    <s v="2 - Poder Ejecutivo"/>
    <s v="0206 - MINISTERIO DE EDUCACIÓN"/>
    <s v="0001 - MINISTERIO DE EDUCACION"/>
    <x v="1"/>
    <x v="9"/>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x v="1"/>
    <x v="9"/>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x v="1"/>
    <x v="9"/>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x v="1"/>
    <x v="9"/>
    <s v="4.4.07 - Educación vocacional"/>
    <s v="2.3 - MATERIALES Y SUMINISTROS"/>
    <s v="2.3.9 - PRODUCTOS Y ÚTILES VARIOS"/>
    <s v="N"/>
    <s v="00 - N/A"/>
    <s v="10 - FONDO GENERAL"/>
    <s v="99 - MULTIPROVINCIAL"/>
    <s v="(en blanco)"/>
    <n v="11868264"/>
    <n v="3156118.64"/>
  </r>
  <r>
    <s v="2026"/>
    <x v="0"/>
    <x v="0"/>
    <x v="0"/>
    <x v="0"/>
    <s v="2 - Poder Ejecutivo"/>
    <s v="0206 - MINISTERIO DE EDUCACIÓN"/>
    <s v="0001 - MINISTERIO DE EDUCACION"/>
    <x v="1"/>
    <x v="9"/>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x v="1"/>
    <x v="9"/>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x v="1"/>
    <x v="9"/>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x v="1"/>
    <x v="9"/>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x v="1"/>
    <x v="9"/>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x v="1"/>
    <x v="9"/>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x v="1"/>
    <x v="9"/>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x v="1"/>
    <x v="9"/>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x v="1"/>
    <x v="9"/>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x v="1"/>
    <x v="9"/>
    <s v="4.4.99 - Planificación, gestión y supervisión de la educación"/>
    <s v="2.1 - REMUNERACIONES Y CONTRIBUCIONES"/>
    <s v="2.1.1 - REMUNERACIONES"/>
    <s v="N"/>
    <s v="00 - N/A"/>
    <s v="10 - FONDO GENERAL"/>
    <s v="99 - MULTIPROVINCIAL"/>
    <s v="(en blanco)"/>
    <n v="27062520881"/>
    <n v="7856297821.4000006"/>
  </r>
  <r>
    <s v="2026"/>
    <x v="0"/>
    <x v="0"/>
    <x v="0"/>
    <x v="0"/>
    <s v="2 - Poder Ejecutivo"/>
    <s v="0206 - MINISTERIO DE EDUCACIÓN"/>
    <s v="0001 - MINISTERIO DE EDUCACION"/>
    <x v="1"/>
    <x v="9"/>
    <s v="4.4.99 - Planificación, gestión y supervisión de la educación"/>
    <s v="2.1 - REMUNERACIONES Y CONTRIBUCIONES"/>
    <s v="2.1.2 - SOBRESUELDOS"/>
    <s v="N"/>
    <s v="00 - N/A"/>
    <s v="10 - FONDO GENERAL"/>
    <s v="99 - MULTIPROVINCIAL"/>
    <s v="(en blanco)"/>
    <n v="3941924886"/>
    <n v="1594876051.3900006"/>
  </r>
  <r>
    <s v="2026"/>
    <x v="0"/>
    <x v="0"/>
    <x v="0"/>
    <x v="0"/>
    <s v="2 - Poder Ejecutivo"/>
    <s v="0206 - MINISTERIO DE EDUCACIÓN"/>
    <s v="0001 - MINISTERIO DE EDUCACION"/>
    <x v="1"/>
    <x v="9"/>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x v="1"/>
    <x v="9"/>
    <s v="4.4.99 - Planificación, gestión y supervisión de la educación"/>
    <s v="2.1 - REMUNERACIONES Y CONTRIBUCIONES"/>
    <s v="2.1.5 - CONTRIBUCIONES A LA SEGURIDAD SOCIAL"/>
    <s v="N"/>
    <s v="00 - N/A"/>
    <s v="10 - FONDO GENERAL"/>
    <s v="99 - MULTIPROVINCIAL"/>
    <s v="(en blanco)"/>
    <n v="2484223436"/>
    <n v="1272528000.1600008"/>
  </r>
  <r>
    <s v="2026"/>
    <x v="0"/>
    <x v="0"/>
    <x v="0"/>
    <x v="0"/>
    <s v="2 - Poder Ejecutivo"/>
    <s v="0206 - MINISTERIO DE EDUCACIÓN"/>
    <s v="0001 - MINISTERIO DE EDUCACION"/>
    <x v="1"/>
    <x v="9"/>
    <s v="4.4.99 - Planificación, gestión y supervisión de la educación"/>
    <s v="2.2 - CONTRATACIÓN DE SERVICIOS"/>
    <s v="2.2.1 - SERVICIOS BÁSICOS"/>
    <s v="N"/>
    <s v="00 - N/A"/>
    <s v="10 - FONDO GENERAL"/>
    <s v="99 - MULTIPROVINCIAL"/>
    <s v="(en blanco)"/>
    <n v="2990828690"/>
    <n v="2277963320.7700014"/>
  </r>
  <r>
    <s v="2026"/>
    <x v="0"/>
    <x v="0"/>
    <x v="0"/>
    <x v="0"/>
    <s v="2 - Poder Ejecutivo"/>
    <s v="0206 - MINISTERIO DE EDUCACIÓN"/>
    <s v="0001 - MINISTERIO DE EDUCACION"/>
    <x v="1"/>
    <x v="9"/>
    <s v="4.4.99 - Planificación, gestión y supervisión de la educación"/>
    <s v="2.2 - CONTRATACIÓN DE SERVICIOS"/>
    <s v="2.2.2 - PUBLICIDAD, IMPRESIÓN Y ENCUADERNACIÓN"/>
    <s v="N"/>
    <s v="00 - N/A"/>
    <s v="10 - FONDO GENERAL"/>
    <s v="99 - MULTIPROVINCIAL"/>
    <s v="(en blanco)"/>
    <n v="927087711"/>
    <n v="302019118.85000002"/>
  </r>
  <r>
    <s v="2026"/>
    <x v="0"/>
    <x v="0"/>
    <x v="0"/>
    <x v="0"/>
    <s v="2 - Poder Ejecutivo"/>
    <s v="0206 - MINISTERIO DE EDUCACIÓN"/>
    <s v="0001 - MINISTERIO DE EDUCACION"/>
    <x v="1"/>
    <x v="9"/>
    <s v="4.4.99 - Planificación, gestión y supervisión de la educación"/>
    <s v="2.2 - CONTRATACIÓN DE SERVICIOS"/>
    <s v="2.2.3 - VIÁTICOS"/>
    <s v="N"/>
    <s v="00 - N/A"/>
    <s v="10 - FONDO GENERAL"/>
    <s v="99 - MULTIPROVINCIAL"/>
    <s v="(en blanco)"/>
    <n v="1094666091"/>
    <n v="316608422.70999986"/>
  </r>
  <r>
    <s v="2026"/>
    <x v="0"/>
    <x v="0"/>
    <x v="0"/>
    <x v="0"/>
    <s v="2 - Poder Ejecutivo"/>
    <s v="0206 - MINISTERIO DE EDUCACIÓN"/>
    <s v="0001 - MINISTERIO DE EDUCACION"/>
    <x v="1"/>
    <x v="9"/>
    <s v="4.4.99 - Planificación, gestión y supervisión de la educación"/>
    <s v="2.2 - CONTRATACIÓN DE SERVICIOS"/>
    <s v="2.2.4 - TRANSPORTE Y ALMACENAJE"/>
    <s v="N"/>
    <s v="00 - N/A"/>
    <s v="10 - FONDO GENERAL"/>
    <s v="99 - MULTIPROVINCIAL"/>
    <s v="(en blanco)"/>
    <n v="1682283148"/>
    <n v="477936929.89999998"/>
  </r>
  <r>
    <s v="2026"/>
    <x v="0"/>
    <x v="0"/>
    <x v="0"/>
    <x v="0"/>
    <s v="2 - Poder Ejecutivo"/>
    <s v="0206 - MINISTERIO DE EDUCACIÓN"/>
    <s v="0001 - MINISTERIO DE EDUCACION"/>
    <x v="1"/>
    <x v="9"/>
    <s v="4.4.99 - Planificación, gestión y supervisión de la educación"/>
    <s v="2.2 - CONTRATACIÓN DE SERVICIOS"/>
    <s v="2.2.5 - ALQUILERES Y RENTAS"/>
    <s v="N"/>
    <s v="00 - N/A"/>
    <s v="10 - FONDO GENERAL"/>
    <s v="99 - MULTIPROVINCIAL"/>
    <s v="(en blanco)"/>
    <n v="882344297"/>
    <n v="1170948914.1799996"/>
  </r>
  <r>
    <s v="2026"/>
    <x v="0"/>
    <x v="0"/>
    <x v="0"/>
    <x v="0"/>
    <s v="2 - Poder Ejecutivo"/>
    <s v="0206 - MINISTERIO DE EDUCACIÓN"/>
    <s v="0001 - MINISTERIO DE EDUCACION"/>
    <x v="1"/>
    <x v="9"/>
    <s v="4.4.99 - Planificación, gestión y supervisión de la educación"/>
    <s v="2.2 - CONTRATACIÓN DE SERVICIOS"/>
    <s v="2.2.6 - SEGUROS"/>
    <s v="N"/>
    <s v="00 - N/A"/>
    <s v="10 - FONDO GENERAL"/>
    <s v="99 - MULTIPROVINCIAL"/>
    <s v="(en blanco)"/>
    <n v="794514101"/>
    <n v="356122400.18000001"/>
  </r>
  <r>
    <s v="2026"/>
    <x v="0"/>
    <x v="0"/>
    <x v="0"/>
    <x v="0"/>
    <s v="2 - Poder Ejecutivo"/>
    <s v="0206 - MINISTERIO DE EDUCACIÓN"/>
    <s v="0001 - MINISTERIO DE EDUCACION"/>
    <x v="1"/>
    <x v="9"/>
    <s v="4.4.99 - Planificación, gestión y supervisión de la educación"/>
    <s v="2.2 - CONTRATACIÓN DE SERVICIOS"/>
    <s v="2.2.7 - SERVICIOS DE CONSERVACIÓN, REPARACIONES MENORES E INSTALACIONES TEMPORALES"/>
    <s v="N"/>
    <s v="00 - N/A"/>
    <s v="10 - FONDO GENERAL"/>
    <s v="99 - MULTIPROVINCIAL"/>
    <s v="(en blanco)"/>
    <n v="400210287"/>
    <n v="38055418.249999985"/>
  </r>
  <r>
    <s v="2026"/>
    <x v="0"/>
    <x v="0"/>
    <x v="0"/>
    <x v="0"/>
    <s v="2 - Poder Ejecutivo"/>
    <s v="0206 - MINISTERIO DE EDUCACIÓN"/>
    <s v="0001 - MINISTERIO DE EDUCACION"/>
    <x v="1"/>
    <x v="9"/>
    <s v="4.4.99 - Planificación, gestión y supervisión de la educación"/>
    <s v="2.2 - CONTRATACIÓN DE SERVICIOS"/>
    <s v="2.2.8 - OTROS SERVICIOS NO INCLUIDOS EN CONCEPTOS ANTERIORES"/>
    <s v="N"/>
    <s v="00 - N/A"/>
    <s v="10 - FONDO GENERAL"/>
    <s v="99 - MULTIPROVINCIAL"/>
    <s v="(en blanco)"/>
    <n v="4521584275"/>
    <n v="625390534.34000015"/>
  </r>
  <r>
    <s v="2026"/>
    <x v="0"/>
    <x v="0"/>
    <x v="0"/>
    <x v="0"/>
    <s v="2 - Poder Ejecutivo"/>
    <s v="0206 - MINISTERIO DE EDUCACIÓN"/>
    <s v="0001 - MINISTERIO DE EDUCACION"/>
    <x v="1"/>
    <x v="9"/>
    <s v="4.4.99 - Planificación, gestión y supervisión de la educación"/>
    <s v="2.2 - CONTRATACIÓN DE SERVICIOS"/>
    <s v="2.2.9 - OTRAS CONTRATACIONES DE SERVICIOS"/>
    <s v="N"/>
    <s v="00 - N/A"/>
    <s v="10 - FONDO GENERAL"/>
    <s v="99 - MULTIPROVINCIAL"/>
    <s v="(en blanco)"/>
    <n v="450389647"/>
    <n v="134311560.05999997"/>
  </r>
  <r>
    <s v="2026"/>
    <x v="0"/>
    <x v="0"/>
    <x v="0"/>
    <x v="0"/>
    <s v="2 - Poder Ejecutivo"/>
    <s v="0206 - MINISTERIO DE EDUCACIÓN"/>
    <s v="0001 - MINISTERIO DE EDUCACION"/>
    <x v="1"/>
    <x v="9"/>
    <s v="4.4.99 - Planificación, gestión y supervisión de la educación"/>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x v="1"/>
    <x v="9"/>
    <s v="4.4.99 - Planificación, gestión y supervisión de la educación"/>
    <s v="2.3 - MATERIALES Y SUMINISTROS"/>
    <s v="2.3.2 - TEXTILES Y VESTUARIOS"/>
    <s v="N"/>
    <s v="00 - N/A"/>
    <s v="10 - FONDO GENERAL"/>
    <s v="99 - MULTIPROVINCIAL"/>
    <s v="(en blanco)"/>
    <n v="158910486"/>
    <n v="3261047.7600000002"/>
  </r>
  <r>
    <s v="2026"/>
    <x v="0"/>
    <x v="0"/>
    <x v="0"/>
    <x v="0"/>
    <s v="2 - Poder Ejecutivo"/>
    <s v="0206 - MINISTERIO DE EDUCACIÓN"/>
    <s v="0001 - MINISTERIO DE EDUCACION"/>
    <x v="1"/>
    <x v="9"/>
    <s v="4.4.99 - Planificación, gestión y supervisión de la educación"/>
    <s v="2.3 - MATERIALES Y SUMINISTROS"/>
    <s v="2.3.3 - PAPEL, CARTÓN E IMPRESOS"/>
    <s v="N"/>
    <s v="00 - N/A"/>
    <s v="10 - FONDO GENERAL"/>
    <s v="99 - MULTIPROVINCIAL"/>
    <s v="(en blanco)"/>
    <n v="124487769"/>
    <n v="8134828.0399999991"/>
  </r>
  <r>
    <s v="2026"/>
    <x v="0"/>
    <x v="0"/>
    <x v="0"/>
    <x v="0"/>
    <s v="2 - Poder Ejecutivo"/>
    <s v="0206 - MINISTERIO DE EDUCACIÓN"/>
    <s v="0001 - MINISTERIO DE EDUCACION"/>
    <x v="1"/>
    <x v="9"/>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x v="1"/>
    <x v="9"/>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x v="1"/>
    <x v="9"/>
    <s v="4.4.99 - Planificación, gestión y supervisión de la educación"/>
    <s v="2.3 - MATERIALES Y SUMINISTROS"/>
    <s v="2.3.6 - PRODUCTOS DE MINERALES, METÁLICOS Y NO METÁLICOS"/>
    <s v="N"/>
    <s v="00 - N/A"/>
    <s v="10 - FONDO GENERAL"/>
    <s v="99 - MULTIPROVINCIAL"/>
    <s v="(en blanco)"/>
    <n v="3837204"/>
    <n v="2178688.2699999996"/>
  </r>
  <r>
    <s v="2026"/>
    <x v="0"/>
    <x v="0"/>
    <x v="0"/>
    <x v="0"/>
    <s v="2 - Poder Ejecutivo"/>
    <s v="0206 - MINISTERIO DE EDUCACIÓN"/>
    <s v="0001 - MINISTERIO DE EDUCACION"/>
    <x v="1"/>
    <x v="9"/>
    <s v="4.4.99 - Planificación, gestión y supervisión de la educación"/>
    <s v="2.3 - MATERIALES Y SUMINISTROS"/>
    <s v="2.3.7 - COMBUSTIBLES, LUBRICANTES, PRODUCTOS QUÍMICOS Y CONEXOS"/>
    <s v="N"/>
    <s v="00 - N/A"/>
    <s v="10 - FONDO GENERAL"/>
    <s v="99 - MULTIPROVINCIAL"/>
    <s v="(en blanco)"/>
    <n v="666216091"/>
    <n v="22498075.41"/>
  </r>
  <r>
    <s v="2026"/>
    <x v="0"/>
    <x v="0"/>
    <x v="0"/>
    <x v="0"/>
    <s v="2 - Poder Ejecutivo"/>
    <s v="0206 - MINISTERIO DE EDUCACIÓN"/>
    <s v="0001 - MINISTERIO DE EDUCACION"/>
    <x v="1"/>
    <x v="9"/>
    <s v="4.4.99 - Planificación, gestión y supervisión de la educación"/>
    <s v="2.3 - MATERIALES Y SUMINISTROS"/>
    <s v="2.3.9 - PRODUCTOS Y ÚTILES VARIOS"/>
    <s v="N"/>
    <s v="00 - N/A"/>
    <s v="10 - FONDO GENERAL"/>
    <s v="99 - MULTIPROVINCIAL"/>
    <s v="(en blanco)"/>
    <n v="181646908"/>
    <n v="24537509.440000001"/>
  </r>
  <r>
    <s v="2026"/>
    <x v="0"/>
    <x v="0"/>
    <x v="0"/>
    <x v="0"/>
    <s v="2 - Poder Ejecutivo"/>
    <s v="0206 - MINISTERIO DE EDUCACIÓN"/>
    <s v="0001 - MINISTERIO DE EDUCACION"/>
    <x v="1"/>
    <x v="3"/>
    <s v="4.6.03 - Acciones para una cultura de igualdad de género."/>
    <s v="2.1 - REMUNERACIONES Y CONTRIBUCIONES"/>
    <s v="2.1.1 - REMUNERACIONES"/>
    <s v="N"/>
    <s v="00 - N/A"/>
    <s v="10 - FONDO GENERAL"/>
    <s v="99 - MULTIPROVINCIAL"/>
    <s v="(en blanco)"/>
    <n v="25217145"/>
    <n v="11292507.460000001"/>
  </r>
  <r>
    <s v="2026"/>
    <x v="0"/>
    <x v="0"/>
    <x v="0"/>
    <x v="0"/>
    <s v="2 - Poder Ejecutivo"/>
    <s v="0206 - MINISTERIO DE EDUCACIÓN"/>
    <s v="0001 - MINISTERIO DE EDUCACION"/>
    <x v="1"/>
    <x v="3"/>
    <s v="4.6.03 - Acciones para una cultura de igualdad de género."/>
    <s v="2.1 - REMUNERACIONES Y CONTRIBUCIONES"/>
    <s v="2.1.5 - CONTRIBUCIONES A LA SEGURIDAD SOCIAL"/>
    <s v="N"/>
    <s v="00 - N/A"/>
    <s v="10 - FONDO GENERAL"/>
    <s v="99 - MULTIPROVINCIAL"/>
    <s v="(en blanco)"/>
    <n v="3809016"/>
    <n v="1854965.6300000001"/>
  </r>
  <r>
    <s v="2026"/>
    <x v="0"/>
    <x v="0"/>
    <x v="0"/>
    <x v="0"/>
    <s v="2 - Poder Ejecutivo"/>
    <s v="0206 - MINISTERIO DE EDUCACIÓN"/>
    <s v="0001 - MINISTERIO DE EDUCACION"/>
    <x v="1"/>
    <x v="3"/>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x v="1"/>
    <x v="3"/>
    <s v="4.6.03 - Acciones para una cultura de igualdad de género."/>
    <s v="2.2 - CONTRATACIÓN DE SERVICIOS"/>
    <s v="2.2.3 - VIÁTICOS"/>
    <s v="N"/>
    <s v="00 - N/A"/>
    <s v="10 - FONDO GENERAL"/>
    <s v="99 - MULTIPROVINCIAL"/>
    <s v="(en blanco)"/>
    <n v="2798300"/>
    <n v="119923.75"/>
  </r>
  <r>
    <s v="2026"/>
    <x v="0"/>
    <x v="0"/>
    <x v="0"/>
    <x v="0"/>
    <s v="2 - Poder Ejecutivo"/>
    <s v="0206 - MINISTERIO DE EDUCACIÓN"/>
    <s v="0001 - MINISTERIO DE EDUCACION"/>
    <x v="1"/>
    <x v="3"/>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x v="1"/>
    <x v="3"/>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x v="1"/>
    <x v="3"/>
    <s v="4.6.03 - Acciones para una cultura de igualdad de género."/>
    <s v="2.2 - CONTRATACIÓN DE SERVICIOS"/>
    <s v="2.2.8 - OTROS SERVICIOS NO INCLUIDOS EN CONCEPTOS ANTERIORES"/>
    <s v="N"/>
    <s v="00 - N/A"/>
    <s v="10 - FONDO GENERAL"/>
    <s v="99 - MULTIPROVINCIAL"/>
    <s v="(en blanco)"/>
    <n v="14100000"/>
    <n v="2783083.92"/>
  </r>
  <r>
    <s v="2026"/>
    <x v="0"/>
    <x v="0"/>
    <x v="0"/>
    <x v="0"/>
    <s v="2 - Poder Ejecutivo"/>
    <s v="0206 - MINISTERIO DE EDUCACIÓN"/>
    <s v="0001 - MINISTERIO DE EDUCACION"/>
    <x v="1"/>
    <x v="3"/>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x v="1"/>
    <x v="3"/>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x v="1"/>
    <x v="3"/>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x v="1"/>
    <x v="3"/>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x v="1"/>
    <x v="3"/>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x v="1"/>
    <x v="3"/>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x v="1"/>
    <x v="7"/>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x v="1"/>
    <x v="7"/>
    <s v="4.3.02 - Servicios recreativos y deportivos"/>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x v="1"/>
    <x v="7"/>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x v="1"/>
    <x v="7"/>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x v="1"/>
    <x v="7"/>
    <s v="4.3.02 - Servicios recreativos y deportivos"/>
    <s v="2.2 - CONTRATACIÓN DE SERVICIOS"/>
    <s v="2.2.8 - OTROS SERVICIOS NO INCLUIDOS EN CONCEPTOS ANTERIORES"/>
    <s v="N"/>
    <s v="00 - N/A"/>
    <s v="10 - FONDO GENERAL"/>
    <s v="99 - MULTIPROVINCIAL"/>
    <s v="(en blanco)"/>
    <n v="75596500"/>
    <n v="5369662.4500000011"/>
  </r>
  <r>
    <s v="2026"/>
    <x v="0"/>
    <x v="0"/>
    <x v="0"/>
    <x v="0"/>
    <s v="2 - Poder Ejecutivo"/>
    <s v="0206 - MINISTERIO DE EDUCACIÓN"/>
    <s v="0004 - INSTITUTO NACIONAL DE EDUCACIÓN FISICA"/>
    <x v="1"/>
    <x v="7"/>
    <s v="4.3.02 - Servicios recreativos y deportivos"/>
    <s v="2.3 - MATERIALES Y SUMINISTROS"/>
    <s v="2.3.2 - TEXTILES Y VESTUARIOS"/>
    <s v="N"/>
    <s v="00 - N/A"/>
    <s v="10 - FONDO GENERAL"/>
    <s v="99 - MULTIPROVINCIAL"/>
    <s v="(en blanco)"/>
    <n v="6639250"/>
    <n v="399193.23"/>
  </r>
  <r>
    <s v="2026"/>
    <x v="0"/>
    <x v="0"/>
    <x v="0"/>
    <x v="0"/>
    <s v="2 - Poder Ejecutivo"/>
    <s v="0206 - MINISTERIO DE EDUCACIÓN"/>
    <s v="0004 - INSTITUTO NACIONAL DE EDUCACIÓN FISICA"/>
    <x v="1"/>
    <x v="7"/>
    <s v="4.3.02 - Servicios recreativos y deportivos"/>
    <s v="2.3 - MATERIALES Y SUMINISTROS"/>
    <s v="2.3.3 - PAPEL, CARTÓN E IMPRESOS"/>
    <s v="N"/>
    <s v="00 - N/A"/>
    <s v="10 - FONDO GENERAL"/>
    <s v="99 - MULTIPROVINCIAL"/>
    <s v="(en blanco)"/>
    <n v="500000"/>
    <n v="46728.000000000029"/>
  </r>
  <r>
    <s v="2026"/>
    <x v="0"/>
    <x v="0"/>
    <x v="0"/>
    <x v="0"/>
    <s v="2 - Poder Ejecutivo"/>
    <s v="0206 - MINISTERIO DE EDUCACIÓN"/>
    <s v="0004 - INSTITUTO NACIONAL DE EDUCACIÓN FISICA"/>
    <x v="1"/>
    <x v="7"/>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x v="1"/>
    <x v="7"/>
    <s v="4.3.02 - Servicios recreativos y deportivos"/>
    <s v="2.3 - MATERIALES Y SUMINISTROS"/>
    <s v="2.3.9 - PRODUCTOS Y ÚTILES VARIOS"/>
    <s v="N"/>
    <s v="00 - N/A"/>
    <s v="10 - FONDO GENERAL"/>
    <s v="99 - MULTIPROVINCIAL"/>
    <s v="(en blanco)"/>
    <n v="36100057"/>
    <n v="13989594.17"/>
  </r>
  <r>
    <s v="2026"/>
    <x v="0"/>
    <x v="0"/>
    <x v="0"/>
    <x v="0"/>
    <s v="2 - Poder Ejecutivo"/>
    <s v="0206 - MINISTERIO DE EDUCACIÓN"/>
    <s v="0004 - INSTITUTO NACIONAL DE EDUCACIÓN FISICA"/>
    <x v="1"/>
    <x v="9"/>
    <s v="4.4.98 - Investigación y desarrollo relacionados con la educación"/>
    <s v="2.1 - REMUNERACIONES Y CONTRIBUCIONES"/>
    <s v="2.1.1 - REMUNERACIONES"/>
    <s v="N"/>
    <s v="00 - N/A"/>
    <s v="10 - FONDO GENERAL"/>
    <s v="99 - MULTIPROVINCIAL"/>
    <s v="(en blanco)"/>
    <n v="443499615"/>
    <n v="183423623.94999999"/>
  </r>
  <r>
    <s v="2026"/>
    <x v="0"/>
    <x v="0"/>
    <x v="0"/>
    <x v="0"/>
    <s v="2 - Poder Ejecutivo"/>
    <s v="0206 - MINISTERIO DE EDUCACIÓN"/>
    <s v="0004 - INSTITUTO NACIONAL DE EDUCACIÓN FISICA"/>
    <x v="1"/>
    <x v="9"/>
    <s v="4.4.98 - Investigación y desarrollo relacionados con la educación"/>
    <s v="2.1 - REMUNERACIONES Y CONTRIBUCIONES"/>
    <s v="2.1.2 - SOBRESUELDOS"/>
    <s v="N"/>
    <s v="00 - N/A"/>
    <s v="10 - FONDO GENERAL"/>
    <s v="99 - MULTIPROVINCIAL"/>
    <s v="(en blanco)"/>
    <n v="60179540"/>
    <n v="26820909.109999999"/>
  </r>
  <r>
    <s v="2026"/>
    <x v="0"/>
    <x v="0"/>
    <x v="0"/>
    <x v="0"/>
    <s v="2 - Poder Ejecutivo"/>
    <s v="0206 - MINISTERIO DE EDUCACIÓN"/>
    <s v="0004 - INSTITUTO NACIONAL DE EDUCACIÓN FISICA"/>
    <x v="1"/>
    <x v="9"/>
    <s v="4.4.98 - Investigación y desarrollo relacionados con la educación"/>
    <s v="2.1 - REMUNERACIONES Y CONTRIBUCIONES"/>
    <s v="2.1.5 - CONTRIBUCIONES A LA SEGURIDAD SOCIAL"/>
    <s v="N"/>
    <s v="00 - N/A"/>
    <s v="10 - FONDO GENERAL"/>
    <s v="99 - MULTIPROVINCIAL"/>
    <s v="(en blanco)"/>
    <n v="66350214"/>
    <n v="28565076.150000017"/>
  </r>
  <r>
    <s v="2026"/>
    <x v="0"/>
    <x v="0"/>
    <x v="0"/>
    <x v="0"/>
    <s v="2 - Poder Ejecutivo"/>
    <s v="0206 - MINISTERIO DE EDUCACIÓN"/>
    <s v="0004 - INSTITUTO NACIONAL DE EDUCACIÓN FISICA"/>
    <x v="1"/>
    <x v="9"/>
    <s v="4.4.98 - Investigación y desarrollo relacionados con la educación"/>
    <s v="2.2 - CONTRATACIÓN DE SERVICIOS"/>
    <s v="2.2.1 - SERVICIOS BÁSICOS"/>
    <s v="N"/>
    <s v="00 - N/A"/>
    <s v="10 - FONDO GENERAL"/>
    <s v="99 - MULTIPROVINCIAL"/>
    <s v="(en blanco)"/>
    <n v="7000000"/>
    <n v="4456255.1500000004"/>
  </r>
  <r>
    <s v="2026"/>
    <x v="0"/>
    <x v="0"/>
    <x v="0"/>
    <x v="0"/>
    <s v="2 - Poder Ejecutivo"/>
    <s v="0206 - MINISTERIO DE EDUCACIÓN"/>
    <s v="0004 - INSTITUTO NACIONAL DE EDUCACIÓN FISICA"/>
    <x v="1"/>
    <x v="9"/>
    <s v="4.4.98 - Investigación y desarrollo relacionados con la educación"/>
    <s v="2.2 - CONTRATACIÓN DE SERVICIOS"/>
    <s v="2.2.2 - PUBLICIDAD, IMPRESIÓN Y ENCUADERNACIÓN"/>
    <s v="N"/>
    <s v="00 - N/A"/>
    <s v="10 - FONDO GENERAL"/>
    <s v="99 - MULTIPROVINCIAL"/>
    <s v="(en blanco)"/>
    <n v="4800000"/>
    <n v="6473444.2400000002"/>
  </r>
  <r>
    <s v="2026"/>
    <x v="0"/>
    <x v="0"/>
    <x v="0"/>
    <x v="0"/>
    <s v="2 - Poder Ejecutivo"/>
    <s v="0206 - MINISTERIO DE EDUCACIÓN"/>
    <s v="0004 - INSTITUTO NACIONAL DE EDUCACIÓN FISICA"/>
    <x v="1"/>
    <x v="9"/>
    <s v="4.4.98 - Investigación y desarrollo relacionados con la educación"/>
    <s v="2.2 - CONTRATACIÓN DE SERVICIOS"/>
    <s v="2.2.3 - VIÁTICOS"/>
    <s v="N"/>
    <s v="00 - N/A"/>
    <s v="10 - FONDO GENERAL"/>
    <s v="99 - MULTIPROVINCIAL"/>
    <s v="(en blanco)"/>
    <n v="4417000"/>
    <n v="4893258.3899999997"/>
  </r>
  <r>
    <s v="2026"/>
    <x v="0"/>
    <x v="0"/>
    <x v="0"/>
    <x v="0"/>
    <s v="2 - Poder Ejecutivo"/>
    <s v="0206 - MINISTERIO DE EDUCACIÓN"/>
    <s v="0004 - INSTITUTO NACIONAL DE EDUCACIÓN FISICA"/>
    <x v="1"/>
    <x v="9"/>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x v="1"/>
    <x v="9"/>
    <s v="4.4.98 - Investigación y desarrollo relacionados con la educación"/>
    <s v="2.2 - CONTRATACIÓN DE SERVICIOS"/>
    <s v="2.2.5 - ALQUILERES Y RENTAS"/>
    <s v="N"/>
    <s v="00 - N/A"/>
    <s v="10 - FONDO GENERAL"/>
    <s v="99 - MULTIPROVINCIAL"/>
    <s v="(en blanco)"/>
    <n v="12214396"/>
    <n v="5917885.9000000004"/>
  </r>
  <r>
    <s v="2026"/>
    <x v="0"/>
    <x v="0"/>
    <x v="0"/>
    <x v="0"/>
    <s v="2 - Poder Ejecutivo"/>
    <s v="0206 - MINISTERIO DE EDUCACIÓN"/>
    <s v="0004 - INSTITUTO NACIONAL DE EDUCACIÓN FISICA"/>
    <x v="1"/>
    <x v="9"/>
    <s v="4.4.98 - Investigación y desarrollo relacionados con la educación"/>
    <s v="2.2 - CONTRATACIÓN DE SERVICIOS"/>
    <s v="2.2.6 - SEGUROS"/>
    <s v="N"/>
    <s v="00 - N/A"/>
    <s v="10 - FONDO GENERAL"/>
    <s v="99 - MULTIPROVINCIAL"/>
    <s v="(en blanco)"/>
    <n v="6120000"/>
    <n v="3445255.6399999997"/>
  </r>
  <r>
    <s v="2026"/>
    <x v="0"/>
    <x v="0"/>
    <x v="0"/>
    <x v="0"/>
    <s v="2 - Poder Ejecutivo"/>
    <s v="0206 - MINISTERIO DE EDUCACIÓN"/>
    <s v="0004 - INSTITUTO NACIONAL DE EDUCACIÓN FISICA"/>
    <x v="1"/>
    <x v="9"/>
    <s v="4.4.98 - Investigación y desarrollo relacionados con la educación"/>
    <s v="2.2 - CONTRATACIÓN DE SERVICIOS"/>
    <s v="2.2.7 - SERVICIOS DE CONSERVACIÓN, REPARACIONES MENORES E INSTALACIONES TEMPORALES"/>
    <s v="N"/>
    <s v="00 - N/A"/>
    <s v="10 - FONDO GENERAL"/>
    <s v="99 - MULTIPROVINCIAL"/>
    <s v="(en blanco)"/>
    <n v="9514615"/>
    <n v="49811319.439999998"/>
  </r>
  <r>
    <s v="2026"/>
    <x v="0"/>
    <x v="0"/>
    <x v="0"/>
    <x v="0"/>
    <s v="2 - Poder Ejecutivo"/>
    <s v="0206 - MINISTERIO DE EDUCACIÓN"/>
    <s v="0004 - INSTITUTO NACIONAL DE EDUCACIÓN FISICA"/>
    <x v="1"/>
    <x v="9"/>
    <s v="4.4.98 - Investigación y desarrollo relacionados con la educación"/>
    <s v="2.2 - CONTRATACIÓN DE SERVICIOS"/>
    <s v="2.2.8 - OTROS SERVICIOS NO INCLUIDOS EN CONCEPTOS ANTERIORES"/>
    <s v="N"/>
    <s v="00 - N/A"/>
    <s v="10 - FONDO GENERAL"/>
    <s v="99 - MULTIPROVINCIAL"/>
    <s v="(en blanco)"/>
    <n v="31818917"/>
    <n v="21541019.510000005"/>
  </r>
  <r>
    <s v="2026"/>
    <x v="0"/>
    <x v="0"/>
    <x v="0"/>
    <x v="0"/>
    <s v="2 - Poder Ejecutivo"/>
    <s v="0206 - MINISTERIO DE EDUCACIÓN"/>
    <s v="0004 - INSTITUTO NACIONAL DE EDUCACIÓN FISICA"/>
    <x v="1"/>
    <x v="9"/>
    <s v="4.4.98 - Investigación y desarrollo relacionados con la educación"/>
    <s v="2.2 - CONTRATACIÓN DE SERVICIOS"/>
    <s v="2.2.9 - OTRAS CONTRATACIONES DE SERVICIOS"/>
    <s v="N"/>
    <s v="00 - N/A"/>
    <s v="10 - FONDO GENERAL"/>
    <s v="99 - MULTIPROVINCIAL"/>
    <s v="(en blanco)"/>
    <n v="19600000"/>
    <n v="10541140.960000001"/>
  </r>
  <r>
    <s v="2026"/>
    <x v="0"/>
    <x v="0"/>
    <x v="0"/>
    <x v="0"/>
    <s v="2 - Poder Ejecutivo"/>
    <s v="0206 - MINISTERIO DE EDUCACIÓN"/>
    <s v="0004 - INSTITUTO NACIONAL DE EDUCACIÓN FISICA"/>
    <x v="1"/>
    <x v="9"/>
    <s v="4.4.98 - Investigación y desarrollo relacionados con la educación"/>
    <s v="2.3 - MATERIALES Y SUMINISTROS"/>
    <s v="2.3.1 - ALIMENTOS Y PRODUCTOS AGROFORESTALES"/>
    <s v="N"/>
    <s v="00 - N/A"/>
    <s v="10 - FONDO GENERAL"/>
    <s v="99 - MULTIPROVINCIAL"/>
    <s v="(en blanco)"/>
    <n v="1291000"/>
    <n v="627933.87"/>
  </r>
  <r>
    <s v="2026"/>
    <x v="0"/>
    <x v="0"/>
    <x v="0"/>
    <x v="0"/>
    <s v="2 - Poder Ejecutivo"/>
    <s v="0206 - MINISTERIO DE EDUCACIÓN"/>
    <s v="0004 - INSTITUTO NACIONAL DE EDUCACIÓN FISICA"/>
    <x v="1"/>
    <x v="9"/>
    <s v="4.4.98 - Investigación y desarrollo relacionados con la educación"/>
    <s v="2.3 - MATERIALES Y SUMINISTROS"/>
    <s v="2.3.2 - TEXTILES Y VESTUARIOS"/>
    <s v="N"/>
    <s v="00 - N/A"/>
    <s v="10 - FONDO GENERAL"/>
    <s v="99 - MULTIPROVINCIAL"/>
    <s v="(en blanco)"/>
    <n v="1000000"/>
    <n v="484118.98"/>
  </r>
  <r>
    <s v="2026"/>
    <x v="0"/>
    <x v="0"/>
    <x v="0"/>
    <x v="0"/>
    <s v="2 - Poder Ejecutivo"/>
    <s v="0206 - MINISTERIO DE EDUCACIÓN"/>
    <s v="0004 - INSTITUTO NACIONAL DE EDUCACIÓN FISICA"/>
    <x v="1"/>
    <x v="9"/>
    <s v="4.4.98 - Investigación y desarrollo relacionados con la educación"/>
    <s v="2.3 - MATERIALES Y SUMINISTROS"/>
    <s v="2.3.3 - PAPEL, CARTÓN E IMPRESOS"/>
    <s v="N"/>
    <s v="00 - N/A"/>
    <s v="10 - FONDO GENERAL"/>
    <s v="99 - MULTIPROVINCIAL"/>
    <s v="(en blanco)"/>
    <n v="0"/>
    <n v="10176.68"/>
  </r>
  <r>
    <s v="2026"/>
    <x v="0"/>
    <x v="0"/>
    <x v="0"/>
    <x v="0"/>
    <s v="2 - Poder Ejecutivo"/>
    <s v="0206 - MINISTERIO DE EDUCACIÓN"/>
    <s v="0004 - INSTITUTO NACIONAL DE EDUCACIÓN FISICA"/>
    <x v="1"/>
    <x v="9"/>
    <s v="4.4.98 - Investigación y desarrollo relacionados con la educación"/>
    <s v="2.3 - MATERIALES Y SUMINISTROS"/>
    <s v="2.3.5 - CUERO, CAUCHO Y PLÁSTICO"/>
    <s v="N"/>
    <s v="00 - N/A"/>
    <s v="10 - FONDO GENERAL"/>
    <s v="99 - MULTIPROVINCIAL"/>
    <s v="(en blanco)"/>
    <n v="300000"/>
    <n v="6053.75"/>
  </r>
  <r>
    <s v="2026"/>
    <x v="0"/>
    <x v="0"/>
    <x v="0"/>
    <x v="0"/>
    <s v="2 - Poder Ejecutivo"/>
    <s v="0206 - MINISTERIO DE EDUCACIÓN"/>
    <s v="0004 - INSTITUTO NACIONAL DE EDUCACIÓN FISICA"/>
    <x v="1"/>
    <x v="9"/>
    <s v="4.4.98 - Investigación y desarrollo relacionados con la educación"/>
    <s v="2.3 - MATERIALES Y SUMINISTROS"/>
    <s v="2.3.6 - PRODUCTOS DE MINERALES, METÁLICOS Y NO METÁLICOS"/>
    <s v="N"/>
    <s v="00 - N/A"/>
    <s v="10 - FONDO GENERAL"/>
    <s v="99 - MULTIPROVINCIAL"/>
    <s v="(en blanco)"/>
    <n v="0"/>
    <n v="1210876.94"/>
  </r>
  <r>
    <s v="2026"/>
    <x v="0"/>
    <x v="0"/>
    <x v="0"/>
    <x v="0"/>
    <s v="2 - Poder Ejecutivo"/>
    <s v="0206 - MINISTERIO DE EDUCACIÓN"/>
    <s v="0004 - INSTITUTO NACIONAL DE EDUCACIÓN FISICA"/>
    <x v="1"/>
    <x v="9"/>
    <s v="4.4.98 - Investigación y desarrollo relacionados con la educación"/>
    <s v="2.3 - MATERIALES Y SUMINISTROS"/>
    <s v="2.3.7 - COMBUSTIBLES, LUBRICANTES, PRODUCTOS QUÍMICOS Y CONEXOS"/>
    <s v="N"/>
    <s v="00 - N/A"/>
    <s v="10 - FONDO GENERAL"/>
    <s v="99 - MULTIPROVINCIAL"/>
    <s v="(en blanco)"/>
    <n v="19230896"/>
    <n v="9469738.6099999994"/>
  </r>
  <r>
    <s v="2026"/>
    <x v="0"/>
    <x v="0"/>
    <x v="0"/>
    <x v="0"/>
    <s v="2 - Poder Ejecutivo"/>
    <s v="0206 - MINISTERIO DE EDUCACIÓN"/>
    <s v="0004 - INSTITUTO NACIONAL DE EDUCACIÓN FISICA"/>
    <x v="1"/>
    <x v="9"/>
    <s v="4.4.98 - Investigación y desarrollo relacionados con la educación"/>
    <s v="2.3 - MATERIALES Y SUMINISTROS"/>
    <s v="2.3.9 - PRODUCTOS Y ÚTILES VARIOS"/>
    <s v="N"/>
    <s v="00 - N/A"/>
    <s v="10 - FONDO GENERAL"/>
    <s v="99 - MULTIPROVINCIAL"/>
    <s v="(en blanco)"/>
    <n v="1836248"/>
    <n v="6268366.3499999996"/>
  </r>
  <r>
    <s v="2026"/>
    <x v="0"/>
    <x v="0"/>
    <x v="0"/>
    <x v="0"/>
    <s v="2 - Poder Ejecutivo"/>
    <s v="0206 - MINISTERIO DE EDUCACIÓN"/>
    <s v="0005 - INSTITUTO NACIONAL DE BIENESTAR MAGISTERIAL"/>
    <x v="1"/>
    <x v="9"/>
    <s v="4.4.99 - Planificación, gestión y supervisión de la educación"/>
    <s v="2.1 - REMUNERACIONES Y CONTRIBUCIONES"/>
    <s v="2.1.1 - REMUNERACIONES"/>
    <s v="N"/>
    <s v="00 - N/A"/>
    <s v="10 - FONDO GENERAL"/>
    <s v="99 - MULTIPROVINCIAL"/>
    <s v="(en blanco)"/>
    <n v="150838079"/>
    <n v="66009668.689999998"/>
  </r>
  <r>
    <s v="2026"/>
    <x v="0"/>
    <x v="0"/>
    <x v="0"/>
    <x v="0"/>
    <s v="2 - Poder Ejecutivo"/>
    <s v="0206 - MINISTERIO DE EDUCACIÓN"/>
    <s v="0005 - INSTITUTO NACIONAL DE BIENESTAR MAGISTERIAL"/>
    <x v="1"/>
    <x v="9"/>
    <s v="4.4.99 - Planificación, gestión y supervisión de la educación"/>
    <s v="2.1 - REMUNERACIONES Y CONTRIBUCIONES"/>
    <s v="2.1.1 - REMUNERACIONES"/>
    <s v="N"/>
    <s v="00 - N/A"/>
    <s v="20 - FONDOS CON DESTINO ESPECÍFICO"/>
    <s v="99 - MULTIPROVINCIAL"/>
    <s v="(en blanco)"/>
    <n v="104402746"/>
    <n v="46875958.369999997"/>
  </r>
  <r>
    <s v="2026"/>
    <x v="0"/>
    <x v="0"/>
    <x v="0"/>
    <x v="0"/>
    <s v="2 - Poder Ejecutivo"/>
    <s v="0206 - MINISTERIO DE EDUCACIÓN"/>
    <s v="0005 - INSTITUTO NACIONAL DE BIENESTAR MAGISTERIAL"/>
    <x v="1"/>
    <x v="9"/>
    <s v="4.4.99 - Planificación, gestión y supervisión de la educación"/>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x v="1"/>
    <x v="9"/>
    <s v="4.4.99 - Planificación, gestión y supervisión de la educación"/>
    <s v="2.1 - REMUNERACIONES Y CONTRIBUCIONES"/>
    <s v="2.1.2 - SOBRESUELDOS"/>
    <s v="N"/>
    <s v="00 - N/A"/>
    <s v="20 - FONDOS CON DESTINO ESPECÍFICO"/>
    <s v="99 - MULTIPROVINCIAL"/>
    <s v="(en blanco)"/>
    <n v="35130588"/>
    <n v="11322199.690000001"/>
  </r>
  <r>
    <s v="2026"/>
    <x v="0"/>
    <x v="0"/>
    <x v="0"/>
    <x v="0"/>
    <s v="2 - Poder Ejecutivo"/>
    <s v="0206 - MINISTERIO DE EDUCACIÓN"/>
    <s v="0005 - INSTITUTO NACIONAL DE BIENESTAR MAGISTERIAL"/>
    <x v="1"/>
    <x v="9"/>
    <s v="4.4.99 - Planificación, gestión y supervisión de la educación"/>
    <s v="2.1 - REMUNERACIONES Y CONTRIBUCIONES"/>
    <s v="2.1.5 - CONTRIBUCIONES A LA SEGURIDAD SOCIAL"/>
    <s v="N"/>
    <s v="00 - N/A"/>
    <s v="10 - FONDO GENERAL"/>
    <s v="99 - MULTIPROVINCIAL"/>
    <s v="(en blanco)"/>
    <n v="21155531"/>
    <n v="9812389.540000001"/>
  </r>
  <r>
    <s v="2026"/>
    <x v="0"/>
    <x v="0"/>
    <x v="0"/>
    <x v="0"/>
    <s v="2 - Poder Ejecutivo"/>
    <s v="0206 - MINISTERIO DE EDUCACIÓN"/>
    <s v="0005 - INSTITUTO NACIONAL DE BIENESTAR MAGISTERIAL"/>
    <x v="1"/>
    <x v="9"/>
    <s v="4.4.99 - Planificación, gestión y supervisión de la educación"/>
    <s v="2.1 - REMUNERACIONES Y CONTRIBUCIONES"/>
    <s v="2.1.5 - CONTRIBUCIONES A LA SEGURIDAD SOCIAL"/>
    <s v="N"/>
    <s v="00 - N/A"/>
    <s v="20 - FONDOS CON DESTINO ESPECÍFICO"/>
    <s v="99 - MULTIPROVINCIAL"/>
    <s v="(en blanco)"/>
    <n v="14501072"/>
    <n v="6505617.8100000005"/>
  </r>
  <r>
    <s v="2026"/>
    <x v="0"/>
    <x v="0"/>
    <x v="0"/>
    <x v="0"/>
    <s v="2 - Poder Ejecutivo"/>
    <s v="0206 - MINISTERIO DE EDUCACIÓN"/>
    <s v="0005 - INSTITUTO NACIONAL DE BIENESTAR MAGISTERIAL"/>
    <x v="1"/>
    <x v="9"/>
    <s v="4.4.99 - Planificación, gestión y supervisión de la educación"/>
    <s v="2.2 - CONTRATACIÓN DE SERVICIOS"/>
    <s v="2.2.1 - SERVICIOS BÁSICOS"/>
    <s v="N"/>
    <s v="00 - N/A"/>
    <s v="10 - FONDO GENERAL"/>
    <s v="99 - MULTIPROVINCIAL"/>
    <s v="(en blanco)"/>
    <n v="10106376"/>
    <n v="4387806.66"/>
  </r>
  <r>
    <s v="2026"/>
    <x v="0"/>
    <x v="0"/>
    <x v="0"/>
    <x v="0"/>
    <s v="2 - Poder Ejecutivo"/>
    <s v="0206 - MINISTERIO DE EDUCACIÓN"/>
    <s v="0005 - INSTITUTO NACIONAL DE BIENESTAR MAGISTERIAL"/>
    <x v="1"/>
    <x v="9"/>
    <s v="4.4.99 - Planificación, gestión y supervisión de la educación"/>
    <s v="2.2 - CONTRATACIÓN DE SERVICIOS"/>
    <s v="2.2.2 - PUBLICIDAD, IMPRESIÓN Y ENCUADERNACIÓN"/>
    <s v="N"/>
    <s v="00 - N/A"/>
    <s v="20 - FONDOS CON DESTINO ESPECÍFICO"/>
    <s v="99 - MULTIPROVINCIAL"/>
    <s v="(en blanco)"/>
    <n v="4474750"/>
    <n v="1863485.5"/>
  </r>
  <r>
    <s v="2026"/>
    <x v="0"/>
    <x v="0"/>
    <x v="0"/>
    <x v="0"/>
    <s v="2 - Poder Ejecutivo"/>
    <s v="0206 - MINISTERIO DE EDUCACIÓN"/>
    <s v="0005 - INSTITUTO NACIONAL DE BIENESTAR MAGISTERIAL"/>
    <x v="1"/>
    <x v="9"/>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x v="1"/>
    <x v="9"/>
    <s v="4.4.99 - Planificación, gestión y supervisión de la educación"/>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x v="1"/>
    <x v="9"/>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x v="1"/>
    <x v="9"/>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x v="1"/>
    <x v="9"/>
    <s v="4.4.99 - Planificación, gestión y supervisión de la educación"/>
    <s v="2.2 - CONTRATACIÓN DE SERVICIOS"/>
    <s v="2.2.6 - SEGUROS"/>
    <s v="N"/>
    <s v="00 - N/A"/>
    <s v="20 - FONDOS CON DESTINO ESPECÍFICO"/>
    <s v="99 - MULTIPROVINCIAL"/>
    <s v="(en blanco)"/>
    <n v="7239562"/>
    <n v="1911878.66"/>
  </r>
  <r>
    <s v="2026"/>
    <x v="0"/>
    <x v="0"/>
    <x v="0"/>
    <x v="0"/>
    <s v="2 - Poder Ejecutivo"/>
    <s v="0206 - MINISTERIO DE EDUCACIÓN"/>
    <s v="0005 - INSTITUTO NACIONAL DE BIENESTAR MAGISTERIAL"/>
    <x v="1"/>
    <x v="9"/>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784294.2400000002"/>
  </r>
  <r>
    <s v="2026"/>
    <x v="0"/>
    <x v="0"/>
    <x v="0"/>
    <x v="0"/>
    <s v="2 - Poder Ejecutivo"/>
    <s v="0206 - MINISTERIO DE EDUCACIÓN"/>
    <s v="0005 - INSTITUTO NACIONAL DE BIENESTAR MAGISTERIAL"/>
    <x v="1"/>
    <x v="9"/>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x v="1"/>
    <x v="9"/>
    <s v="4.4.99 - Planificación, gestión y supervisión de la educación"/>
    <s v="2.2 - CONTRATACIÓN DE SERVICIOS"/>
    <s v="2.2.8 - OTROS SERVICIOS NO INCLUIDOS EN CONCEPTOS ANTERIORES"/>
    <s v="N"/>
    <s v="00 - N/A"/>
    <s v="20 - FONDOS CON DESTINO ESPECÍFICO"/>
    <s v="99 - MULTIPROVINCIAL"/>
    <s v="(en blanco)"/>
    <n v="196128956"/>
    <n v="63171022.529999986"/>
  </r>
  <r>
    <s v="2026"/>
    <x v="0"/>
    <x v="0"/>
    <x v="0"/>
    <x v="0"/>
    <s v="2 - Poder Ejecutivo"/>
    <s v="0206 - MINISTERIO DE EDUCACIÓN"/>
    <s v="0005 - INSTITUTO NACIONAL DE BIENESTAR MAGISTERIAL"/>
    <x v="1"/>
    <x v="9"/>
    <s v="4.4.99 - Planificación, gestión y supervisión de la educación"/>
    <s v="2.2 - CONTRATACIÓN DE SERVICIOS"/>
    <s v="2.2.9 - OTRAS CONTRATACIONES DE SERVICIOS"/>
    <s v="N"/>
    <s v="00 - N/A"/>
    <s v="20 - FONDOS CON DESTINO ESPECÍFICO"/>
    <s v="99 - MULTIPROVINCIAL"/>
    <s v="(en blanco)"/>
    <n v="12411000"/>
    <n v="2356811.5700000003"/>
  </r>
  <r>
    <s v="2026"/>
    <x v="0"/>
    <x v="0"/>
    <x v="0"/>
    <x v="0"/>
    <s v="2 - Poder Ejecutivo"/>
    <s v="0206 - MINISTERIO DE EDUCACIÓN"/>
    <s v="0005 - INSTITUTO NACIONAL DE BIENESTAR MAGISTERIAL"/>
    <x v="1"/>
    <x v="9"/>
    <s v="4.4.99 - Planificación, gestión y supervisión de la educación"/>
    <s v="2.3 - MATERIALES Y SUMINISTROS"/>
    <s v="2.3.1 - ALIMENTOS Y PRODUCTOS AGROFORESTALES"/>
    <s v="N"/>
    <s v="00 - N/A"/>
    <s v="20 - FONDOS CON DESTINO ESPECÍFICO"/>
    <s v="99 - MULTIPROVINCIAL"/>
    <s v="(en blanco)"/>
    <n v="821000"/>
    <n v="723620.1"/>
  </r>
  <r>
    <s v="2026"/>
    <x v="0"/>
    <x v="0"/>
    <x v="0"/>
    <x v="0"/>
    <s v="2 - Poder Ejecutivo"/>
    <s v="0206 - MINISTERIO DE EDUCACIÓN"/>
    <s v="0005 - INSTITUTO NACIONAL DE BIENESTAR MAGISTERIAL"/>
    <x v="1"/>
    <x v="9"/>
    <s v="4.4.99 - Planificación, gestión y supervisión de la educación"/>
    <s v="2.3 - MATERIALES Y SUMINISTROS"/>
    <s v="2.3.2 - TEXTILES Y VESTUARIOS"/>
    <s v="N"/>
    <s v="00 - N/A"/>
    <s v="20 - FONDOS CON DESTINO ESPECÍFICO"/>
    <s v="99 - MULTIPROVINCIAL"/>
    <s v="(en blanco)"/>
    <n v="1633000"/>
    <n v="34663.68"/>
  </r>
  <r>
    <s v="2026"/>
    <x v="0"/>
    <x v="0"/>
    <x v="0"/>
    <x v="0"/>
    <s v="2 - Poder Ejecutivo"/>
    <s v="0206 - MINISTERIO DE EDUCACIÓN"/>
    <s v="0005 - INSTITUTO NACIONAL DE BIENESTAR MAGISTERIAL"/>
    <x v="1"/>
    <x v="9"/>
    <s v="4.4.99 - Planificación, gestión y supervisión de la educación"/>
    <s v="2.3 - MATERIALES Y SUMINISTROS"/>
    <s v="2.3.3 - PAPEL, CARTÓN E IMPRESOS"/>
    <s v="N"/>
    <s v="00 - N/A"/>
    <s v="20 - FONDOS CON DESTINO ESPECÍFICO"/>
    <s v="99 - MULTIPROVINCIAL"/>
    <s v="(en blanco)"/>
    <n v="3917880"/>
    <n v="718888.89999999991"/>
  </r>
  <r>
    <s v="2026"/>
    <x v="0"/>
    <x v="0"/>
    <x v="0"/>
    <x v="0"/>
    <s v="2 - Poder Ejecutivo"/>
    <s v="0206 - MINISTERIO DE EDUCACIÓN"/>
    <s v="0005 - INSTITUTO NACIONAL DE BIENESTAR MAGISTERIAL"/>
    <x v="1"/>
    <x v="9"/>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x v="1"/>
    <x v="9"/>
    <s v="4.4.99 - Planificación, gestión y supervisión de la educación"/>
    <s v="2.3 - MATERIALES Y SUMINISTROS"/>
    <s v="2.3.7 - COMBUSTIBLES, LUBRICANTES, PRODUCTOS QUÍMICOS Y CONEXOS"/>
    <s v="N"/>
    <s v="00 - N/A"/>
    <s v="10 - FONDO GENERAL"/>
    <s v="99 - MULTIPROVINCIAL"/>
    <s v="(en blanco)"/>
    <n v="9300000"/>
    <n v="4126700"/>
  </r>
  <r>
    <s v="2026"/>
    <x v="0"/>
    <x v="0"/>
    <x v="0"/>
    <x v="0"/>
    <s v="2 - Poder Ejecutivo"/>
    <s v="0206 - MINISTERIO DE EDUCACIÓN"/>
    <s v="0005 - INSTITUTO NACIONAL DE BIENESTAR MAGISTERIAL"/>
    <x v="1"/>
    <x v="9"/>
    <s v="4.4.99 - Planificación, gestión y supervisión de la educación"/>
    <s v="2.3 - MATERIALES Y SUMINISTROS"/>
    <s v="2.3.7 - COMBUSTIBLES, LUBRICANTES, PRODUCTOS QUÍMICOS Y CONEXOS"/>
    <s v="N"/>
    <s v="00 - N/A"/>
    <s v="20 - FONDOS CON DESTINO ESPECÍFICO"/>
    <s v="99 - MULTIPROVINCIAL"/>
    <s v="(en blanco)"/>
    <n v="1252920"/>
    <n v="126475.36"/>
  </r>
  <r>
    <s v="2026"/>
    <x v="0"/>
    <x v="0"/>
    <x v="0"/>
    <x v="0"/>
    <s v="2 - Poder Ejecutivo"/>
    <s v="0206 - MINISTERIO DE EDUCACIÓN"/>
    <s v="0005 - INSTITUTO NACIONAL DE BIENESTAR MAGISTERIAL"/>
    <x v="1"/>
    <x v="9"/>
    <s v="4.4.99 - Planificación, gestión y supervisión de la educación"/>
    <s v="2.3 - MATERIALES Y SUMINISTROS"/>
    <s v="2.3.9 - PRODUCTOS Y ÚTILES VARIOS"/>
    <s v="N"/>
    <s v="00 - N/A"/>
    <s v="20 - FONDOS CON DESTINO ESPECÍFICO"/>
    <s v="99 - MULTIPROVINCIAL"/>
    <s v="(en blanco)"/>
    <n v="8325680"/>
    <n v="2027882.7599999998"/>
  </r>
  <r>
    <s v="2026"/>
    <x v="0"/>
    <x v="0"/>
    <x v="0"/>
    <x v="0"/>
    <s v="2 - Poder Ejecutivo"/>
    <s v="0206 - MINISTERIO DE EDUCACIÓN"/>
    <s v="0005 - INSTITUTO NACIONAL DE BIENESTAR MAGISTERIAL"/>
    <x v="1"/>
    <x v="2"/>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x v="1"/>
    <x v="2"/>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x v="1"/>
    <x v="2"/>
    <s v="4.5.01 - Edad avanzada, pensiones (por edad o incapacidad)"/>
    <s v="2.2 - CONTRATACIÓN DE SERVICIOS"/>
    <s v="2.2.5 - ALQUILERES Y RENTAS"/>
    <s v="N"/>
    <s v="00 - N/A"/>
    <s v="20 - FONDOS CON DESTINO ESPECÍFICO"/>
    <s v="99 - MULTIPROVINCIAL"/>
    <s v="(en blanco)"/>
    <n v="11468008"/>
    <n v="1955732.9300000002"/>
  </r>
  <r>
    <s v="2026"/>
    <x v="0"/>
    <x v="0"/>
    <x v="0"/>
    <x v="0"/>
    <s v="2 - Poder Ejecutivo"/>
    <s v="0206 - MINISTERIO DE EDUCACIÓN"/>
    <s v="0005 - INSTITUTO NACIONAL DE BIENESTAR MAGISTERIAL"/>
    <x v="1"/>
    <x v="2"/>
    <s v="4.5.01 - Edad avanzada, pensiones (por edad o incapacidad)"/>
    <s v="2.2 - CONTRATACIÓN DE SERVICIOS"/>
    <s v="2.2.6 - SEGUROS"/>
    <s v="N"/>
    <s v="00 - N/A"/>
    <s v="10 - FONDO GENERAL"/>
    <s v="99 - MULTIPROVINCIAL"/>
    <s v="(en blanco)"/>
    <n v="698534397"/>
    <n v="599360378.65999997"/>
  </r>
  <r>
    <s v="2026"/>
    <x v="0"/>
    <x v="0"/>
    <x v="0"/>
    <x v="0"/>
    <s v="2 - Poder Ejecutivo"/>
    <s v="0206 - MINISTERIO DE EDUCACIÓN"/>
    <s v="0005 - INSTITUTO NACIONAL DE BIENESTAR MAGISTERIAL"/>
    <x v="1"/>
    <x v="2"/>
    <s v="4.5.01 - Edad avanzada, pensiones (por edad o incapacidad)"/>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x v="1"/>
    <x v="2"/>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x v="1"/>
    <x v="2"/>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x v="1"/>
    <x v="2"/>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x v="1"/>
    <x v="2"/>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x v="1"/>
    <x v="2"/>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x v="1"/>
    <x v="2"/>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x v="1"/>
    <x v="2"/>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x v="1"/>
    <x v="2"/>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x v="1"/>
    <x v="2"/>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x v="1"/>
    <x v="2"/>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x v="1"/>
    <x v="9"/>
    <s v="4.4.98 - Investigación y desarrollo relacionados con la educación"/>
    <s v="2.1 - REMUNERACIONES Y CONTRIBUCIONES"/>
    <s v="2.1.1 - REMUNERACIONES"/>
    <s v="N"/>
    <s v="00 - N/A"/>
    <s v="10 - FONDO GENERAL"/>
    <s v="99 - MULTIPROVINCIAL"/>
    <s v="(en blanco)"/>
    <n v="201006455"/>
    <n v="86433794.429999992"/>
  </r>
  <r>
    <s v="2026"/>
    <x v="0"/>
    <x v="0"/>
    <x v="0"/>
    <x v="0"/>
    <s v="2 - Poder Ejecutivo"/>
    <s v="0206 - MINISTERIO DE EDUCACIÓN"/>
    <s v="0006 - INSTITUTO DOM. DE EVALUACIÓN E INVESTIGACIÓN DE LA CALIDAD EDUCATIVA"/>
    <x v="1"/>
    <x v="9"/>
    <s v="4.4.98 - Investigación y desarrollo relacionados con la educación"/>
    <s v="2.1 - REMUNERACIONES Y CONTRIBUCIONES"/>
    <s v="2.1.2 - SOBRESUELDOS"/>
    <s v="N"/>
    <s v="00 - N/A"/>
    <s v="10 - FONDO GENERAL"/>
    <s v="99 - MULTIPROVINCIAL"/>
    <s v="(en blanco)"/>
    <n v="47503085"/>
    <n v="13605813.74"/>
  </r>
  <r>
    <s v="2026"/>
    <x v="0"/>
    <x v="0"/>
    <x v="0"/>
    <x v="0"/>
    <s v="2 - Poder Ejecutivo"/>
    <s v="0206 - MINISTERIO DE EDUCACIÓN"/>
    <s v="0006 - INSTITUTO DOM. DE EVALUACIÓN E INVESTIGACIÓN DE LA CALIDAD EDUCATIVA"/>
    <x v="1"/>
    <x v="9"/>
    <s v="4.4.98 - Investigación y desarrollo relacionados con la educación"/>
    <s v="2.1 - REMUNERACIONES Y CONTRIBUCIONES"/>
    <s v="2.1.5 - CONTRIBUCIONES A LA SEGURIDAD SOCIAL"/>
    <s v="N"/>
    <s v="00 - N/A"/>
    <s v="10 - FONDO GENERAL"/>
    <s v="99 - MULTIPROVINCIAL"/>
    <s v="(en blanco)"/>
    <n v="29708207"/>
    <n v="12608117.050000006"/>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1 - SERVICIOS BÁSICOS"/>
    <s v="N"/>
    <s v="00 - N/A"/>
    <s v="10 - FONDO GENERAL"/>
    <s v="99 - MULTIPROVINCIAL"/>
    <s v="(en blanco)"/>
    <n v="4796800"/>
    <n v="2053582.6900000002"/>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2 - PUBLICIDAD, IMPRESIÓN Y ENCUADERNACIÓN"/>
    <s v="N"/>
    <s v="00 - N/A"/>
    <s v="10 - FONDO GENERAL"/>
    <s v="99 - MULTIPROVINCIAL"/>
    <s v="(en blanco)"/>
    <n v="12597470"/>
    <n v="4153189.78"/>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3 - VIÁTICOS"/>
    <s v="N"/>
    <s v="00 - N/A"/>
    <s v="10 - FONDO GENERAL"/>
    <s v="99 - MULTIPROVINCIAL"/>
    <s v="(en blanco)"/>
    <n v="10265110"/>
    <n v="2354505.63"/>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5 - ALQUILERES Y RENTAS"/>
    <s v="N"/>
    <s v="00 - N/A"/>
    <s v="10 - FONDO GENERAL"/>
    <s v="99 - MULTIPROVINCIAL"/>
    <s v="(en blanco)"/>
    <n v="3625000"/>
    <n v="4406381.59"/>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6 - SEGUROS"/>
    <s v="N"/>
    <s v="00 - N/A"/>
    <s v="10 - FONDO GENERAL"/>
    <s v="99 - MULTIPROVINCIAL"/>
    <s v="(en blanco)"/>
    <n v="5784440"/>
    <n v="2321978.2600000002"/>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8 - OTROS SERVICIOS NO INCLUIDOS EN CONCEPTOS ANTERIORES"/>
    <s v="N"/>
    <s v="00 - N/A"/>
    <s v="10 - FONDO GENERAL"/>
    <s v="99 - MULTIPROVINCIAL"/>
    <s v="(en blanco)"/>
    <n v="45191100"/>
    <n v="12754410.829999998"/>
  </r>
  <r>
    <s v="2026"/>
    <x v="0"/>
    <x v="0"/>
    <x v="0"/>
    <x v="0"/>
    <s v="2 - Poder Ejecutivo"/>
    <s v="0206 - MINISTERIO DE EDUCACIÓN"/>
    <s v="0006 - INSTITUTO DOM. DE EVALUACIÓN E INVESTIGACIÓN DE LA CALIDAD EDUCATIVA"/>
    <x v="1"/>
    <x v="9"/>
    <s v="4.4.98 - Investigación y desarrollo relacionados con la educación"/>
    <s v="2.2 - CONTRATACIÓN DE SERVICIOS"/>
    <s v="2.2.9 - OTRAS CONTRATACIONES DE SERVICIOS"/>
    <s v="N"/>
    <s v="00 - N/A"/>
    <s v="10 - FONDO GENERAL"/>
    <s v="99 - MULTIPROVINCIAL"/>
    <s v="(en blanco)"/>
    <n v="23455156"/>
    <n v="12313020.34"/>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5 - CUERO, CAUCHO Y PLÁSTICO"/>
    <s v="N"/>
    <s v="00 - N/A"/>
    <s v="10 - FONDO GENERAL"/>
    <s v="99 - MULTIPROVINCIAL"/>
    <s v="(en blanco)"/>
    <n v="458000"/>
    <n v="182943.32"/>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7 - COMBUSTIBLES, LUBRICANTES, PRODUCTOS QUÍMICOS Y CONEXOS"/>
    <s v="N"/>
    <s v="00 - N/A"/>
    <s v="10 - FONDO GENERAL"/>
    <s v="99 - MULTIPROVINCIAL"/>
    <s v="(en blanco)"/>
    <n v="10151600"/>
    <n v="117746.81"/>
  </r>
  <r>
    <s v="2026"/>
    <x v="0"/>
    <x v="0"/>
    <x v="0"/>
    <x v="0"/>
    <s v="2 - Poder Ejecutivo"/>
    <s v="0206 - MINISTERIO DE EDUCACIÓN"/>
    <s v="0006 - INSTITUTO DOM. DE EVALUACIÓN E INVESTIGACIÓN DE LA CALIDAD EDUCATIVA"/>
    <x v="1"/>
    <x v="9"/>
    <s v="4.4.98 - Investigación y desarrollo relacionados con la educación"/>
    <s v="2.3 - MATERIALES Y SUMINISTROS"/>
    <s v="2.3.9 - PRODUCTOS Y ÚTILES VARIOS"/>
    <s v="N"/>
    <s v="00 - N/A"/>
    <s v="10 - FONDO GENERAL"/>
    <s v="99 - MULTIPROVINCIAL"/>
    <s v="(en blanco)"/>
    <n v="6261780"/>
    <n v="1468607.65"/>
  </r>
  <r>
    <s v="2026"/>
    <x v="0"/>
    <x v="0"/>
    <x v="0"/>
    <x v="0"/>
    <s v="2 - Poder Ejecutivo"/>
    <s v="0206 - MINISTERIO DE EDUCACIÓN"/>
    <s v="0007 - INSTITUTO NACIONAL DE FORMACIÓN Y CAPACITACIÓN MAGISTERIAL"/>
    <x v="2"/>
    <x v="4"/>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x v="2"/>
    <x v="4"/>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x v="2"/>
    <x v="4"/>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x v="2"/>
    <x v="4"/>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x v="1"/>
    <x v="9"/>
    <s v="4.4.02 - Educación primaria"/>
    <s v="2.2 - CONTRATACIÓN DE SERVICIOS"/>
    <s v="2.2.8 - OTROS SERVICIOS NO INCLUIDOS EN CONCEPTOS ANTERIORES"/>
    <s v="N"/>
    <s v="00 - N/A"/>
    <s v="10 - FONDO GENERAL"/>
    <s v="99 - MULTIPROVINCIAL"/>
    <s v="(en blanco)"/>
    <n v="449953272"/>
    <n v="527237202.44999999"/>
  </r>
  <r>
    <s v="2026"/>
    <x v="0"/>
    <x v="0"/>
    <x v="0"/>
    <x v="0"/>
    <s v="2 - Poder Ejecutivo"/>
    <s v="0206 - MINISTERIO DE EDUCACIÓN"/>
    <s v="0007 - INSTITUTO NACIONAL DE FORMACIÓN Y CAPACITACIÓN MAGISTERIAL"/>
    <x v="1"/>
    <x v="9"/>
    <s v="4.4.99 - Planificación, gestión y supervisión de la educación"/>
    <s v="2.1 - REMUNERACIONES Y CONTRIBUCIONES"/>
    <s v="2.1.1 - REMUNERACIONES"/>
    <s v="N"/>
    <s v="00 - N/A"/>
    <s v="10 - FONDO GENERAL"/>
    <s v="99 - MULTIPROVINCIAL"/>
    <s v="(en blanco)"/>
    <n v="328892392"/>
    <n v="134144356.52999999"/>
  </r>
  <r>
    <s v="2026"/>
    <x v="0"/>
    <x v="0"/>
    <x v="0"/>
    <x v="0"/>
    <s v="2 - Poder Ejecutivo"/>
    <s v="0206 - MINISTERIO DE EDUCACIÓN"/>
    <s v="0007 - INSTITUTO NACIONAL DE FORMACIÓN Y CAPACITACIÓN MAGISTERIAL"/>
    <x v="1"/>
    <x v="9"/>
    <s v="4.4.99 - Planificación, gestión y supervisión de la educación"/>
    <s v="2.1 - REMUNERACIONES Y CONTRIBUCIONES"/>
    <s v="2.1.2 - SOBRESUELDOS"/>
    <s v="N"/>
    <s v="00 - N/A"/>
    <s v="10 - FONDO GENERAL"/>
    <s v="99 - MULTIPROVINCIAL"/>
    <s v="(en blanco)"/>
    <n v="70997916"/>
    <n v="24441519.099999998"/>
  </r>
  <r>
    <s v="2026"/>
    <x v="0"/>
    <x v="0"/>
    <x v="0"/>
    <x v="0"/>
    <s v="2 - Poder Ejecutivo"/>
    <s v="0206 - MINISTERIO DE EDUCACIÓN"/>
    <s v="0007 - INSTITUTO NACIONAL DE FORMACIÓN Y CAPACITACIÓN MAGISTERIAL"/>
    <x v="1"/>
    <x v="9"/>
    <s v="4.4.99 - Planificación, gestión y supervisión de la educación"/>
    <s v="2.1 - REMUNERACIONES Y CONTRIBUCIONES"/>
    <s v="2.1.3 - DIETAS Y GASTOS DE REPRESENTACIÓN"/>
    <s v="N"/>
    <s v="00 - N/A"/>
    <s v="10 - FONDO GENERAL"/>
    <s v="99 - MULTIPROVINCIAL"/>
    <s v="(en blanco)"/>
    <n v="650500"/>
    <n v="116369.20000000001"/>
  </r>
  <r>
    <s v="2026"/>
    <x v="0"/>
    <x v="0"/>
    <x v="0"/>
    <x v="0"/>
    <s v="2 - Poder Ejecutivo"/>
    <s v="0206 - MINISTERIO DE EDUCACIÓN"/>
    <s v="0007 - INSTITUTO NACIONAL DE FORMACIÓN Y CAPACITACIÓN MAGISTERIAL"/>
    <x v="1"/>
    <x v="9"/>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x v="1"/>
    <x v="9"/>
    <s v="4.4.99 - Planificación, gestión y supervisión de la educación"/>
    <s v="2.1 - REMUNERACIONES Y CONTRIBUCIONES"/>
    <s v="2.1.5 - CONTRIBUCIONES A LA SEGURIDAD SOCIAL"/>
    <s v="N"/>
    <s v="00 - N/A"/>
    <s v="10 - FONDO GENERAL"/>
    <s v="99 - MULTIPROVINCIAL"/>
    <s v="(en blanco)"/>
    <n v="43746049"/>
    <n v="20561989.900000002"/>
  </r>
  <r>
    <s v="2026"/>
    <x v="0"/>
    <x v="0"/>
    <x v="0"/>
    <x v="0"/>
    <s v="2 - Poder Ejecutivo"/>
    <s v="0206 - MINISTERIO DE EDUCACIÓN"/>
    <s v="0007 - INSTITUTO NACIONAL DE FORMACIÓN Y CAPACITACIÓN MAGISTERIAL"/>
    <x v="1"/>
    <x v="9"/>
    <s v="4.4.99 - Planificación, gestión y supervisión de la educación"/>
    <s v="2.2 - CONTRATACIÓN DE SERVICIOS"/>
    <s v="2.2.1 - SERVICIOS BÁSICOS"/>
    <s v="N"/>
    <s v="00 - N/A"/>
    <s v="10 - FONDO GENERAL"/>
    <s v="99 - MULTIPROVINCIAL"/>
    <s v="(en blanco)"/>
    <n v="8460000"/>
    <n v="4662442.93"/>
  </r>
  <r>
    <s v="2026"/>
    <x v="0"/>
    <x v="0"/>
    <x v="0"/>
    <x v="0"/>
    <s v="2 - Poder Ejecutivo"/>
    <s v="0206 - MINISTERIO DE EDUCACIÓN"/>
    <s v="0007 - INSTITUTO NACIONAL DE FORMACIÓN Y CAPACITACIÓN MAGISTERIAL"/>
    <x v="1"/>
    <x v="9"/>
    <s v="4.4.99 - Planificación, gestión y supervisión de la educación"/>
    <s v="2.2 - CONTRATACIÓN DE SERVICIOS"/>
    <s v="2.2.2 - PUBLICIDAD, IMPRESIÓN Y ENCUADERNACIÓN"/>
    <s v="N"/>
    <s v="00 - N/A"/>
    <s v="10 - FONDO GENERAL"/>
    <s v="99 - MULTIPROVINCIAL"/>
    <s v="(en blanco)"/>
    <n v="28961840"/>
    <n v="1014949.96"/>
  </r>
  <r>
    <s v="2026"/>
    <x v="0"/>
    <x v="0"/>
    <x v="0"/>
    <x v="0"/>
    <s v="2 - Poder Ejecutivo"/>
    <s v="0206 - MINISTERIO DE EDUCACIÓN"/>
    <s v="0007 - INSTITUTO NACIONAL DE FORMACIÓN Y CAPACITACIÓN MAGISTERIAL"/>
    <x v="1"/>
    <x v="9"/>
    <s v="4.4.99 - Planificación, gestión y supervisión de la educación"/>
    <s v="2.2 - CONTRATACIÓN DE SERVICIOS"/>
    <s v="2.2.3 - VIÁTICOS"/>
    <s v="N"/>
    <s v="00 - N/A"/>
    <s v="10 - FONDO GENERAL"/>
    <s v="99 - MULTIPROVINCIAL"/>
    <s v="(en blanco)"/>
    <n v="22938500"/>
    <n v="3528006.0199999996"/>
  </r>
  <r>
    <s v="2026"/>
    <x v="0"/>
    <x v="0"/>
    <x v="0"/>
    <x v="0"/>
    <s v="2 - Poder Ejecutivo"/>
    <s v="0206 - MINISTERIO DE EDUCACIÓN"/>
    <s v="0007 - INSTITUTO NACIONAL DE FORMACIÓN Y CAPACITACIÓN MAGISTERIAL"/>
    <x v="1"/>
    <x v="9"/>
    <s v="4.4.99 - Planificación, gestión y supervisión de la educación"/>
    <s v="2.2 - CONTRATACIÓN DE SERVICIOS"/>
    <s v="2.2.4 - TRANSPORTE Y ALMACENAJE"/>
    <s v="N"/>
    <s v="00 - N/A"/>
    <s v="10 - FONDO GENERAL"/>
    <s v="99 - MULTIPROVINCIAL"/>
    <s v="(en blanco)"/>
    <n v="16100000"/>
    <n v="3083683.56"/>
  </r>
  <r>
    <s v="2026"/>
    <x v="0"/>
    <x v="0"/>
    <x v="0"/>
    <x v="0"/>
    <s v="2 - Poder Ejecutivo"/>
    <s v="0206 - MINISTERIO DE EDUCACIÓN"/>
    <s v="0007 - INSTITUTO NACIONAL DE FORMACIÓN Y CAPACITACIÓN MAGISTERIAL"/>
    <x v="1"/>
    <x v="9"/>
    <s v="4.4.99 - Planificación, gestión y supervisión de la educación"/>
    <s v="2.2 - CONTRATACIÓN DE SERVICIOS"/>
    <s v="2.2.5 - ALQUILERES Y RENTAS"/>
    <s v="N"/>
    <s v="00 - N/A"/>
    <s v="10 - FONDO GENERAL"/>
    <s v="99 - MULTIPROVINCIAL"/>
    <s v="(en blanco)"/>
    <n v="36010760"/>
    <n v="2929947.2399999998"/>
  </r>
  <r>
    <s v="2026"/>
    <x v="0"/>
    <x v="0"/>
    <x v="0"/>
    <x v="0"/>
    <s v="2 - Poder Ejecutivo"/>
    <s v="0206 - MINISTERIO DE EDUCACIÓN"/>
    <s v="0007 - INSTITUTO NACIONAL DE FORMACIÓN Y CAPACITACIÓN MAGISTERIAL"/>
    <x v="1"/>
    <x v="9"/>
    <s v="4.4.99 - Planificación, gestión y supervisión de la educación"/>
    <s v="2.2 - CONTRATACIÓN DE SERVICIOS"/>
    <s v="2.2.6 - SEGUROS"/>
    <s v="N"/>
    <s v="00 - N/A"/>
    <s v="10 - FONDO GENERAL"/>
    <s v="99 - MULTIPROVINCIAL"/>
    <s v="(en blanco)"/>
    <n v="57680000"/>
    <n v="22382052.280000001"/>
  </r>
  <r>
    <s v="2026"/>
    <x v="0"/>
    <x v="0"/>
    <x v="0"/>
    <x v="0"/>
    <s v="2 - Poder Ejecutivo"/>
    <s v="0206 - MINISTERIO DE EDUCACIÓN"/>
    <s v="0007 - INSTITUTO NACIONAL DE FORMACIÓN Y CAPACITACIÓN MAGISTERIAL"/>
    <x v="1"/>
    <x v="9"/>
    <s v="4.4.99 - Planificación, gestión y supervisión de la educación"/>
    <s v="2.2 - CONTRATACIÓN DE SERVICIOS"/>
    <s v="2.2.7 - SERVICIOS DE CONSERVACIÓN, REPARACIONES MENORES E INSTALACIONES TEMPORALES"/>
    <s v="N"/>
    <s v="00 - N/A"/>
    <s v="10 - FONDO GENERAL"/>
    <s v="99 - MULTIPROVINCIAL"/>
    <s v="(en blanco)"/>
    <n v="19084000"/>
    <n v="2329081.8300000005"/>
  </r>
  <r>
    <s v="2026"/>
    <x v="0"/>
    <x v="0"/>
    <x v="0"/>
    <x v="0"/>
    <s v="2 - Poder Ejecutivo"/>
    <s v="0206 - MINISTERIO DE EDUCACIÓN"/>
    <s v="0007 - INSTITUTO NACIONAL DE FORMACIÓN Y CAPACITACIÓN MAGISTERIAL"/>
    <x v="1"/>
    <x v="9"/>
    <s v="4.4.99 - Planificación, gestión y supervisión de la educación"/>
    <s v="2.2 - CONTRATACIÓN DE SERVICIOS"/>
    <s v="2.2.8 - OTROS SERVICIOS NO INCLUIDOS EN CONCEPTOS ANTERIORES"/>
    <s v="N"/>
    <s v="00 - N/A"/>
    <s v="10 - FONDO GENERAL"/>
    <s v="99 - MULTIPROVINCIAL"/>
    <s v="(en blanco)"/>
    <n v="1976002349"/>
    <n v="970908801.16000044"/>
  </r>
  <r>
    <s v="2026"/>
    <x v="0"/>
    <x v="0"/>
    <x v="0"/>
    <x v="0"/>
    <s v="2 - Poder Ejecutivo"/>
    <s v="0206 - MINISTERIO DE EDUCACIÓN"/>
    <s v="0007 - INSTITUTO NACIONAL DE FORMACIÓN Y CAPACITACIÓN MAGISTERIAL"/>
    <x v="1"/>
    <x v="9"/>
    <s v="4.4.99 - Planificación, gestión y supervisión de la educación"/>
    <s v="2.2 - CONTRATACIÓN DE SERVICIOS"/>
    <s v="2.2.9 - OTRAS CONTRATACIONES DE SERVICIOS"/>
    <s v="N"/>
    <s v="00 - N/A"/>
    <s v="10 - FONDO GENERAL"/>
    <s v="99 - MULTIPROVINCIAL"/>
    <s v="(en blanco)"/>
    <n v="33169280"/>
    <n v="15374573.17"/>
  </r>
  <r>
    <s v="2026"/>
    <x v="0"/>
    <x v="0"/>
    <x v="0"/>
    <x v="0"/>
    <s v="2 - Poder Ejecutivo"/>
    <s v="0206 - MINISTERIO DE EDUCACIÓN"/>
    <s v="0007 - INSTITUTO NACIONAL DE FORMACIÓN Y CAPACITACIÓN MAGISTERIAL"/>
    <x v="1"/>
    <x v="9"/>
    <s v="4.4.99 - Planificación, gestión y supervisión de la educación"/>
    <s v="2.3 - MATERIALES Y SUMINISTROS"/>
    <s v="2.3.1 - ALIMENTOS Y PRODUCTOS AGROFORESTALES"/>
    <s v="N"/>
    <s v="00 - N/A"/>
    <s v="10 - FONDO GENERAL"/>
    <s v="99 - MULTIPROVINCIAL"/>
    <s v="(en blanco)"/>
    <n v="1987026"/>
    <n v="535106.06999999995"/>
  </r>
  <r>
    <s v="2026"/>
    <x v="0"/>
    <x v="0"/>
    <x v="0"/>
    <x v="0"/>
    <s v="2 - Poder Ejecutivo"/>
    <s v="0206 - MINISTERIO DE EDUCACIÓN"/>
    <s v="0007 - INSTITUTO NACIONAL DE FORMACIÓN Y CAPACITACIÓN MAGISTERIAL"/>
    <x v="1"/>
    <x v="9"/>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x v="1"/>
    <x v="9"/>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x v="1"/>
    <x v="9"/>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x v="1"/>
    <x v="9"/>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x v="1"/>
    <x v="9"/>
    <s v="4.4.99 - Planificación, gestión y supervisión de la educación"/>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x v="1"/>
    <x v="9"/>
    <s v="4.4.99 - Planificación, gestión y supervisión de la educación"/>
    <s v="2.3 - MATERIALES Y SUMINISTROS"/>
    <s v="2.3.7 - COMBUSTIBLES, LUBRICANTES, PRODUCTOS QUÍMICOS Y CONEXOS"/>
    <s v="N"/>
    <s v="00 - N/A"/>
    <s v="10 - FONDO GENERAL"/>
    <s v="99 - MULTIPROVINCIAL"/>
    <s v="(en blanco)"/>
    <n v="15069040"/>
    <n v="5023019.3600000013"/>
  </r>
  <r>
    <s v="2026"/>
    <x v="0"/>
    <x v="0"/>
    <x v="0"/>
    <x v="0"/>
    <s v="2 - Poder Ejecutivo"/>
    <s v="0206 - MINISTERIO DE EDUCACIÓN"/>
    <s v="0007 - INSTITUTO NACIONAL DE FORMACIÓN Y CAPACITACIÓN MAGISTERIAL"/>
    <x v="1"/>
    <x v="9"/>
    <s v="4.4.99 - Planificación, gestión y supervisión de la educación"/>
    <s v="2.3 - MATERIALES Y SUMINISTROS"/>
    <s v="2.3.9 - PRODUCTOS Y ÚTILES VARIOS"/>
    <s v="N"/>
    <s v="00 - N/A"/>
    <s v="10 - FONDO GENERAL"/>
    <s v="99 - MULTIPROVINCIAL"/>
    <s v="(en blanco)"/>
    <n v="15499695"/>
    <n v="6342118.4100000001"/>
  </r>
  <r>
    <s v="2026"/>
    <x v="0"/>
    <x v="0"/>
    <x v="0"/>
    <x v="0"/>
    <s v="2 - Poder Ejecutivo"/>
    <s v="0206 - MINISTERIO DE EDUCACIÓN"/>
    <s v="0007 - INSTITUTO NACIONAL DE FORMACIÓN Y CAPACITACIÓN MAGISTERIAL"/>
    <x v="1"/>
    <x v="3"/>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x v="1"/>
    <x v="3"/>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x v="2"/>
    <x v="4"/>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x v="2"/>
    <x v="4"/>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x v="2"/>
    <x v="4"/>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x v="2"/>
    <x v="4"/>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x v="2"/>
    <x v="4"/>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x v="2"/>
    <x v="4"/>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x v="2"/>
    <x v="4"/>
    <s v="3.3.99 - Planificación, gestión y supervisión de cambio climático"/>
    <s v="2.3 - MATERIALES Y SUMINISTROS"/>
    <s v="2.3.9 - PRODUCTOS Y ÚTILES VARIOS"/>
    <s v="N"/>
    <s v="00 - N/A"/>
    <s v="10 - FONDO GENERAL"/>
    <s v="99 - MULTIPROVINCIAL"/>
    <s v="(en blanco)"/>
    <n v="2220300"/>
    <n v="1177439.3999999999"/>
  </r>
  <r>
    <s v="2026"/>
    <x v="0"/>
    <x v="0"/>
    <x v="0"/>
    <x v="0"/>
    <s v="2 - Poder Ejecutivo"/>
    <s v="0206 - MINISTERIO DE EDUCACIÓN"/>
    <s v="0008 - INSTITUTO SUPERIOR DE FORMACIÓN DOCENTE  SALOME UREÑA"/>
    <x v="1"/>
    <x v="9"/>
    <s v="4.4.04 - Educación superior"/>
    <s v="2.1 - REMUNERACIONES Y CONTRIBUCIONES"/>
    <s v="2.1.1 - REMUNERACIONES"/>
    <s v="N"/>
    <s v="00 - N/A"/>
    <s v="10 - FONDO GENERAL"/>
    <s v="99 - MULTIPROVINCIAL"/>
    <s v="(en blanco)"/>
    <n v="1294314163"/>
    <n v="632577238.75999999"/>
  </r>
  <r>
    <s v="2026"/>
    <x v="0"/>
    <x v="0"/>
    <x v="0"/>
    <x v="0"/>
    <s v="2 - Poder Ejecutivo"/>
    <s v="0206 - MINISTERIO DE EDUCACIÓN"/>
    <s v="0008 - INSTITUTO SUPERIOR DE FORMACIÓN DOCENTE  SALOME UREÑA"/>
    <x v="1"/>
    <x v="9"/>
    <s v="4.4.04 - Educación superior"/>
    <s v="2.1 - REMUNERACIONES Y CONTRIBUCIONES"/>
    <s v="2.1.2 - SOBRESUELDOS"/>
    <s v="N"/>
    <s v="00 - N/A"/>
    <s v="10 - FONDO GENERAL"/>
    <s v="99 - MULTIPROVINCIAL"/>
    <s v="(en blanco)"/>
    <n v="249110722"/>
    <n v="88807104.38000001"/>
  </r>
  <r>
    <s v="2026"/>
    <x v="0"/>
    <x v="0"/>
    <x v="0"/>
    <x v="0"/>
    <s v="2 - Poder Ejecutivo"/>
    <s v="0206 - MINISTERIO DE EDUCACIÓN"/>
    <s v="0008 - INSTITUTO SUPERIOR DE FORMACIÓN DOCENTE  SALOME UREÑA"/>
    <x v="1"/>
    <x v="9"/>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x v="1"/>
    <x v="9"/>
    <s v="4.4.04 - Educación superior"/>
    <s v="2.1 - REMUNERACIONES Y CONTRIBUCIONES"/>
    <s v="2.1.5 - CONTRIBUCIONES A LA SEGURIDAD SOCIAL"/>
    <s v="N"/>
    <s v="00 - N/A"/>
    <s v="10 - FONDO GENERAL"/>
    <s v="99 - MULTIPROVINCIAL"/>
    <s v="(en blanco)"/>
    <n v="188520668"/>
    <n v="98083170.899999931"/>
  </r>
  <r>
    <s v="2026"/>
    <x v="0"/>
    <x v="0"/>
    <x v="0"/>
    <x v="0"/>
    <s v="2 - Poder Ejecutivo"/>
    <s v="0206 - MINISTERIO DE EDUCACIÓN"/>
    <s v="0008 - INSTITUTO SUPERIOR DE FORMACIÓN DOCENTE  SALOME UREÑA"/>
    <x v="1"/>
    <x v="9"/>
    <s v="4.4.04 - Educación superior"/>
    <s v="2.2 - CONTRATACIÓN DE SERVICIOS"/>
    <s v="2.2.1 - SERVICIOS BÁSICOS"/>
    <s v="N"/>
    <s v="00 - N/A"/>
    <s v="10 - FONDO GENERAL"/>
    <s v="99 - MULTIPROVINCIAL"/>
    <s v="(en blanco)"/>
    <n v="34900000"/>
    <n v="15944364.239999998"/>
  </r>
  <r>
    <s v="2026"/>
    <x v="0"/>
    <x v="0"/>
    <x v="0"/>
    <x v="0"/>
    <s v="2 - Poder Ejecutivo"/>
    <s v="0206 - MINISTERIO DE EDUCACIÓN"/>
    <s v="0008 - INSTITUTO SUPERIOR DE FORMACIÓN DOCENTE  SALOME UREÑA"/>
    <x v="1"/>
    <x v="9"/>
    <s v="4.4.04 - Educación superior"/>
    <s v="2.2 - CONTRATACIÓN DE SERVICIOS"/>
    <s v="2.2.2 - PUBLICIDAD, IMPRESIÓN Y ENCUADERNACIÓN"/>
    <s v="N"/>
    <s v="00 - N/A"/>
    <s v="10 - FONDO GENERAL"/>
    <s v="99 - MULTIPROVINCIAL"/>
    <s v="(en blanco)"/>
    <n v="25169627"/>
    <n v="2788110.1699999995"/>
  </r>
  <r>
    <s v="2026"/>
    <x v="0"/>
    <x v="0"/>
    <x v="0"/>
    <x v="0"/>
    <s v="2 - Poder Ejecutivo"/>
    <s v="0206 - MINISTERIO DE EDUCACIÓN"/>
    <s v="0008 - INSTITUTO SUPERIOR DE FORMACIÓN DOCENTE  SALOME UREÑA"/>
    <x v="1"/>
    <x v="9"/>
    <s v="4.4.04 - Educación superior"/>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x v="1"/>
    <x v="9"/>
    <s v="4.4.04 - Educación superior"/>
    <s v="2.2 - CONTRATACIÓN DE SERVICIOS"/>
    <s v="2.2.3 - VIÁTICOS"/>
    <s v="N"/>
    <s v="00 - N/A"/>
    <s v="10 - FONDO GENERAL"/>
    <s v="99 - MULTIPROVINCIAL"/>
    <s v="(en blanco)"/>
    <n v="6571782"/>
    <n v="4184024.5"/>
  </r>
  <r>
    <s v="2026"/>
    <x v="0"/>
    <x v="0"/>
    <x v="0"/>
    <x v="0"/>
    <s v="2 - Poder Ejecutivo"/>
    <s v="0206 - MINISTERIO DE EDUCACIÓN"/>
    <s v="0008 - INSTITUTO SUPERIOR DE FORMACIÓN DOCENTE  SALOME UREÑA"/>
    <x v="1"/>
    <x v="9"/>
    <s v="4.4.04 - Educación superior"/>
    <s v="2.2 - CONTRATACIÓN DE SERVICIOS"/>
    <s v="2.2.4 - TRANSPORTE Y ALMACENAJE"/>
    <s v="N"/>
    <s v="00 - N/A"/>
    <s v="10 - FONDO GENERAL"/>
    <s v="99 - MULTIPROVINCIAL"/>
    <s v="(en blanco)"/>
    <n v="16127828"/>
    <n v="2047031.9"/>
  </r>
  <r>
    <s v="2026"/>
    <x v="0"/>
    <x v="0"/>
    <x v="0"/>
    <x v="0"/>
    <s v="2 - Poder Ejecutivo"/>
    <s v="0206 - MINISTERIO DE EDUCACIÓN"/>
    <s v="0008 - INSTITUTO SUPERIOR DE FORMACIÓN DOCENTE  SALOME UREÑA"/>
    <x v="1"/>
    <x v="9"/>
    <s v="4.4.04 - Educación superior"/>
    <s v="2.2 - CONTRATACIÓN DE SERVICIOS"/>
    <s v="2.2.5 - ALQUILERES Y RENTAS"/>
    <s v="N"/>
    <s v="00 - N/A"/>
    <s v="10 - FONDO GENERAL"/>
    <s v="99 - MULTIPROVINCIAL"/>
    <s v="(en blanco)"/>
    <n v="131701284"/>
    <n v="4599004.43"/>
  </r>
  <r>
    <s v="2026"/>
    <x v="0"/>
    <x v="0"/>
    <x v="0"/>
    <x v="0"/>
    <s v="2 - Poder Ejecutivo"/>
    <s v="0206 - MINISTERIO DE EDUCACIÓN"/>
    <s v="0008 - INSTITUTO SUPERIOR DE FORMACIÓN DOCENTE  SALOME UREÑA"/>
    <x v="1"/>
    <x v="9"/>
    <s v="4.4.04 - Educación superior"/>
    <s v="2.2 - CONTRATACIÓN DE SERVICIOS"/>
    <s v="2.2.6 - SEGUROS"/>
    <s v="N"/>
    <s v="00 - N/A"/>
    <s v="10 - FONDO GENERAL"/>
    <s v="99 - MULTIPROVINCIAL"/>
    <s v="(en blanco)"/>
    <n v="42000000"/>
    <n v="17238985.609999999"/>
  </r>
  <r>
    <s v="2026"/>
    <x v="0"/>
    <x v="0"/>
    <x v="0"/>
    <x v="0"/>
    <s v="2 - Poder Ejecutivo"/>
    <s v="0206 - MINISTERIO DE EDUCACIÓN"/>
    <s v="0008 - INSTITUTO SUPERIOR DE FORMACIÓN DOCENTE  SALOME UREÑA"/>
    <x v="1"/>
    <x v="9"/>
    <s v="4.4.04 - Educación superior"/>
    <s v="2.2 - CONTRATACIÓN DE SERVICIOS"/>
    <s v="2.2.7 - SERVICIOS DE CONSERVACIÓN, REPARACIONES MENORES E INSTALACIONES TEMPORALES"/>
    <s v="N"/>
    <s v="00 - N/A"/>
    <s v="10 - FONDO GENERAL"/>
    <s v="99 - MULTIPROVINCIAL"/>
    <s v="(en blanco)"/>
    <n v="77176443"/>
    <n v="9748778.8999999985"/>
  </r>
  <r>
    <s v="2026"/>
    <x v="0"/>
    <x v="0"/>
    <x v="0"/>
    <x v="0"/>
    <s v="2 - Poder Ejecutivo"/>
    <s v="0206 - MINISTERIO DE EDUCACIÓN"/>
    <s v="0008 - INSTITUTO SUPERIOR DE FORMACIÓN DOCENTE  SALOME UREÑA"/>
    <x v="1"/>
    <x v="9"/>
    <s v="4.4.04 - Educación superior"/>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x v="1"/>
    <x v="9"/>
    <s v="4.4.04 - Educación superior"/>
    <s v="2.2 - CONTRATACIÓN DE SERVICIOS"/>
    <s v="2.2.8 - OTROS SERVICIOS NO INCLUIDOS EN CONCEPTOS ANTERIORES"/>
    <s v="N"/>
    <s v="00 - N/A"/>
    <s v="10 - FONDO GENERAL"/>
    <s v="99 - MULTIPROVINCIAL"/>
    <s v="(en blanco)"/>
    <n v="329272159"/>
    <n v="28002197.720000003"/>
  </r>
  <r>
    <s v="2026"/>
    <x v="0"/>
    <x v="0"/>
    <x v="0"/>
    <x v="0"/>
    <s v="2 - Poder Ejecutivo"/>
    <s v="0206 - MINISTERIO DE EDUCACIÓN"/>
    <s v="0008 - INSTITUTO SUPERIOR DE FORMACIÓN DOCENTE  SALOME UREÑA"/>
    <x v="1"/>
    <x v="9"/>
    <s v="4.4.04 - Educación superior"/>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x v="1"/>
    <x v="9"/>
    <s v="4.4.04 - Educación superior"/>
    <s v="2.2 - CONTRATACIÓN DE SERVICIOS"/>
    <s v="2.2.9 - OTRAS CONTRATACIONES DE SERVICIOS"/>
    <s v="N"/>
    <s v="00 - N/A"/>
    <s v="10 - FONDO GENERAL"/>
    <s v="99 - MULTIPROVINCIAL"/>
    <s v="(en blanco)"/>
    <n v="40590116"/>
    <n v="10959795.859999998"/>
  </r>
  <r>
    <s v="2026"/>
    <x v="0"/>
    <x v="0"/>
    <x v="0"/>
    <x v="0"/>
    <s v="2 - Poder Ejecutivo"/>
    <s v="0206 - MINISTERIO DE EDUCACIÓN"/>
    <s v="0008 - INSTITUTO SUPERIOR DE FORMACIÓN DOCENTE  SALOME UREÑA"/>
    <x v="1"/>
    <x v="9"/>
    <s v="4.4.04 - Educación superior"/>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x v="1"/>
    <x v="9"/>
    <s v="4.4.04 - Educación superior"/>
    <s v="2.3 - MATERIALES Y SUMINISTROS"/>
    <s v="2.3.1 - ALIMENTOS Y PRODUCTOS AGROFORESTALES"/>
    <s v="N"/>
    <s v="00 - N/A"/>
    <s v="10 - FONDO GENERAL"/>
    <s v="99 - MULTIPROVINCIAL"/>
    <s v="(en blanco)"/>
    <n v="119978717"/>
    <n v="32365946.589999996"/>
  </r>
  <r>
    <s v="2026"/>
    <x v="0"/>
    <x v="0"/>
    <x v="0"/>
    <x v="0"/>
    <s v="2 - Poder Ejecutivo"/>
    <s v="0206 - MINISTERIO DE EDUCACIÓN"/>
    <s v="0008 - INSTITUTO SUPERIOR DE FORMACIÓN DOCENTE  SALOME UREÑA"/>
    <x v="1"/>
    <x v="9"/>
    <s v="4.4.04 - Educación superior"/>
    <s v="2.3 - MATERIALES Y SUMINISTROS"/>
    <s v="2.3.2 - TEXTILES Y VESTUARIOS"/>
    <s v="N"/>
    <s v="00 - N/A"/>
    <s v="10 - FONDO GENERAL"/>
    <s v="99 - MULTIPROVINCIAL"/>
    <s v="(en blanco)"/>
    <n v="14653666"/>
    <n v="3356593.69"/>
  </r>
  <r>
    <s v="2026"/>
    <x v="0"/>
    <x v="0"/>
    <x v="0"/>
    <x v="0"/>
    <s v="2 - Poder Ejecutivo"/>
    <s v="0206 - MINISTERIO DE EDUCACIÓN"/>
    <s v="0008 - INSTITUTO SUPERIOR DE FORMACIÓN DOCENTE  SALOME UREÑA"/>
    <x v="1"/>
    <x v="9"/>
    <s v="4.4.04 - Educación superior"/>
    <s v="2.3 - MATERIALES Y SUMINISTROS"/>
    <s v="2.3.3 - PAPEL, CARTÓN E IMPRESOS"/>
    <s v="N"/>
    <s v="00 - N/A"/>
    <s v="10 - FONDO GENERAL"/>
    <s v="99 - MULTIPROVINCIAL"/>
    <s v="(en blanco)"/>
    <n v="18416052"/>
    <n v="2571367.12"/>
  </r>
  <r>
    <s v="2026"/>
    <x v="0"/>
    <x v="0"/>
    <x v="0"/>
    <x v="0"/>
    <s v="2 - Poder Ejecutivo"/>
    <s v="0206 - MINISTERIO DE EDUCACIÓN"/>
    <s v="0008 - INSTITUTO SUPERIOR DE FORMACIÓN DOCENTE  SALOME UREÑA"/>
    <x v="1"/>
    <x v="9"/>
    <s v="4.4.04 - Educación superior"/>
    <s v="2.3 - MATERIALES Y SUMINISTROS"/>
    <s v="2.3.4 - PRODUCTOS FARMACÉUTICOS"/>
    <s v="N"/>
    <s v="00 - N/A"/>
    <s v="10 - FONDO GENERAL"/>
    <s v="99 - MULTIPROVINCIAL"/>
    <s v="(en blanco)"/>
    <n v="1273380"/>
    <n v="8726.630000000001"/>
  </r>
  <r>
    <s v="2026"/>
    <x v="0"/>
    <x v="0"/>
    <x v="0"/>
    <x v="0"/>
    <s v="2 - Poder Ejecutivo"/>
    <s v="0206 - MINISTERIO DE EDUCACIÓN"/>
    <s v="0008 - INSTITUTO SUPERIOR DE FORMACIÓN DOCENTE  SALOME UREÑA"/>
    <x v="1"/>
    <x v="9"/>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x v="1"/>
    <x v="9"/>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x v="1"/>
    <x v="9"/>
    <s v="4.4.04 - Educación superior"/>
    <s v="2.3 - MATERIALES Y SUMINISTROS"/>
    <s v="2.3.7 - COMBUSTIBLES, LUBRICANTES, PRODUCTOS QUÍMICOS Y CONEXOS"/>
    <s v="N"/>
    <s v="00 - N/A"/>
    <s v="10 - FONDO GENERAL"/>
    <s v="99 - MULTIPROVINCIAL"/>
    <s v="(en blanco)"/>
    <n v="32784861"/>
    <n v="10761673.460000001"/>
  </r>
  <r>
    <s v="2026"/>
    <x v="0"/>
    <x v="0"/>
    <x v="0"/>
    <x v="0"/>
    <s v="2 - Poder Ejecutivo"/>
    <s v="0206 - MINISTERIO DE EDUCACIÓN"/>
    <s v="0008 - INSTITUTO SUPERIOR DE FORMACIÓN DOCENTE  SALOME UREÑA"/>
    <x v="1"/>
    <x v="9"/>
    <s v="4.4.04 - Educación superior"/>
    <s v="2.3 - MATERIALES Y SUMINISTROS"/>
    <s v="2.3.9 - PRODUCTOS Y ÚTILES VARIOS"/>
    <s v="N"/>
    <s v="00 - N/A"/>
    <s v="10 - FONDO GENERAL"/>
    <s v="99 - MULTIPROVINCIAL"/>
    <s v="(en blanco)"/>
    <n v="54722331"/>
    <n v="16234943.91"/>
  </r>
  <r>
    <s v="2026"/>
    <x v="0"/>
    <x v="0"/>
    <x v="0"/>
    <x v="0"/>
    <s v="2 - Poder Ejecutivo"/>
    <s v="0206 - MINISTERIO DE EDUCACIÓN"/>
    <s v="0008 - INSTITUTO SUPERIOR DE FORMACIÓN DOCENTE  SALOME UREÑA"/>
    <x v="1"/>
    <x v="3"/>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x v="1"/>
    <x v="3"/>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x v="1"/>
    <x v="3"/>
    <s v="4.6.03 - Acciones para una cultura de igualdad de género."/>
    <s v="2.2 - CONTRATACIÓN DE SERVICIOS"/>
    <s v="2.2.9 - OTRAS CONTRATACIONES DE SERVICIOS"/>
    <s v="N"/>
    <s v="00 - N/A"/>
    <s v="10 - FONDO GENERAL"/>
    <s v="99 - MULTIPROVINCIAL"/>
    <s v="(en blanco)"/>
    <n v="356680"/>
    <n v="167222.39999999999"/>
  </r>
  <r>
    <s v="2026"/>
    <x v="0"/>
    <x v="0"/>
    <x v="0"/>
    <x v="0"/>
    <s v="2 - Poder Ejecutivo"/>
    <s v="0206 - MINISTERIO DE EDUCACIÓN"/>
    <s v="0008 - INSTITUTO SUPERIOR DE FORMACIÓN DOCENTE  SALOME UREÑA"/>
    <x v="1"/>
    <x v="3"/>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x v="1"/>
    <x v="3"/>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x v="1"/>
    <x v="6"/>
    <s v="4.2.03 - Servicios de la salud pública y prevención de la salud"/>
    <s v="2.1 - REMUNERACIONES Y CONTRIBUCIONES"/>
    <s v="2.1.1 - REMUNERACIONES"/>
    <s v="N"/>
    <s v="00 - N/A"/>
    <s v="10 - FONDO GENERAL"/>
    <s v="99 - MULTIPROVINCIAL"/>
    <s v="(en blanco)"/>
    <n v="147783581"/>
    <n v="24630400"/>
  </r>
  <r>
    <s v="2026"/>
    <x v="0"/>
    <x v="0"/>
    <x v="0"/>
    <x v="0"/>
    <s v="2 - Poder Ejecutivo"/>
    <s v="0206 - MINISTERIO DE EDUCACIÓN"/>
    <s v="0010 - INSTITUTO NACIONAL DE BIENESTAR ESTUDIANTIL (INABIE)"/>
    <x v="1"/>
    <x v="6"/>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x v="1"/>
    <x v="6"/>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x v="1"/>
    <x v="6"/>
    <s v="4.2.03 - Servicios de la salud pública y prevención de la salud"/>
    <s v="2.1 - REMUNERACIONES Y CONTRIBUCIONES"/>
    <s v="2.1.5 - CONTRIBUCIONES A LA SEGURIDAD SOCIAL"/>
    <s v="N"/>
    <s v="00 - N/A"/>
    <s v="10 - FONDO GENERAL"/>
    <s v="99 - MULTIPROVINCIAL"/>
    <s v="(en blanco)"/>
    <n v="20994362"/>
    <n v="3778303.36"/>
  </r>
  <r>
    <s v="2026"/>
    <x v="0"/>
    <x v="0"/>
    <x v="0"/>
    <x v="0"/>
    <s v="2 - Poder Ejecutivo"/>
    <s v="0206 - MINISTERIO DE EDUCACIÓN"/>
    <s v="0010 - INSTITUTO NACIONAL DE BIENESTAR ESTUDIANTIL (INABIE)"/>
    <x v="1"/>
    <x v="6"/>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x v="1"/>
    <x v="6"/>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x v="1"/>
    <x v="6"/>
    <s v="4.2.03 - Servicios de la salud pública y prevención de la salud"/>
    <s v="2.2 - CONTRATACIÓN DE SERVICIOS"/>
    <s v="2.2.3 - VIÁTICOS"/>
    <s v="N"/>
    <s v="00 - N/A"/>
    <s v="10 - FONDO GENERAL"/>
    <s v="99 - MULTIPROVINCIAL"/>
    <s v="(en blanco)"/>
    <n v="968310"/>
    <n v="243525"/>
  </r>
  <r>
    <s v="2026"/>
    <x v="0"/>
    <x v="0"/>
    <x v="0"/>
    <x v="0"/>
    <s v="2 - Poder Ejecutivo"/>
    <s v="0206 - MINISTERIO DE EDUCACIÓN"/>
    <s v="0010 - INSTITUTO NACIONAL DE BIENESTAR ESTUDIANTIL (INABIE)"/>
    <x v="1"/>
    <x v="6"/>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x v="1"/>
    <x v="6"/>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x v="1"/>
    <x v="6"/>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x v="1"/>
    <x v="6"/>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x v="1"/>
    <x v="6"/>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x v="1"/>
    <x v="6"/>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x v="1"/>
    <x v="6"/>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x v="1"/>
    <x v="6"/>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x v="1"/>
    <x v="6"/>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x v="1"/>
    <x v="6"/>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x v="1"/>
    <x v="6"/>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x v="1"/>
    <x v="6"/>
    <s v="4.2.03 - Servicios de la salud pública y prevención de la salud"/>
    <s v="2.3 - MATERIALES Y SUMINISTROS"/>
    <s v="2.3.9 - PRODUCTOS Y ÚTILES VARIOS"/>
    <s v="N"/>
    <s v="00 - N/A"/>
    <s v="10 - FONDO GENERAL"/>
    <s v="99 - MULTIPROVINCIAL"/>
    <s v="(en blanco)"/>
    <n v="218404175"/>
    <n v="34743571.729999997"/>
  </r>
  <r>
    <s v="2026"/>
    <x v="0"/>
    <x v="0"/>
    <x v="0"/>
    <x v="0"/>
    <s v="2 - Poder Ejecutivo"/>
    <s v="0206 - MINISTERIO DE EDUCACIÓN"/>
    <s v="0010 - INSTITUTO NACIONAL DE BIENESTAR ESTUDIANTIL (INABIE)"/>
    <x v="1"/>
    <x v="9"/>
    <s v="4.4.99 - Planificación, gestión y supervisión de la educación"/>
    <s v="2.1 - REMUNERACIONES Y CONTRIBUCIONES"/>
    <s v="2.1.1 - REMUNERACIONES"/>
    <s v="N"/>
    <s v="00 - N/A"/>
    <s v="10 - FONDO GENERAL"/>
    <s v="99 - MULTIPROVINCIAL"/>
    <s v="(en blanco)"/>
    <n v="1271156869"/>
    <n v="558044558.28000009"/>
  </r>
  <r>
    <s v="2026"/>
    <x v="0"/>
    <x v="0"/>
    <x v="0"/>
    <x v="0"/>
    <s v="2 - Poder Ejecutivo"/>
    <s v="0206 - MINISTERIO DE EDUCACIÓN"/>
    <s v="0010 - INSTITUTO NACIONAL DE BIENESTAR ESTUDIANTIL (INABIE)"/>
    <x v="1"/>
    <x v="9"/>
    <s v="4.4.99 - Planificación, gestión y supervisión de la educación"/>
    <s v="2.1 - REMUNERACIONES Y CONTRIBUCIONES"/>
    <s v="2.1.2 - SOBRESUELDOS"/>
    <s v="N"/>
    <s v="00 - N/A"/>
    <s v="10 - FONDO GENERAL"/>
    <s v="99 - MULTIPROVINCIAL"/>
    <s v="(en blanco)"/>
    <n v="305632033"/>
    <n v="107385473.71000001"/>
  </r>
  <r>
    <s v="2026"/>
    <x v="0"/>
    <x v="0"/>
    <x v="0"/>
    <x v="0"/>
    <s v="2 - Poder Ejecutivo"/>
    <s v="0206 - MINISTERIO DE EDUCACIÓN"/>
    <s v="0010 - INSTITUTO NACIONAL DE BIENESTAR ESTUDIANTIL (INABIE)"/>
    <x v="1"/>
    <x v="9"/>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x v="1"/>
    <x v="9"/>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x v="1"/>
    <x v="9"/>
    <s v="4.4.99 - Planificación, gestión y supervisión de la educación"/>
    <s v="2.1 - REMUNERACIONES Y CONTRIBUCIONES"/>
    <s v="2.1.5 - CONTRIBUCIONES A LA SEGURIDAD SOCIAL"/>
    <s v="N"/>
    <s v="00 - N/A"/>
    <s v="10 - FONDO GENERAL"/>
    <s v="99 - MULTIPROVINCIAL"/>
    <s v="(en blanco)"/>
    <n v="196086405"/>
    <n v="84720683.689999953"/>
  </r>
  <r>
    <s v="2026"/>
    <x v="0"/>
    <x v="0"/>
    <x v="0"/>
    <x v="0"/>
    <s v="2 - Poder Ejecutivo"/>
    <s v="0206 - MINISTERIO DE EDUCACIÓN"/>
    <s v="0010 - INSTITUTO NACIONAL DE BIENESTAR ESTUDIANTIL (INABIE)"/>
    <x v="1"/>
    <x v="9"/>
    <s v="4.4.99 - Planificación, gestión y supervisión de la educación"/>
    <s v="2.2 - CONTRATACIÓN DE SERVICIOS"/>
    <s v="2.2.1 - SERVICIOS BÁSICOS"/>
    <s v="N"/>
    <s v="00 - N/A"/>
    <s v="10 - FONDO GENERAL"/>
    <s v="99 - MULTIPROVINCIAL"/>
    <s v="(en blanco)"/>
    <n v="62978967"/>
    <n v="32012002.839999996"/>
  </r>
  <r>
    <s v="2026"/>
    <x v="0"/>
    <x v="0"/>
    <x v="0"/>
    <x v="0"/>
    <s v="2 - Poder Ejecutivo"/>
    <s v="0206 - MINISTERIO DE EDUCACIÓN"/>
    <s v="0010 - INSTITUTO NACIONAL DE BIENESTAR ESTUDIANTIL (INABIE)"/>
    <x v="1"/>
    <x v="9"/>
    <s v="4.4.99 - Planificación, gestión y supervisión de la educación"/>
    <s v="2.2 - CONTRATACIÓN DE SERVICIOS"/>
    <s v="2.2.2 - PUBLICIDAD, IMPRESIÓN Y ENCUADERNACIÓN"/>
    <s v="N"/>
    <s v="00 - N/A"/>
    <s v="10 - FONDO GENERAL"/>
    <s v="99 - MULTIPROVINCIAL"/>
    <s v="(en blanco)"/>
    <n v="114867772"/>
    <n v="13187294.939999999"/>
  </r>
  <r>
    <s v="2026"/>
    <x v="0"/>
    <x v="0"/>
    <x v="0"/>
    <x v="0"/>
    <s v="2 - Poder Ejecutivo"/>
    <s v="0206 - MINISTERIO DE EDUCACIÓN"/>
    <s v="0010 - INSTITUTO NACIONAL DE BIENESTAR ESTUDIANTIL (INABIE)"/>
    <x v="1"/>
    <x v="9"/>
    <s v="4.4.99 - Planificación, gestión y supervisión de la educación"/>
    <s v="2.2 - CONTRATACIÓN DE SERVICIOS"/>
    <s v="2.2.3 - VIÁTICOS"/>
    <s v="N"/>
    <s v="00 - N/A"/>
    <s v="10 - FONDO GENERAL"/>
    <s v="99 - MULTIPROVINCIAL"/>
    <s v="(en blanco)"/>
    <n v="126534715"/>
    <n v="23269518.139999997"/>
  </r>
  <r>
    <s v="2026"/>
    <x v="0"/>
    <x v="0"/>
    <x v="0"/>
    <x v="0"/>
    <s v="2 - Poder Ejecutivo"/>
    <s v="0206 - MINISTERIO DE EDUCACIÓN"/>
    <s v="0010 - INSTITUTO NACIONAL DE BIENESTAR ESTUDIANTIL (INABIE)"/>
    <x v="1"/>
    <x v="9"/>
    <s v="4.4.99 - Planificación, gestión y supervisión de la educación"/>
    <s v="2.2 - CONTRATACIÓN DE SERVICIOS"/>
    <s v="2.2.4 - TRANSPORTE Y ALMACENAJE"/>
    <s v="N"/>
    <s v="00 - N/A"/>
    <s v="10 - FONDO GENERAL"/>
    <s v="99 - MULTIPROVINCIAL"/>
    <s v="(en blanco)"/>
    <n v="42619609"/>
    <n v="13531787.34"/>
  </r>
  <r>
    <s v="2026"/>
    <x v="0"/>
    <x v="0"/>
    <x v="0"/>
    <x v="0"/>
    <s v="2 - Poder Ejecutivo"/>
    <s v="0206 - MINISTERIO DE EDUCACIÓN"/>
    <s v="0010 - INSTITUTO NACIONAL DE BIENESTAR ESTUDIANTIL (INABIE)"/>
    <x v="1"/>
    <x v="9"/>
    <s v="4.4.99 - Planificación, gestión y supervisión de la educación"/>
    <s v="2.2 - CONTRATACIÓN DE SERVICIOS"/>
    <s v="2.2.5 - ALQUILERES Y RENTAS"/>
    <s v="N"/>
    <s v="00 - N/A"/>
    <s v="10 - FONDO GENERAL"/>
    <s v="99 - MULTIPROVINCIAL"/>
    <s v="(en blanco)"/>
    <n v="175615000"/>
    <n v="53280820.229999989"/>
  </r>
  <r>
    <s v="2026"/>
    <x v="0"/>
    <x v="0"/>
    <x v="0"/>
    <x v="0"/>
    <s v="2 - Poder Ejecutivo"/>
    <s v="0206 - MINISTERIO DE EDUCACIÓN"/>
    <s v="0010 - INSTITUTO NACIONAL DE BIENESTAR ESTUDIANTIL (INABIE)"/>
    <x v="1"/>
    <x v="9"/>
    <s v="4.4.99 - Planificación, gestión y supervisión de la educación"/>
    <s v="2.2 - CONTRATACIÓN DE SERVICIOS"/>
    <s v="2.2.6 - SEGUROS"/>
    <s v="N"/>
    <s v="00 - N/A"/>
    <s v="10 - FONDO GENERAL"/>
    <s v="99 - MULTIPROVINCIAL"/>
    <s v="(en blanco)"/>
    <n v="66934601"/>
    <n v="25327914.739999998"/>
  </r>
  <r>
    <s v="2026"/>
    <x v="0"/>
    <x v="0"/>
    <x v="0"/>
    <x v="0"/>
    <s v="2 - Poder Ejecutivo"/>
    <s v="0206 - MINISTERIO DE EDUCACIÓN"/>
    <s v="0010 - INSTITUTO NACIONAL DE BIENESTAR ESTUDIANTIL (INABIE)"/>
    <x v="1"/>
    <x v="9"/>
    <s v="4.4.99 - Planificación, gestión y supervisión de la educación"/>
    <s v="2.2 - CONTRATACIÓN DE SERVICIOS"/>
    <s v="2.2.7 - SERVICIOS DE CONSERVACIÓN, REPARACIONES MENORES E INSTALACIONES TEMPORALES"/>
    <s v="N"/>
    <s v="00 - N/A"/>
    <s v="10 - FONDO GENERAL"/>
    <s v="99 - MULTIPROVINCIAL"/>
    <s v="(en blanco)"/>
    <n v="83285178"/>
    <n v="9041656.129999999"/>
  </r>
  <r>
    <s v="2026"/>
    <x v="0"/>
    <x v="0"/>
    <x v="0"/>
    <x v="0"/>
    <s v="2 - Poder Ejecutivo"/>
    <s v="0206 - MINISTERIO DE EDUCACIÓN"/>
    <s v="0010 - INSTITUTO NACIONAL DE BIENESTAR ESTUDIANTIL (INABIE)"/>
    <x v="1"/>
    <x v="9"/>
    <s v="4.4.99 - Planificación, gestión y supervisión de la educación"/>
    <s v="2.2 - CONTRATACIÓN DE SERVICIOS"/>
    <s v="2.2.8 - OTROS SERVICIOS NO INCLUIDOS EN CONCEPTOS ANTERIORES"/>
    <s v="N"/>
    <s v="00 - N/A"/>
    <s v="10 - FONDO GENERAL"/>
    <s v="99 - MULTIPROVINCIAL"/>
    <s v="(en blanco)"/>
    <n v="315756000"/>
    <n v="144631237"/>
  </r>
  <r>
    <s v="2026"/>
    <x v="0"/>
    <x v="0"/>
    <x v="0"/>
    <x v="0"/>
    <s v="2 - Poder Ejecutivo"/>
    <s v="0206 - MINISTERIO DE EDUCACIÓN"/>
    <s v="0010 - INSTITUTO NACIONAL DE BIENESTAR ESTUDIANTIL (INABIE)"/>
    <x v="1"/>
    <x v="9"/>
    <s v="4.4.99 - Planificación, gestión y supervisión de la educación"/>
    <s v="2.2 - CONTRATACIÓN DE SERVICIOS"/>
    <s v="2.2.9 - OTRAS CONTRATACIONES DE SERVICIOS"/>
    <s v="N"/>
    <s v="00 - N/A"/>
    <s v="10 - FONDO GENERAL"/>
    <s v="99 - MULTIPROVINCIAL"/>
    <s v="(en blanco)"/>
    <n v="25034797116"/>
    <n v="14856613471.319998"/>
  </r>
  <r>
    <s v="2026"/>
    <x v="0"/>
    <x v="0"/>
    <x v="0"/>
    <x v="0"/>
    <s v="2 - Poder Ejecutivo"/>
    <s v="0206 - MINISTERIO DE EDUCACIÓN"/>
    <s v="0010 - INSTITUTO NACIONAL DE BIENESTAR ESTUDIANTIL (INABIE)"/>
    <x v="1"/>
    <x v="9"/>
    <s v="4.4.99 - Planificación, gestión y supervisión de la educación"/>
    <s v="2.3 - MATERIALES Y SUMINISTROS"/>
    <s v="2.3.1 - ALIMENTOS Y PRODUCTOS AGROFORESTALES"/>
    <s v="N"/>
    <s v="00 - N/A"/>
    <s v="10 - FONDO GENERAL"/>
    <s v="99 - MULTIPROVINCIAL"/>
    <s v="(en blanco)"/>
    <n v="54215400"/>
    <n v="2483725.1"/>
  </r>
  <r>
    <s v="2026"/>
    <x v="0"/>
    <x v="0"/>
    <x v="0"/>
    <x v="0"/>
    <s v="2 - Poder Ejecutivo"/>
    <s v="0206 - MINISTERIO DE EDUCACIÓN"/>
    <s v="0010 - INSTITUTO NACIONAL DE BIENESTAR ESTUDIANTIL (INABIE)"/>
    <x v="1"/>
    <x v="9"/>
    <s v="4.4.99 - Planificación, gestión y supervisión de la educación"/>
    <s v="2.3 - MATERIALES Y SUMINISTROS"/>
    <s v="2.3.2 - TEXTILES Y VESTUARIOS"/>
    <s v="N"/>
    <s v="00 - N/A"/>
    <s v="10 - FONDO GENERAL"/>
    <s v="99 - MULTIPROVINCIAL"/>
    <s v="(en blanco)"/>
    <n v="3995752132"/>
    <n v="1704463399.7299991"/>
  </r>
  <r>
    <s v="2026"/>
    <x v="0"/>
    <x v="0"/>
    <x v="0"/>
    <x v="0"/>
    <s v="2 - Poder Ejecutivo"/>
    <s v="0206 - MINISTERIO DE EDUCACIÓN"/>
    <s v="0010 - INSTITUTO NACIONAL DE BIENESTAR ESTUDIANTIL (INABIE)"/>
    <x v="1"/>
    <x v="9"/>
    <s v="4.4.99 - Planificación, gestión y supervisión de la educación"/>
    <s v="2.3 - MATERIALES Y SUMINISTROS"/>
    <s v="2.3.3 - PAPEL, CARTÓN E IMPRESOS"/>
    <s v="N"/>
    <s v="00 - N/A"/>
    <s v="10 - FONDO GENERAL"/>
    <s v="99 - MULTIPROVINCIAL"/>
    <s v="(en blanco)"/>
    <n v="180801832"/>
    <n v="788036.1"/>
  </r>
  <r>
    <s v="2026"/>
    <x v="0"/>
    <x v="0"/>
    <x v="0"/>
    <x v="0"/>
    <s v="2 - Poder Ejecutivo"/>
    <s v="0206 - MINISTERIO DE EDUCACIÓN"/>
    <s v="0010 - INSTITUTO NACIONAL DE BIENESTAR ESTUDIANTIL (INABIE)"/>
    <x v="1"/>
    <x v="9"/>
    <s v="4.4.99 - Planificación, gestión y supervisión de la educación"/>
    <s v="2.3 - MATERIALES Y SUMINISTROS"/>
    <s v="2.3.4 - PRODUCTOS FARMACÉUTICOS"/>
    <s v="N"/>
    <s v="00 - N/A"/>
    <s v="10 - FONDO GENERAL"/>
    <s v="99 - MULTIPROVINCIAL"/>
    <s v="(en blanco)"/>
    <n v="86577666"/>
    <n v="4347161.8600000003"/>
  </r>
  <r>
    <s v="2026"/>
    <x v="0"/>
    <x v="0"/>
    <x v="0"/>
    <x v="0"/>
    <s v="2 - Poder Ejecutivo"/>
    <s v="0206 - MINISTERIO DE EDUCACIÓN"/>
    <s v="0010 - INSTITUTO NACIONAL DE BIENESTAR ESTUDIANTIL (INABIE)"/>
    <x v="1"/>
    <x v="9"/>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x v="1"/>
    <x v="9"/>
    <s v="4.4.99 - Planificación, gestión y supervisión de la educación"/>
    <s v="2.3 - MATERIALES Y SUMINISTROS"/>
    <s v="2.3.6 - PRODUCTOS DE MINERALES, METÁLICOS Y NO METÁLICOS"/>
    <s v="N"/>
    <s v="00 - N/A"/>
    <s v="10 - FONDO GENERAL"/>
    <s v="99 - MULTIPROVINCIAL"/>
    <s v="(en blanco)"/>
    <n v="5625460"/>
    <n v="134901.88"/>
  </r>
  <r>
    <s v="2026"/>
    <x v="0"/>
    <x v="0"/>
    <x v="0"/>
    <x v="0"/>
    <s v="2 - Poder Ejecutivo"/>
    <s v="0206 - MINISTERIO DE EDUCACIÓN"/>
    <s v="0010 - INSTITUTO NACIONAL DE BIENESTAR ESTUDIANTIL (INABIE)"/>
    <x v="1"/>
    <x v="9"/>
    <s v="4.4.99 - Planificación, gestión y supervisión de la educación"/>
    <s v="2.3 - MATERIALES Y SUMINISTROS"/>
    <s v="2.3.7 - COMBUSTIBLES, LUBRICANTES, PRODUCTOS QUÍMICOS Y CONEXOS"/>
    <s v="N"/>
    <s v="00 - N/A"/>
    <s v="10 - FONDO GENERAL"/>
    <s v="99 - MULTIPROVINCIAL"/>
    <s v="(en blanco)"/>
    <n v="72376684"/>
    <n v="36798662.540000007"/>
  </r>
  <r>
    <s v="2026"/>
    <x v="0"/>
    <x v="0"/>
    <x v="0"/>
    <x v="0"/>
    <s v="2 - Poder Ejecutivo"/>
    <s v="0206 - MINISTERIO DE EDUCACIÓN"/>
    <s v="0010 - INSTITUTO NACIONAL DE BIENESTAR ESTUDIANTIL (INABIE)"/>
    <x v="1"/>
    <x v="9"/>
    <s v="4.4.99 - Planificación, gestión y supervisión de la educación"/>
    <s v="2.3 - MATERIALES Y SUMINISTROS"/>
    <s v="2.3.9 - PRODUCTOS Y ÚTILES VARIOS"/>
    <s v="N"/>
    <s v="00 - N/A"/>
    <s v="10 - FONDO GENERAL"/>
    <s v="99 - MULTIPROVINCIAL"/>
    <s v="(en blanco)"/>
    <n v="1834849029"/>
    <n v="474374562.05000007"/>
  </r>
  <r>
    <s v="2026"/>
    <x v="0"/>
    <x v="0"/>
    <x v="0"/>
    <x v="0"/>
    <s v="2 - Poder Ejecutivo"/>
    <s v="0206 - MINISTERIO DE EDUCACIÓN"/>
    <s v="0011 - CENTRO DE ATENCIÓN INTEGRAL PARA LA DISCAPACIDAD (CAID)"/>
    <x v="1"/>
    <x v="6"/>
    <s v="4.2.98 - Investigación y desarrollo relacionados con la salud"/>
    <s v="2.1 - REMUNERACIONES Y CONTRIBUCIONES"/>
    <s v="2.1.1 - REMUNERACIONES"/>
    <s v="N"/>
    <s v="00 - N/A"/>
    <s v="10 - FONDO GENERAL"/>
    <s v="99 - MULTIPROVINCIAL"/>
    <s v="(en blanco)"/>
    <n v="69318072"/>
    <n v="31726569.359999999"/>
  </r>
  <r>
    <s v="2026"/>
    <x v="0"/>
    <x v="0"/>
    <x v="0"/>
    <x v="0"/>
    <s v="2 - Poder Ejecutivo"/>
    <s v="0206 - MINISTERIO DE EDUCACIÓN"/>
    <s v="0011 - CENTRO DE ATENCIÓN INTEGRAL PARA LA DISCAPACIDAD (CAID)"/>
    <x v="1"/>
    <x v="6"/>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x v="1"/>
    <x v="6"/>
    <s v="4.2.98 - Investigación y desarrollo relacionados con la salud"/>
    <s v="2.1 - REMUNERACIONES Y CONTRIBUCIONES"/>
    <s v="2.1.5 - CONTRIBUCIONES A LA SEGURIDAD SOCIAL"/>
    <s v="N"/>
    <s v="00 - N/A"/>
    <s v="10 - FONDO GENERAL"/>
    <s v="99 - MULTIPROVINCIAL"/>
    <s v="(en blanco)"/>
    <n v="9812747"/>
    <n v="4847916.63"/>
  </r>
  <r>
    <s v="2026"/>
    <x v="0"/>
    <x v="0"/>
    <x v="0"/>
    <x v="0"/>
    <s v="2 - Poder Ejecutivo"/>
    <s v="0206 - MINISTERIO DE EDUCACIÓN"/>
    <s v="0011 - CENTRO DE ATENCIÓN INTEGRAL PARA LA DISCAPACIDAD (CAID)"/>
    <x v="1"/>
    <x v="6"/>
    <s v="4.2.98 - Investigación y desarrollo relacionados con la salud"/>
    <s v="2.2 - CONTRATACIÓN DE SERVICIOS"/>
    <s v="2.2.4 - TRANSPORTE Y ALMACENAJE"/>
    <s v="N"/>
    <s v="00 - N/A"/>
    <s v="10 - FONDO GENERAL"/>
    <s v="99 - MULTIPROVINCIAL"/>
    <s v="(en blanco)"/>
    <n v="100000"/>
    <n v="82957.33"/>
  </r>
  <r>
    <s v="2026"/>
    <x v="0"/>
    <x v="0"/>
    <x v="0"/>
    <x v="0"/>
    <s v="2 - Poder Ejecutivo"/>
    <s v="0206 - MINISTERIO DE EDUCACIÓN"/>
    <s v="0011 - CENTRO DE ATENCIÓN INTEGRAL PARA LA DISCAPACIDAD (CAID)"/>
    <x v="1"/>
    <x v="6"/>
    <s v="4.2.98 - Investigación y desarrollo relacionados con la salud"/>
    <s v="2.2 - CONTRATACIÓN DE SERVICIOS"/>
    <s v="2.2.6 - SEGUROS"/>
    <s v="N"/>
    <s v="00 - N/A"/>
    <s v="10 - FONDO GENERAL"/>
    <s v="99 - MULTIPROVINCIAL"/>
    <s v="(en blanco)"/>
    <n v="650000"/>
    <n v="90465.439999999988"/>
  </r>
  <r>
    <s v="2026"/>
    <x v="0"/>
    <x v="0"/>
    <x v="0"/>
    <x v="0"/>
    <s v="2 - Poder Ejecutivo"/>
    <s v="0206 - MINISTERIO DE EDUCACIÓN"/>
    <s v="0011 - CENTRO DE ATENCIÓN INTEGRAL PARA LA DISCAPACIDAD (CAID)"/>
    <x v="1"/>
    <x v="6"/>
    <s v="4.2.98 - Investigación y desarrollo relacionados con la salud"/>
    <s v="2.3 - MATERIALES Y SUMINISTROS"/>
    <s v="2.3.3 - PAPEL, CARTÓN E IMPRESOS"/>
    <s v="N"/>
    <s v="00 - N/A"/>
    <s v="10 - FONDO GENERAL"/>
    <s v="99 - MULTIPROVINCIAL"/>
    <s v="(en blanco)"/>
    <n v="3000000"/>
    <n v="2206320.2399999998"/>
  </r>
  <r>
    <s v="2026"/>
    <x v="0"/>
    <x v="0"/>
    <x v="0"/>
    <x v="0"/>
    <s v="2 - Poder Ejecutivo"/>
    <s v="0206 - MINISTERIO DE EDUCACIÓN"/>
    <s v="0011 - CENTRO DE ATENCIÓN INTEGRAL PARA LA DISCAPACIDAD (CAID)"/>
    <x v="1"/>
    <x v="6"/>
    <s v="4.2.98 - Investigación y desarrollo relacionados con la salud"/>
    <s v="2.3 - MATERIALES Y SUMINISTROS"/>
    <s v="2.3.4 - PRODUCTOS FARMACÉUTICOS"/>
    <s v="N"/>
    <s v="00 - N/A"/>
    <s v="10 - FONDO GENERAL"/>
    <s v="99 - MULTIPROVINCIAL"/>
    <s v="(en blanco)"/>
    <n v="500000"/>
    <n v="459907.57"/>
  </r>
  <r>
    <s v="2026"/>
    <x v="0"/>
    <x v="0"/>
    <x v="0"/>
    <x v="0"/>
    <s v="2 - Poder Ejecutivo"/>
    <s v="0206 - MINISTERIO DE EDUCACIÓN"/>
    <s v="0011 - CENTRO DE ATENCIÓN INTEGRAL PARA LA DISCAPACIDAD (CAID)"/>
    <x v="1"/>
    <x v="6"/>
    <s v="4.2.99 - Planificación, gestión y supervisión de la salud"/>
    <s v="2.1 - REMUNERACIONES Y CONTRIBUCIONES"/>
    <s v="2.1.1 - REMUNERACIONES"/>
    <s v="N"/>
    <s v="00 - N/A"/>
    <s v="10 - FONDO GENERAL"/>
    <s v="99 - MULTIPROVINCIAL"/>
    <s v="(en blanco)"/>
    <n v="374287516"/>
    <n v="180378564.68000004"/>
  </r>
  <r>
    <s v="2026"/>
    <x v="0"/>
    <x v="0"/>
    <x v="0"/>
    <x v="0"/>
    <s v="2 - Poder Ejecutivo"/>
    <s v="0206 - MINISTERIO DE EDUCACIÓN"/>
    <s v="0011 - CENTRO DE ATENCIÓN INTEGRAL PARA LA DISCAPACIDAD (CAID)"/>
    <x v="1"/>
    <x v="6"/>
    <s v="4.2.99 - Planificación, gestión y supervisión de la salud"/>
    <s v="2.1 - REMUNERACIONES Y CONTRIBUCIONES"/>
    <s v="2.1.2 - SOBRESUELDOS"/>
    <s v="N"/>
    <s v="00 - N/A"/>
    <s v="10 - FONDO GENERAL"/>
    <s v="99 - MULTIPROVINCIAL"/>
    <s v="(en blanco)"/>
    <n v="62643546"/>
    <n v="35823585.649999999"/>
  </r>
  <r>
    <s v="2026"/>
    <x v="0"/>
    <x v="0"/>
    <x v="0"/>
    <x v="0"/>
    <s v="2 - Poder Ejecutivo"/>
    <s v="0206 - MINISTERIO DE EDUCACIÓN"/>
    <s v="0011 - CENTRO DE ATENCIÓN INTEGRAL PARA LA DISCAPACIDAD (CAID)"/>
    <x v="1"/>
    <x v="6"/>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x v="1"/>
    <x v="6"/>
    <s v="4.2.99 - Planificación, gestión y supervisión de la salud"/>
    <s v="2.1 - REMUNERACIONES Y CONTRIBUCIONES"/>
    <s v="2.1.5 - CONTRIBUCIONES A LA SEGURIDAD SOCIAL"/>
    <s v="N"/>
    <s v="00 - N/A"/>
    <s v="10 - FONDO GENERAL"/>
    <s v="99 - MULTIPROVINCIAL"/>
    <s v="(en blanco)"/>
    <n v="61940309"/>
    <n v="27306751.25"/>
  </r>
  <r>
    <s v="2026"/>
    <x v="0"/>
    <x v="0"/>
    <x v="0"/>
    <x v="0"/>
    <s v="2 - Poder Ejecutivo"/>
    <s v="0206 - MINISTERIO DE EDUCACIÓN"/>
    <s v="0011 - CENTRO DE ATENCIÓN INTEGRAL PARA LA DISCAPACIDAD (CAID)"/>
    <x v="1"/>
    <x v="6"/>
    <s v="4.2.99 - Planificación, gestión y supervisión de la salud"/>
    <s v="2.2 - CONTRATACIÓN DE SERVICIOS"/>
    <s v="2.2.1 - SERVICIOS BÁSICOS"/>
    <s v="N"/>
    <s v="00 - N/A"/>
    <s v="10 - FONDO GENERAL"/>
    <s v="99 - MULTIPROVINCIAL"/>
    <s v="(en blanco)"/>
    <n v="34604864"/>
    <n v="15748062.65"/>
  </r>
  <r>
    <s v="2026"/>
    <x v="0"/>
    <x v="0"/>
    <x v="0"/>
    <x v="0"/>
    <s v="2 - Poder Ejecutivo"/>
    <s v="0206 - MINISTERIO DE EDUCACIÓN"/>
    <s v="0011 - CENTRO DE ATENCIÓN INTEGRAL PARA LA DISCAPACIDAD (CAID)"/>
    <x v="1"/>
    <x v="6"/>
    <s v="4.2.99 - Planificación, gestión y supervisión de la salud"/>
    <s v="2.2 - CONTRATACIÓN DE SERVICIOS"/>
    <s v="2.2.2 - PUBLICIDAD, IMPRESIÓN Y ENCUADERNACIÓN"/>
    <s v="N"/>
    <s v="00 - N/A"/>
    <s v="10 - FONDO GENERAL"/>
    <s v="99 - MULTIPROVINCIAL"/>
    <s v="(en blanco)"/>
    <n v="2366000"/>
    <n v="511923.55"/>
  </r>
  <r>
    <s v="2026"/>
    <x v="0"/>
    <x v="0"/>
    <x v="0"/>
    <x v="0"/>
    <s v="2 - Poder Ejecutivo"/>
    <s v="0206 - MINISTERIO DE EDUCACIÓN"/>
    <s v="0011 - CENTRO DE ATENCIÓN INTEGRAL PARA LA DISCAPACIDAD (CAID)"/>
    <x v="1"/>
    <x v="6"/>
    <s v="4.2.99 - Planificación, gestión y supervisión de la salud"/>
    <s v="2.2 - CONTRATACIÓN DE SERVICIOS"/>
    <s v="2.2.3 - VIÁTICOS"/>
    <s v="N"/>
    <s v="00 - N/A"/>
    <s v="10 - FONDO GENERAL"/>
    <s v="99 - MULTIPROVINCIAL"/>
    <s v="(en blanco)"/>
    <n v="1400000"/>
    <n v="306231.13"/>
  </r>
  <r>
    <s v="2026"/>
    <x v="0"/>
    <x v="0"/>
    <x v="0"/>
    <x v="0"/>
    <s v="2 - Poder Ejecutivo"/>
    <s v="0206 - MINISTERIO DE EDUCACIÓN"/>
    <s v="0011 - CENTRO DE ATENCIÓN INTEGRAL PARA LA DISCAPACIDAD (CAID)"/>
    <x v="1"/>
    <x v="6"/>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x v="1"/>
    <x v="6"/>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x v="1"/>
    <x v="6"/>
    <s v="4.2.99 - Planificación, gestión y supervisión de la salud"/>
    <s v="2.2 - CONTRATACIÓN DE SERVICIOS"/>
    <s v="2.2.5 - ALQUILERES Y RENTAS"/>
    <s v="N"/>
    <s v="00 - N/A"/>
    <s v="20 - FONDOS CON DESTINO ESPECÍFICO"/>
    <s v="99 - MULTIPROVINCIAL"/>
    <s v="(en blanco)"/>
    <n v="5500000"/>
    <n v="1946116.4300000002"/>
  </r>
  <r>
    <s v="2026"/>
    <x v="0"/>
    <x v="0"/>
    <x v="0"/>
    <x v="0"/>
    <s v="2 - Poder Ejecutivo"/>
    <s v="0206 - MINISTERIO DE EDUCACIÓN"/>
    <s v="0011 - CENTRO DE ATENCIÓN INTEGRAL PARA LA DISCAPACIDAD (CAID)"/>
    <x v="1"/>
    <x v="6"/>
    <s v="4.2.99 - Planificación, gestión y supervisión de la salud"/>
    <s v="2.2 - CONTRATACIÓN DE SERVICIOS"/>
    <s v="2.2.6 - SEGUROS"/>
    <s v="N"/>
    <s v="00 - N/A"/>
    <s v="10 - FONDO GENERAL"/>
    <s v="99 - MULTIPROVINCIAL"/>
    <s v="(en blanco)"/>
    <n v="6150000"/>
    <n v="3705106.5400000005"/>
  </r>
  <r>
    <s v="2026"/>
    <x v="0"/>
    <x v="0"/>
    <x v="0"/>
    <x v="0"/>
    <s v="2 - Poder Ejecutivo"/>
    <s v="0206 - MINISTERIO DE EDUCACIÓN"/>
    <s v="0011 - CENTRO DE ATENCIÓN INTEGRAL PARA LA DISCAPACIDAD (CAID)"/>
    <x v="1"/>
    <x v="6"/>
    <s v="4.2.99 - Planificación, gestión y supervisión de la salud"/>
    <s v="2.2 - CONTRATACIÓN DE SERVICIOS"/>
    <s v="2.2.7 - SERVICIOS DE CONSERVACIÓN, REPARACIONES MENORES E INSTALACIONES TEMPORALES"/>
    <s v="N"/>
    <s v="00 - N/A"/>
    <s v="10 - FONDO GENERAL"/>
    <s v="99 - MULTIPROVINCIAL"/>
    <s v="(en blanco)"/>
    <n v="14550000"/>
    <n v="4352813.3100000005"/>
  </r>
  <r>
    <s v="2026"/>
    <x v="0"/>
    <x v="0"/>
    <x v="0"/>
    <x v="0"/>
    <s v="2 - Poder Ejecutivo"/>
    <s v="0206 - MINISTERIO DE EDUCACIÓN"/>
    <s v="0011 - CENTRO DE ATENCIÓN INTEGRAL PARA LA DISCAPACIDAD (CAID)"/>
    <x v="1"/>
    <x v="6"/>
    <s v="4.2.99 - Planificación, gestión y supervisión de la salud"/>
    <s v="2.2 - CONTRATACIÓN DE SERVICIOS"/>
    <s v="2.2.8 - OTROS SERVICIOS NO INCLUIDOS EN CONCEPTOS ANTERIORES"/>
    <s v="N"/>
    <s v="00 - N/A"/>
    <s v="10 - FONDO GENERAL"/>
    <s v="99 - MULTIPROVINCIAL"/>
    <s v="(en blanco)"/>
    <n v="184686478"/>
    <n v="1917417.0600000003"/>
  </r>
  <r>
    <s v="2026"/>
    <x v="0"/>
    <x v="0"/>
    <x v="0"/>
    <x v="0"/>
    <s v="2 - Poder Ejecutivo"/>
    <s v="0206 - MINISTERIO DE EDUCACIÓN"/>
    <s v="0011 - CENTRO DE ATENCIÓN INTEGRAL PARA LA DISCAPACIDAD (CAID)"/>
    <x v="1"/>
    <x v="6"/>
    <s v="4.2.99 - Planificación, gestión y supervisión de la salud"/>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x v="1"/>
    <x v="6"/>
    <s v="4.2.99 - Planificación, gestión y supervisión de la salud"/>
    <s v="2.2 - CONTRATACIÓN DE SERVICIOS"/>
    <s v="2.2.9 - OTRAS CONTRATACIONES DE SERVICIOS"/>
    <s v="N"/>
    <s v="00 - N/A"/>
    <s v="10 - FONDO GENERAL"/>
    <s v="99 - MULTIPROVINCIAL"/>
    <s v="(en blanco)"/>
    <n v="18408209"/>
    <n v="75874"/>
  </r>
  <r>
    <s v="2026"/>
    <x v="0"/>
    <x v="0"/>
    <x v="0"/>
    <x v="0"/>
    <s v="2 - Poder Ejecutivo"/>
    <s v="0206 - MINISTERIO DE EDUCACIÓN"/>
    <s v="0011 - CENTRO DE ATENCIÓN INTEGRAL PARA LA DISCAPACIDAD (CAID)"/>
    <x v="1"/>
    <x v="6"/>
    <s v="4.2.99 - Planificación, gestión y supervisión de la salud"/>
    <s v="2.2 - CONTRATACIÓN DE SERVICIOS"/>
    <s v="2.2.9 - OTRAS CONTRATACIONES DE SERVICIOS"/>
    <s v="N"/>
    <s v="00 - N/A"/>
    <s v="20 - FONDOS CON DESTINO ESPECÍFICO"/>
    <s v="99 - MULTIPROVINCIAL"/>
    <s v="(en blanco)"/>
    <n v="6000000"/>
    <n v="5095974.6400000006"/>
  </r>
  <r>
    <s v="2026"/>
    <x v="0"/>
    <x v="0"/>
    <x v="0"/>
    <x v="0"/>
    <s v="2 - Poder Ejecutivo"/>
    <s v="0206 - MINISTERIO DE EDUCACIÓN"/>
    <s v="0011 - CENTRO DE ATENCIÓN INTEGRAL PARA LA DISCAPACIDAD (CAID)"/>
    <x v="1"/>
    <x v="6"/>
    <s v="4.2.99 - Planificación, gestión y supervisión de la salud"/>
    <s v="2.3 - MATERIALES Y SUMINISTROS"/>
    <s v="2.3.1 - ALIMENTOS Y PRODUCTOS AGROFORESTALES"/>
    <s v="N"/>
    <s v="00 - N/A"/>
    <s v="10 - FONDO GENERAL"/>
    <s v="99 - MULTIPROVINCIAL"/>
    <s v="(en blanco)"/>
    <n v="5700000"/>
    <n v="1531033.0699999998"/>
  </r>
  <r>
    <s v="2026"/>
    <x v="0"/>
    <x v="0"/>
    <x v="0"/>
    <x v="0"/>
    <s v="2 - Poder Ejecutivo"/>
    <s v="0206 - MINISTERIO DE EDUCACIÓN"/>
    <s v="0011 - CENTRO DE ATENCIÓN INTEGRAL PARA LA DISCAPACIDAD (CAID)"/>
    <x v="1"/>
    <x v="6"/>
    <s v="4.2.99 - Planificación, gestión y supervisión de la salud"/>
    <s v="2.3 - MATERIALES Y SUMINISTROS"/>
    <s v="2.3.2 - TEXTILES Y VESTUARIOS"/>
    <s v="N"/>
    <s v="00 - N/A"/>
    <s v="10 - FONDO GENERAL"/>
    <s v="99 - MULTIPROVINCIAL"/>
    <s v="(en blanco)"/>
    <n v="2580673"/>
    <n v="527599.35999999999"/>
  </r>
  <r>
    <s v="2026"/>
    <x v="0"/>
    <x v="0"/>
    <x v="0"/>
    <x v="0"/>
    <s v="2 - Poder Ejecutivo"/>
    <s v="0206 - MINISTERIO DE EDUCACIÓN"/>
    <s v="0011 - CENTRO DE ATENCIÓN INTEGRAL PARA LA DISCAPACIDAD (CAID)"/>
    <x v="1"/>
    <x v="6"/>
    <s v="4.2.99 - Planificación, gestión y supervisión de la salud"/>
    <s v="2.3 - MATERIALES Y SUMINISTROS"/>
    <s v="2.3.3 - PAPEL, CARTÓN E IMPRESOS"/>
    <s v="N"/>
    <s v="00 - N/A"/>
    <s v="10 - FONDO GENERAL"/>
    <s v="99 - MULTIPROVINCIAL"/>
    <s v="(en blanco)"/>
    <n v="610000"/>
    <n v="1917715.94"/>
  </r>
  <r>
    <s v="2026"/>
    <x v="0"/>
    <x v="0"/>
    <x v="0"/>
    <x v="0"/>
    <s v="2 - Poder Ejecutivo"/>
    <s v="0206 - MINISTERIO DE EDUCACIÓN"/>
    <s v="0011 - CENTRO DE ATENCIÓN INTEGRAL PARA LA DISCAPACIDAD (CAID)"/>
    <x v="1"/>
    <x v="6"/>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x v="1"/>
    <x v="6"/>
    <s v="4.2.99 - Planificación, gestión y supervisión de la salud"/>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x v="1"/>
    <x v="6"/>
    <s v="4.2.99 - Planificación, gestión y supervisión de la salud"/>
    <s v="2.3 - MATERIALES Y SUMINISTROS"/>
    <s v="2.3.7 - COMBUSTIBLES, LUBRICANTES, PRODUCTOS QUÍMICOS Y CONEXOS"/>
    <s v="N"/>
    <s v="00 - N/A"/>
    <s v="10 - FONDO GENERAL"/>
    <s v="99 - MULTIPROVINCIAL"/>
    <s v="(en blanco)"/>
    <n v="13294000"/>
    <n v="9366088.0600000024"/>
  </r>
  <r>
    <s v="2026"/>
    <x v="0"/>
    <x v="0"/>
    <x v="0"/>
    <x v="0"/>
    <s v="2 - Poder Ejecutivo"/>
    <s v="0206 - MINISTERIO DE EDUCACIÓN"/>
    <s v="0011 - CENTRO DE ATENCIÓN INTEGRAL PARA LA DISCAPACIDAD (CAID)"/>
    <x v="1"/>
    <x v="6"/>
    <s v="4.2.99 - Planificación, gestión y supervisión de la salud"/>
    <s v="2.3 - MATERIALES Y SUMINISTROS"/>
    <s v="2.3.9 - PRODUCTOS Y ÚTILES VARIOS"/>
    <s v="N"/>
    <s v="00 - N/A"/>
    <s v="10 - FONDO GENERAL"/>
    <s v="99 - MULTIPROVINCIAL"/>
    <s v="(en blanco)"/>
    <n v="30608209"/>
    <n v="11828574.679999998"/>
  </r>
  <r>
    <s v="2026"/>
    <x v="0"/>
    <x v="0"/>
    <x v="0"/>
    <x v="0"/>
    <s v="2 - Poder Ejecutivo"/>
    <s v="0206 - MINISTERIO DE EDUCACIÓN"/>
    <s v="0011 - CENTRO DE ATENCIÓN INTEGRAL PARA LA DISCAPACIDAD (CAID)"/>
    <x v="1"/>
    <x v="9"/>
    <s v="4.4.09 - Enseñanza no atribuible a ningún nivel"/>
    <s v="2.1 - REMUNERACIONES Y CONTRIBUCIONES"/>
    <s v="2.1.1 - REMUNERACIONES"/>
    <s v="N"/>
    <s v="00 - N/A"/>
    <s v="10 - FONDO GENERAL"/>
    <s v="99 - MULTIPROVINCIAL"/>
    <s v="(en blanco)"/>
    <n v="106135732"/>
    <n v="46731966.530000001"/>
  </r>
  <r>
    <s v="2026"/>
    <x v="0"/>
    <x v="0"/>
    <x v="0"/>
    <x v="0"/>
    <s v="2 - Poder Ejecutivo"/>
    <s v="0206 - MINISTERIO DE EDUCACIÓN"/>
    <s v="0011 - CENTRO DE ATENCIÓN INTEGRAL PARA LA DISCAPACIDAD (CAID)"/>
    <x v="1"/>
    <x v="9"/>
    <s v="4.4.09 - Enseñanza no atribuible a ningún nivel"/>
    <s v="2.1 - REMUNERACIONES Y CONTRIBUCIONES"/>
    <s v="2.1.2 - SOBRESUELDOS"/>
    <s v="N"/>
    <s v="00 - N/A"/>
    <s v="10 - FONDO GENERAL"/>
    <s v="99 - MULTIPROVINCIAL"/>
    <s v="(en blanco)"/>
    <n v="14935458"/>
    <n v="6172481.25"/>
  </r>
  <r>
    <s v="2026"/>
    <x v="0"/>
    <x v="0"/>
    <x v="0"/>
    <x v="0"/>
    <s v="2 - Poder Ejecutivo"/>
    <s v="0206 - MINISTERIO DE EDUCACIÓN"/>
    <s v="0011 - CENTRO DE ATENCIÓN INTEGRAL PARA LA DISCAPACIDAD (CAID)"/>
    <x v="1"/>
    <x v="9"/>
    <s v="4.4.09 - Enseñanza no atribuible a ningún nivel"/>
    <s v="2.1 - REMUNERACIONES Y CONTRIBUCIONES"/>
    <s v="2.1.5 - CONTRIBUCIONES A LA SEGURIDAD SOCIAL"/>
    <s v="N"/>
    <s v="00 - N/A"/>
    <s v="10 - FONDO GENERAL"/>
    <s v="99 - MULTIPROVINCIAL"/>
    <s v="(en blanco)"/>
    <n v="14921455"/>
    <n v="7117922.1299999999"/>
  </r>
  <r>
    <s v="2026"/>
    <x v="0"/>
    <x v="0"/>
    <x v="0"/>
    <x v="0"/>
    <s v="2 - Poder Ejecutivo"/>
    <s v="0206 - MINISTERIO DE EDUCACIÓN"/>
    <s v="0011 - CENTRO DE ATENCIÓN INTEGRAL PARA LA DISCAPACIDAD (CAID)"/>
    <x v="1"/>
    <x v="9"/>
    <s v="4.4.09 - Enseñanza no atribuible a ningún nivel"/>
    <s v="2.2 - CONTRATACIÓN DE SERVICIOS"/>
    <s v="2.2.6 - SEGUROS"/>
    <s v="N"/>
    <s v="00 - N/A"/>
    <s v="10 - FONDO GENERAL"/>
    <s v="99 - MULTIPROVINCIAL"/>
    <s v="(en blanco)"/>
    <n v="1000000"/>
    <n v="195535.76"/>
  </r>
  <r>
    <s v="2026"/>
    <x v="0"/>
    <x v="0"/>
    <x v="0"/>
    <x v="0"/>
    <s v="2 - Poder Ejecutivo"/>
    <s v="0206 - MINISTERIO DE EDUCACIÓN"/>
    <s v="0011 - CENTRO DE ATENCIÓN INTEGRAL PARA LA DISCAPACIDAD (CAID)"/>
    <x v="1"/>
    <x v="9"/>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x v="1"/>
    <x v="9"/>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x v="1"/>
    <x v="9"/>
    <s v="4.4.09 - Enseñanza no atribuible a ningún nivel"/>
    <s v="2.3 - MATERIALES Y SUMINISTROS"/>
    <s v="2.3.9 - PRODUCTOS Y ÚTILES VARIOS"/>
    <s v="N"/>
    <s v="00 - N/A"/>
    <s v="10 - FONDO GENERAL"/>
    <s v="99 - MULTIPROVINCIAL"/>
    <s v="(en blanco)"/>
    <n v="1000000"/>
    <n v="761110.07000000007"/>
  </r>
  <r>
    <s v="2026"/>
    <x v="0"/>
    <x v="0"/>
    <x v="0"/>
    <x v="0"/>
    <s v="2 - Poder Ejecutivo"/>
    <s v="0206 - MINISTERIO DE EDUCACIÓN"/>
    <s v="0012 - DIRECCION DE INFRAESTRUCTURA ESCOLAR"/>
    <x v="1"/>
    <x v="9"/>
    <s v="4.4.99 - Planificación, gestión y supervisión de la educación"/>
    <s v="2.1 - REMUNERACIONES Y CONTRIBUCIONES"/>
    <s v="2.1.1 - REMUNERACIONES"/>
    <s v="N"/>
    <s v="00 - N/A"/>
    <s v="10 - FONDO GENERAL"/>
    <s v="99 - MULTIPROVINCIAL"/>
    <s v="(en blanco)"/>
    <n v="815964010"/>
    <n v="426951109.18999988"/>
  </r>
  <r>
    <s v="2026"/>
    <x v="0"/>
    <x v="0"/>
    <x v="0"/>
    <x v="0"/>
    <s v="2 - Poder Ejecutivo"/>
    <s v="0206 - MINISTERIO DE EDUCACIÓN"/>
    <s v="0012 - DIRECCION DE INFRAESTRUCTURA ESCOLAR"/>
    <x v="1"/>
    <x v="9"/>
    <s v="4.4.99 - Planificación, gestión y supervisión de la educación"/>
    <s v="2.1 - REMUNERACIONES Y CONTRIBUCIONES"/>
    <s v="2.1.2 - SOBRESUELDOS"/>
    <s v="N"/>
    <s v="00 - N/A"/>
    <s v="10 - FONDO GENERAL"/>
    <s v="99 - MULTIPROVINCIAL"/>
    <s v="(en blanco)"/>
    <n v="124483690"/>
    <n v="36700164.599999994"/>
  </r>
  <r>
    <s v="2026"/>
    <x v="0"/>
    <x v="0"/>
    <x v="0"/>
    <x v="0"/>
    <s v="2 - Poder Ejecutivo"/>
    <s v="0206 - MINISTERIO DE EDUCACIÓN"/>
    <s v="0012 - DIRECCION DE INFRAESTRUCTURA ESCOLAR"/>
    <x v="1"/>
    <x v="9"/>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x v="1"/>
    <x v="9"/>
    <s v="4.4.99 - Planificación, gestión y supervisión de la educación"/>
    <s v="2.1 - REMUNERACIONES Y CONTRIBUCIONES"/>
    <s v="2.1.5 - CONTRIBUCIONES A LA SEGURIDAD SOCIAL"/>
    <s v="N"/>
    <s v="00 - N/A"/>
    <s v="10 - FONDO GENERAL"/>
    <s v="99 - MULTIPROVINCIAL"/>
    <s v="(en blanco)"/>
    <n v="108042420"/>
    <n v="60176152.909999996"/>
  </r>
  <r>
    <s v="2026"/>
    <x v="0"/>
    <x v="0"/>
    <x v="0"/>
    <x v="0"/>
    <s v="2 - Poder Ejecutivo"/>
    <s v="0206 - MINISTERIO DE EDUCACIÓN"/>
    <s v="0012 - DIRECCION DE INFRAESTRUCTURA ESCOLAR"/>
    <x v="1"/>
    <x v="9"/>
    <s v="4.4.99 - Planificación, gestión y supervisión de la educación"/>
    <s v="2.2 - CONTRATACIÓN DE SERVICIOS"/>
    <s v="2.2.1 - SERVICIOS BÁSICOS"/>
    <s v="N"/>
    <s v="00 - N/A"/>
    <s v="10 - FONDO GENERAL"/>
    <s v="99 - MULTIPROVINCIAL"/>
    <s v="(en blanco)"/>
    <n v="23937500"/>
    <n v="3518717.3200000003"/>
  </r>
  <r>
    <s v="2026"/>
    <x v="0"/>
    <x v="0"/>
    <x v="0"/>
    <x v="0"/>
    <s v="2 - Poder Ejecutivo"/>
    <s v="0206 - MINISTERIO DE EDUCACIÓN"/>
    <s v="0012 - DIRECCION DE INFRAESTRUCTURA ESCOLAR"/>
    <x v="1"/>
    <x v="9"/>
    <s v="4.4.99 - Planificación, gestión y supervisión de la educación"/>
    <s v="2.2 - CONTRATACIÓN DE SERVICIOS"/>
    <s v="2.2.2 - PUBLICIDAD, IMPRESIÓN Y ENCUADERNACIÓN"/>
    <s v="N"/>
    <s v="00 - N/A"/>
    <s v="10 - FONDO GENERAL"/>
    <s v="99 - MULTIPROVINCIAL"/>
    <s v="(en blanco)"/>
    <n v="20238100"/>
    <n v="6809868.2800000012"/>
  </r>
  <r>
    <s v="2026"/>
    <x v="0"/>
    <x v="0"/>
    <x v="0"/>
    <x v="0"/>
    <s v="2 - Poder Ejecutivo"/>
    <s v="0206 - MINISTERIO DE EDUCACIÓN"/>
    <s v="0012 - DIRECCION DE INFRAESTRUCTURA ESCOLAR"/>
    <x v="1"/>
    <x v="9"/>
    <s v="4.4.99 - Planificación, gestión y supervisión de la educación"/>
    <s v="2.2 - CONTRATACIÓN DE SERVICIOS"/>
    <s v="2.2.3 - VIÁTICOS"/>
    <s v="N"/>
    <s v="00 - N/A"/>
    <s v="10 - FONDO GENERAL"/>
    <s v="99 - MULTIPROVINCIAL"/>
    <s v="(en blanco)"/>
    <n v="44029700"/>
    <n v="7521292.0099999998"/>
  </r>
  <r>
    <s v="2026"/>
    <x v="0"/>
    <x v="0"/>
    <x v="0"/>
    <x v="0"/>
    <s v="2 - Poder Ejecutivo"/>
    <s v="0206 - MINISTERIO DE EDUCACIÓN"/>
    <s v="0012 - DIRECCION DE INFRAESTRUCTURA ESCOLAR"/>
    <x v="1"/>
    <x v="9"/>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x v="1"/>
    <x v="9"/>
    <s v="4.4.99 - Planificación, gestión y supervisión de la educación"/>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x v="1"/>
    <x v="9"/>
    <s v="4.4.99 - Planificación, gestión y supervisión de la educación"/>
    <s v="2.2 - CONTRATACIÓN DE SERVICIOS"/>
    <s v="2.2.6 - SEGUROS"/>
    <s v="N"/>
    <s v="00 - N/A"/>
    <s v="10 - FONDO GENERAL"/>
    <s v="99 - MULTIPROVINCIAL"/>
    <s v="(en blanco)"/>
    <n v="4050000"/>
    <n v="1638423.1300000001"/>
  </r>
  <r>
    <s v="2026"/>
    <x v="0"/>
    <x v="0"/>
    <x v="0"/>
    <x v="0"/>
    <s v="2 - Poder Ejecutivo"/>
    <s v="0206 - MINISTERIO DE EDUCACIÓN"/>
    <s v="0012 - DIRECCION DE INFRAESTRUCTURA ESCOLAR"/>
    <x v="1"/>
    <x v="9"/>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x v="1"/>
    <x v="9"/>
    <s v="4.4.99 - Planificación, gestión y supervisión de la educación"/>
    <s v="2.2 - CONTRATACIÓN DE SERVICIOS"/>
    <s v="2.2.8 - OTROS SERVICIOS NO INCLUIDOS EN CONCEPTOS ANTERIORES"/>
    <s v="N"/>
    <s v="00 - N/A"/>
    <s v="10 - FONDO GENERAL"/>
    <s v="99 - MULTIPROVINCIAL"/>
    <s v="(en blanco)"/>
    <n v="634638039"/>
    <n v="3899900"/>
  </r>
  <r>
    <s v="2026"/>
    <x v="0"/>
    <x v="0"/>
    <x v="0"/>
    <x v="0"/>
    <s v="2 - Poder Ejecutivo"/>
    <s v="0206 - MINISTERIO DE EDUCACIÓN"/>
    <s v="0012 - DIRECCION DE INFRAESTRUCTURA ESCOLAR"/>
    <x v="1"/>
    <x v="9"/>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x v="1"/>
    <x v="9"/>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x v="1"/>
    <x v="9"/>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x v="1"/>
    <x v="9"/>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x v="1"/>
    <x v="9"/>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x v="1"/>
    <x v="9"/>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x v="1"/>
    <x v="9"/>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x v="1"/>
    <x v="9"/>
    <s v="4.4.99 - Planificación, gestión y supervisión de la educación"/>
    <s v="2.3 - MATERIALES Y SUMINISTROS"/>
    <s v="2.3.7 - COMBUSTIBLES, LUBRICANTES, PRODUCTOS QUÍMICOS Y CONEXOS"/>
    <s v="N"/>
    <s v="00 - N/A"/>
    <s v="10 - FONDO GENERAL"/>
    <s v="99 - MULTIPROVINCIAL"/>
    <s v="(en blanco)"/>
    <n v="243863366"/>
    <n v="2659168.58"/>
  </r>
  <r>
    <s v="2026"/>
    <x v="0"/>
    <x v="0"/>
    <x v="0"/>
    <x v="0"/>
    <s v="2 - Poder Ejecutivo"/>
    <s v="0206 - MINISTERIO DE EDUCACIÓN"/>
    <s v="0012 - DIRECCION DE INFRAESTRUCTURA ESCOLAR"/>
    <x v="1"/>
    <x v="9"/>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x v="0"/>
    <x v="0"/>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x v="0"/>
    <x v="0"/>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x v="0"/>
    <x v="0"/>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x v="0"/>
    <x v="0"/>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x v="0"/>
    <x v="0"/>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x v="0"/>
    <x v="0"/>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x v="2"/>
    <x v="4"/>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x v="2"/>
    <x v="4"/>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x v="2"/>
    <x v="4"/>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x v="2"/>
    <x v="4"/>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x v="2"/>
    <x v="4"/>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x v="2"/>
    <x v="4"/>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x v="2"/>
    <x v="4"/>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3 - VIÁTICOS"/>
    <s v="N"/>
    <s v="00 - N/A"/>
    <s v="10 - FONDO GENERAL"/>
    <s v="99 - MULTIPROVINCIAL"/>
    <s v="(en blanco)"/>
    <n v="11402900"/>
    <n v="786762.9"/>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4 - TRANSPORTE Y ALMACENAJE"/>
    <s v="N"/>
    <s v="00 - N/A"/>
    <s v="10 - FONDO GENERAL"/>
    <s v="99 - MULTIPROVINCIAL"/>
    <s v="(en blanco)"/>
    <n v="180376933"/>
    <n v="36429275.140000001"/>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6 - SEGUROS"/>
    <s v="N"/>
    <s v="00 - N/A"/>
    <s v="10 - FONDO GENERAL"/>
    <s v="99 - MULTIPROVINCIAL"/>
    <s v="(en blanco)"/>
    <n v="0"/>
    <n v="700417.42999999993"/>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8 - OTROS SERVICIOS NO INCLUIDOS EN CONCEPTOS ANTERIORES"/>
    <s v="N"/>
    <s v="00 - N/A"/>
    <s v="10 - FONDO GENERAL"/>
    <s v="99 - MULTIPROVINCIAL"/>
    <s v="(en blanco)"/>
    <n v="239561427"/>
    <n v="18890994.25"/>
  </r>
  <r>
    <s v="2026"/>
    <x v="0"/>
    <x v="0"/>
    <x v="0"/>
    <x v="0"/>
    <s v="2 - Poder Ejecutivo"/>
    <s v="0207 - MINISTERIO DE SALUD PÚBLICA Y ASISTENCIA SOCIAL"/>
    <s v="0001 - MINISTERIO DE SALUD PUBLICA Y ASISTENCIA SOCIAL"/>
    <x v="1"/>
    <x v="6"/>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x v="1"/>
    <x v="6"/>
    <s v="4.2.03 - Servicios de la salud pública y prevención de la salud"/>
    <s v="2.3 - MATERIALES Y SUMINISTROS"/>
    <s v="2.3.1 - ALIMENTOS Y PRODUCTOS AGROFORESTALES"/>
    <s v="N"/>
    <s v="00 - N/A"/>
    <s v="10 - FONDO GENERAL"/>
    <s v="99 - MULTIPROVINCIAL"/>
    <s v="(en blanco)"/>
    <n v="26000000"/>
    <n v="4279377.8499999996"/>
  </r>
  <r>
    <s v="2026"/>
    <x v="0"/>
    <x v="0"/>
    <x v="0"/>
    <x v="0"/>
    <s v="2 - Poder Ejecutivo"/>
    <s v="0207 - MINISTERIO DE SALUD PÚBLICA Y ASISTENCIA SOCIAL"/>
    <s v="0001 - MINISTERIO DE SALUD PUBLICA Y ASISTENCIA SOCIAL"/>
    <x v="1"/>
    <x v="6"/>
    <s v="4.2.03 - Servicios de la salud pública y prevención de la salud"/>
    <s v="2.3 - MATERIALES Y SUMINISTROS"/>
    <s v="2.3.2 - TEXTILES Y VESTUARIOS"/>
    <s v="N"/>
    <s v="00 - N/A"/>
    <s v="10 - FONDO GENERAL"/>
    <s v="99 - MULTIPROVINCIAL"/>
    <s v="(en blanco)"/>
    <n v="8552480"/>
    <n v="200895"/>
  </r>
  <r>
    <s v="2026"/>
    <x v="0"/>
    <x v="0"/>
    <x v="0"/>
    <x v="0"/>
    <s v="2 - Poder Ejecutivo"/>
    <s v="0207 - MINISTERIO DE SALUD PÚBLICA Y ASISTENCIA SOCIAL"/>
    <s v="0001 - MINISTERIO DE SALUD PUBLICA Y ASISTENCIA SOCIAL"/>
    <x v="1"/>
    <x v="6"/>
    <s v="4.2.03 - Servicios de la salud pública y prevención de la salud"/>
    <s v="2.3 - MATERIALES Y SUMINISTROS"/>
    <s v="2.3.3 - PAPEL, CARTÓN E IMPRESOS"/>
    <s v="N"/>
    <s v="00 - N/A"/>
    <s v="10 - FONDO GENERAL"/>
    <s v="99 - MULTIPROVINCIAL"/>
    <s v="(en blanco)"/>
    <n v="335520"/>
    <n v="29500"/>
  </r>
  <r>
    <s v="2026"/>
    <x v="0"/>
    <x v="0"/>
    <x v="0"/>
    <x v="0"/>
    <s v="2 - Poder Ejecutivo"/>
    <s v="0207 - MINISTERIO DE SALUD PÚBLICA Y ASISTENCIA SOCIAL"/>
    <s v="0001 - MINISTERIO DE SALUD PUBLICA Y ASISTENCIA SOCIAL"/>
    <x v="1"/>
    <x v="6"/>
    <s v="4.2.03 - Servicios de la salud pública y prevención de la salud"/>
    <s v="2.3 - MATERIALES Y SUMINISTROS"/>
    <s v="2.3.4 - PRODUCTOS FARMACÉUTICOS"/>
    <s v="N"/>
    <s v="00 - N/A"/>
    <s v="10 - FONDO GENERAL"/>
    <s v="99 - MULTIPROVINCIAL"/>
    <s v="(en blanco)"/>
    <n v="507596925"/>
    <n v="143813948.14000002"/>
  </r>
  <r>
    <s v="2026"/>
    <x v="0"/>
    <x v="0"/>
    <x v="0"/>
    <x v="0"/>
    <s v="2 - Poder Ejecutivo"/>
    <s v="0207 - MINISTERIO DE SALUD PÚBLICA Y ASISTENCIA SOCIAL"/>
    <s v="0001 - MINISTERIO DE SALUD PUBLICA Y ASISTENCIA SOCIAL"/>
    <x v="1"/>
    <x v="6"/>
    <s v="4.2.03 - Servicios de la salud pública y prevención de la salud"/>
    <s v="2.3 - MATERIALES Y SUMINISTROS"/>
    <s v="2.3.7 - COMBUSTIBLES, LUBRICANTES, PRODUCTOS QUÍMICOS Y CONEXOS"/>
    <s v="N"/>
    <s v="00 - N/A"/>
    <s v="10 - FONDO GENERAL"/>
    <s v="99 - MULTIPROVINCIAL"/>
    <s v="(en blanco)"/>
    <n v="15162785"/>
    <n v="13551268.43"/>
  </r>
  <r>
    <s v="2026"/>
    <x v="0"/>
    <x v="0"/>
    <x v="0"/>
    <x v="0"/>
    <s v="2 - Poder Ejecutivo"/>
    <s v="0207 - MINISTERIO DE SALUD PÚBLICA Y ASISTENCIA SOCIAL"/>
    <s v="0001 - MINISTERIO DE SALUD PUBLICA Y ASISTENCIA SOCIAL"/>
    <x v="1"/>
    <x v="6"/>
    <s v="4.2.03 - Servicios de la salud pública y prevención de la salud"/>
    <s v="2.3 - MATERIALES Y SUMINISTROS"/>
    <s v="2.3.9 - PRODUCTOS Y ÚTILES VARIOS"/>
    <s v="N"/>
    <s v="00 - N/A"/>
    <s v="10 - FONDO GENERAL"/>
    <s v="99 - MULTIPROVINCIAL"/>
    <s v="(en blanco)"/>
    <n v="122449637"/>
    <n v="359398.7"/>
  </r>
  <r>
    <s v="2026"/>
    <x v="0"/>
    <x v="0"/>
    <x v="0"/>
    <x v="0"/>
    <s v="2 - Poder Ejecutivo"/>
    <s v="0207 - MINISTERIO DE SALUD PÚBLICA Y ASISTENCIA SOCIAL"/>
    <s v="0001 - MINISTERIO DE SALUD PUBLICA Y ASISTENCIA SOCIAL"/>
    <x v="1"/>
    <x v="6"/>
    <s v="4.2.04 - Servicios médicos en salud sexual/reproductiva y de centros de salud materno infantil"/>
    <s v="2.2 - CONTRATACIÓN DE SERVICIOS"/>
    <s v="2.2.3 - VIÁTICOS"/>
    <s v="N"/>
    <s v="00 - N/A"/>
    <s v="10 - FONDO GENERAL"/>
    <s v="99 - MULTIPROVINCIAL"/>
    <s v="(en blanco)"/>
    <n v="2318400"/>
    <n v="201198.15"/>
  </r>
  <r>
    <s v="2026"/>
    <x v="0"/>
    <x v="0"/>
    <x v="0"/>
    <x v="0"/>
    <s v="2 - Poder Ejecutivo"/>
    <s v="0207 - MINISTERIO DE SALUD PÚBLICA Y ASISTENCIA SOCIAL"/>
    <s v="0001 - MINISTERIO DE SALUD PUBLICA Y ASISTENCIA SOCIAL"/>
    <x v="1"/>
    <x v="6"/>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x v="1"/>
    <x v="6"/>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x v="1"/>
    <x v="6"/>
    <s v="4.2.99 - Planificación, gestión y supervisión de la salud"/>
    <s v="2.1 - REMUNERACIONES Y CONTRIBUCIONES"/>
    <s v="2.1.1 - REMUNERACIONES"/>
    <s v="N"/>
    <s v="00 - N/A"/>
    <s v="10 - FONDO GENERAL"/>
    <s v="99 - MULTIPROVINCIAL"/>
    <s v="(en blanco)"/>
    <n v="4685406921"/>
    <n v="2090852557.0999994"/>
  </r>
  <r>
    <s v="2026"/>
    <x v="0"/>
    <x v="0"/>
    <x v="0"/>
    <x v="0"/>
    <s v="2 - Poder Ejecutivo"/>
    <s v="0207 - MINISTERIO DE SALUD PÚBLICA Y ASISTENCIA SOCIAL"/>
    <s v="0001 - MINISTERIO DE SALUD PUBLICA Y ASISTENCIA SOCIAL"/>
    <x v="1"/>
    <x v="6"/>
    <s v="4.2.99 - Planificación, gestión y supervisión de la salud"/>
    <s v="2.1 - REMUNERACIONES Y CONTRIBUCIONES"/>
    <s v="2.1.2 - SOBRESUELDOS"/>
    <s v="N"/>
    <s v="00 - N/A"/>
    <s v="10 - FONDO GENERAL"/>
    <s v="99 - MULTIPROVINCIAL"/>
    <s v="(en blanco)"/>
    <n v="968808201"/>
    <n v="342552469.12000012"/>
  </r>
  <r>
    <s v="2026"/>
    <x v="0"/>
    <x v="0"/>
    <x v="0"/>
    <x v="0"/>
    <s v="2 - Poder Ejecutivo"/>
    <s v="0207 - MINISTERIO DE SALUD PÚBLICA Y ASISTENCIA SOCIAL"/>
    <s v="0001 - MINISTERIO DE SALUD PUBLICA Y ASISTENCIA SOCIAL"/>
    <x v="1"/>
    <x v="6"/>
    <s v="4.2.99 - Planificación, gestión y supervisión de la salud"/>
    <s v="2.1 - REMUNERACIONES Y CONTRIBUCIONES"/>
    <s v="2.1.5 - CONTRIBUCIONES A LA SEGURIDAD SOCIAL"/>
    <s v="N"/>
    <s v="00 - N/A"/>
    <s v="10 - FONDO GENERAL"/>
    <s v="99 - MULTIPROVINCIAL"/>
    <s v="(en blanco)"/>
    <n v="678218824"/>
    <n v="318611425.62000006"/>
  </r>
  <r>
    <s v="2026"/>
    <x v="0"/>
    <x v="0"/>
    <x v="0"/>
    <x v="0"/>
    <s v="2 - Poder Ejecutivo"/>
    <s v="0207 - MINISTERIO DE SALUD PÚBLICA Y ASISTENCIA SOCIAL"/>
    <s v="0001 - MINISTERIO DE SALUD PUBLICA Y ASISTENCIA SOCIAL"/>
    <x v="1"/>
    <x v="6"/>
    <s v="4.2.99 - Planificación, gestión y supervisión de la salud"/>
    <s v="2.2 - CONTRATACIÓN DE SERVICIOS"/>
    <s v="2.2.1 - SERVICIOS BÁSICOS"/>
    <s v="N"/>
    <s v="00 - N/A"/>
    <s v="10 - FONDO GENERAL"/>
    <s v="99 - MULTIPROVINCIAL"/>
    <s v="(en blanco)"/>
    <n v="297266232"/>
    <n v="194739489.50000006"/>
  </r>
  <r>
    <s v="2026"/>
    <x v="0"/>
    <x v="0"/>
    <x v="0"/>
    <x v="0"/>
    <s v="2 - Poder Ejecutivo"/>
    <s v="0207 - MINISTERIO DE SALUD PÚBLICA Y ASISTENCIA SOCIAL"/>
    <s v="0001 - MINISTERIO DE SALUD PUBLICA Y ASISTENCIA SOCIAL"/>
    <x v="1"/>
    <x v="6"/>
    <s v="4.2.99 - Planificación, gestión y supervisión de la salud"/>
    <s v="2.2 - CONTRATACIÓN DE SERVICIOS"/>
    <s v="2.2.1 - SERVICIOS BÁSICOS"/>
    <s v="N"/>
    <s v="00 - N/A"/>
    <s v="20 - FONDOS CON DESTINO ESPECÍFICO"/>
    <s v="99 - MULTIPROVINCIAL"/>
    <s v="(en blanco)"/>
    <n v="2000000"/>
    <n v="843699.96000000008"/>
  </r>
  <r>
    <s v="2026"/>
    <x v="0"/>
    <x v="0"/>
    <x v="0"/>
    <x v="0"/>
    <s v="2 - Poder Ejecutivo"/>
    <s v="0207 - MINISTERIO DE SALUD PÚBLICA Y ASISTENCIA SOCIAL"/>
    <s v="0001 - MINISTERIO DE SALUD PUBLICA Y ASISTENCIA SOCIAL"/>
    <x v="1"/>
    <x v="6"/>
    <s v="4.2.99 - Planificación, gestión y supervisión de la salud"/>
    <s v="2.2 - CONTRATACIÓN DE SERVICIOS"/>
    <s v="2.2.2 - PUBLICIDAD, IMPRESIÓN Y ENCUADERNACIÓN"/>
    <s v="N"/>
    <s v="00 - N/A"/>
    <s v="10 - FONDO GENERAL"/>
    <s v="99 - MULTIPROVINCIAL"/>
    <s v="(en blanco)"/>
    <n v="161048390"/>
    <n v="40428701.469999999"/>
  </r>
  <r>
    <s v="2026"/>
    <x v="0"/>
    <x v="0"/>
    <x v="0"/>
    <x v="0"/>
    <s v="2 - Poder Ejecutivo"/>
    <s v="0207 - MINISTERIO DE SALUD PÚBLICA Y ASISTENCIA SOCIAL"/>
    <s v="0001 - MINISTERIO DE SALUD PUBLICA Y ASISTENCIA SOCIAL"/>
    <x v="1"/>
    <x v="6"/>
    <s v="4.2.99 - Planificación, gestión y supervisión de la salud"/>
    <s v="2.2 - CONTRATACIÓN DE SERVICIOS"/>
    <s v="2.2.2 - PUBLICIDAD, IMPRESIÓN Y ENCUADERNACIÓN"/>
    <s v="N"/>
    <s v="00 - N/A"/>
    <s v="20 - FONDOS CON DESTINO ESPECÍFICO"/>
    <s v="99 - MULTIPROVINCIAL"/>
    <s v="(en blanco)"/>
    <n v="20447546"/>
    <n v="237628.4"/>
  </r>
  <r>
    <s v="2026"/>
    <x v="0"/>
    <x v="0"/>
    <x v="0"/>
    <x v="0"/>
    <s v="2 - Poder Ejecutivo"/>
    <s v="0207 - MINISTERIO DE SALUD PÚBLICA Y ASISTENCIA SOCIAL"/>
    <s v="0001 - MINISTERIO DE SALUD PUBLICA Y ASISTENCIA SOCIAL"/>
    <x v="1"/>
    <x v="6"/>
    <s v="4.2.99 - Planificación, gestión y supervisión de la salud"/>
    <s v="2.2 - CONTRATACIÓN DE SERVICIOS"/>
    <s v="2.2.3 - VIÁTICOS"/>
    <s v="N"/>
    <s v="00 - N/A"/>
    <s v="10 - FONDO GENERAL"/>
    <s v="99 - MULTIPROVINCIAL"/>
    <s v="(en blanco)"/>
    <n v="110626100"/>
    <n v="22874028.219999991"/>
  </r>
  <r>
    <s v="2026"/>
    <x v="0"/>
    <x v="0"/>
    <x v="0"/>
    <x v="0"/>
    <s v="2 - Poder Ejecutivo"/>
    <s v="0207 - MINISTERIO DE SALUD PÚBLICA Y ASISTENCIA SOCIAL"/>
    <s v="0001 - MINISTERIO DE SALUD PUBLICA Y ASISTENCIA SOCIAL"/>
    <x v="1"/>
    <x v="6"/>
    <s v="4.2.99 - Planificación, gestión y supervisión de la salud"/>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x v="1"/>
    <x v="6"/>
    <s v="4.2.99 - Planificación, gestión y supervisión de la salud"/>
    <s v="2.2 - CONTRATACIÓN DE SERVICIOS"/>
    <s v="2.2.4 - TRANSPORTE Y ALMACENAJE"/>
    <s v="N"/>
    <s v="00 - N/A"/>
    <s v="10 - FONDO GENERAL"/>
    <s v="99 - MULTIPROVINCIAL"/>
    <s v="(en blanco)"/>
    <n v="73666247"/>
    <n v="25291103.710000001"/>
  </r>
  <r>
    <s v="2026"/>
    <x v="0"/>
    <x v="0"/>
    <x v="0"/>
    <x v="0"/>
    <s v="2 - Poder Ejecutivo"/>
    <s v="0207 - MINISTERIO DE SALUD PÚBLICA Y ASISTENCIA SOCIAL"/>
    <s v="0001 - MINISTERIO DE SALUD PUBLICA Y ASISTENCIA SOCIAL"/>
    <x v="1"/>
    <x v="6"/>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x v="1"/>
    <x v="6"/>
    <s v="4.2.99 - Planificación, gestión y supervisión de la salud"/>
    <s v="2.2 - CONTRATACIÓN DE SERVICIOS"/>
    <s v="2.2.5 - ALQUILERES Y RENTAS"/>
    <s v="N"/>
    <s v="00 - N/A"/>
    <s v="10 - FONDO GENERAL"/>
    <s v="99 - MULTIPROVINCIAL"/>
    <s v="(en blanco)"/>
    <n v="119710204"/>
    <n v="10535434.139999999"/>
  </r>
  <r>
    <s v="2026"/>
    <x v="0"/>
    <x v="0"/>
    <x v="0"/>
    <x v="0"/>
    <s v="2 - Poder Ejecutivo"/>
    <s v="0207 - MINISTERIO DE SALUD PÚBLICA Y ASISTENCIA SOCIAL"/>
    <s v="0001 - MINISTERIO DE SALUD PUBLICA Y ASISTENCIA SOCIAL"/>
    <x v="1"/>
    <x v="6"/>
    <s v="4.2.99 - Planificación, gestión y supervisión de la salud"/>
    <s v="2.2 - CONTRATACIÓN DE SERVICIOS"/>
    <s v="2.2.5 - ALQUILERES Y RENTAS"/>
    <s v="N"/>
    <s v="00 - N/A"/>
    <s v="20 - FONDOS CON DESTINO ESPECÍFICO"/>
    <s v="99 - MULTIPROVINCIAL"/>
    <s v="(en blanco)"/>
    <n v="2002550"/>
    <n v="708000"/>
  </r>
  <r>
    <s v="2026"/>
    <x v="0"/>
    <x v="0"/>
    <x v="0"/>
    <x v="0"/>
    <s v="2 - Poder Ejecutivo"/>
    <s v="0207 - MINISTERIO DE SALUD PÚBLICA Y ASISTENCIA SOCIAL"/>
    <s v="0001 - MINISTERIO DE SALUD PUBLICA Y ASISTENCIA SOCIAL"/>
    <x v="1"/>
    <x v="6"/>
    <s v="4.2.99 - Planificación, gestión y supervisión de la salud"/>
    <s v="2.2 - CONTRATACIÓN DE SERVICIOS"/>
    <s v="2.2.6 - SEGUROS"/>
    <s v="N"/>
    <s v="00 - N/A"/>
    <s v="10 - FONDO GENERAL"/>
    <s v="99 - MULTIPROVINCIAL"/>
    <s v="(en blanco)"/>
    <n v="90850004"/>
    <n v="12485609"/>
  </r>
  <r>
    <s v="2026"/>
    <x v="0"/>
    <x v="0"/>
    <x v="0"/>
    <x v="0"/>
    <s v="2 - Poder Ejecutivo"/>
    <s v="0207 - MINISTERIO DE SALUD PÚBLICA Y ASISTENCIA SOCIAL"/>
    <s v="0001 - MINISTERIO DE SALUD PUBLICA Y ASISTENCIA SOCIAL"/>
    <x v="1"/>
    <x v="6"/>
    <s v="4.2.99 - Planificación, gestión y supervisión de la salud"/>
    <s v="2.2 - CONTRATACIÓN DE SERVICIOS"/>
    <s v="2.2.7 - SERVICIOS DE CONSERVACIÓN, REPARACIONES MENORES E INSTALACIONES TEMPORALES"/>
    <s v="N"/>
    <s v="00 - N/A"/>
    <s v="10 - FONDO GENERAL"/>
    <s v="99 - MULTIPROVINCIAL"/>
    <s v="(en blanco)"/>
    <n v="50259359"/>
    <n v="10325879.569999998"/>
  </r>
  <r>
    <s v="2026"/>
    <x v="0"/>
    <x v="0"/>
    <x v="0"/>
    <x v="0"/>
    <s v="2 - Poder Ejecutivo"/>
    <s v="0207 - MINISTERIO DE SALUD PÚBLICA Y ASISTENCIA SOCIAL"/>
    <s v="0001 - MINISTERIO DE SALUD PUBLICA Y ASISTENCIA SOCIAL"/>
    <x v="1"/>
    <x v="6"/>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x v="1"/>
    <x v="6"/>
    <s v="4.2.99 - Planificación, gestión y supervisión de la salud"/>
    <s v="2.2 - CONTRATACIÓN DE SERVICIOS"/>
    <s v="2.2.8 - OTROS SERVICIOS NO INCLUIDOS EN CONCEPTOS ANTERIORES"/>
    <s v="N"/>
    <s v="00 - N/A"/>
    <s v="10 - FONDO GENERAL"/>
    <s v="99 - MULTIPROVINCIAL"/>
    <s v="(en blanco)"/>
    <n v="224956311"/>
    <n v="22196276.349999975"/>
  </r>
  <r>
    <s v="2026"/>
    <x v="0"/>
    <x v="0"/>
    <x v="0"/>
    <x v="0"/>
    <s v="2 - Poder Ejecutivo"/>
    <s v="0207 - MINISTERIO DE SALUD PÚBLICA Y ASISTENCIA SOCIAL"/>
    <s v="0001 - MINISTERIO DE SALUD PUBLICA Y ASISTENCIA SOCIAL"/>
    <x v="1"/>
    <x v="6"/>
    <s v="4.2.99 - Planificación, gestión y supervisión de la salud"/>
    <s v="2.2 - CONTRATACIÓN DE SERVICIOS"/>
    <s v="2.2.8 - OTROS SERVICIOS NO INCLUIDOS EN CONCEPTOS ANTERIORES"/>
    <s v="N"/>
    <s v="00 - N/A"/>
    <s v="20 - FONDOS CON DESTINO ESPECÍFICO"/>
    <s v="99 - MULTIPROVINCIAL"/>
    <s v="(en blanco)"/>
    <n v="76303044"/>
    <n v="3056185.5"/>
  </r>
  <r>
    <s v="2026"/>
    <x v="0"/>
    <x v="0"/>
    <x v="0"/>
    <x v="0"/>
    <s v="2 - Poder Ejecutivo"/>
    <s v="0207 - MINISTERIO DE SALUD PÚBLICA Y ASISTENCIA SOCIAL"/>
    <s v="0001 - MINISTERIO DE SALUD PUBLICA Y ASISTENCIA SOCIAL"/>
    <x v="1"/>
    <x v="6"/>
    <s v="4.2.99 - Planificación, gestión y supervisión de la salud"/>
    <s v="2.2 - CONTRATACIÓN DE SERVICIOS"/>
    <s v="2.2.9 - OTRAS CONTRATACIONES DE SERVICIOS"/>
    <s v="N"/>
    <s v="00 - N/A"/>
    <s v="10 - FONDO GENERAL"/>
    <s v="99 - MULTIPROVINCIAL"/>
    <s v="(en blanco)"/>
    <n v="107633096"/>
    <n v="17214858.419999994"/>
  </r>
  <r>
    <s v="2026"/>
    <x v="0"/>
    <x v="0"/>
    <x v="0"/>
    <x v="0"/>
    <s v="2 - Poder Ejecutivo"/>
    <s v="0207 - MINISTERIO DE SALUD PÚBLICA Y ASISTENCIA SOCIAL"/>
    <s v="0001 - MINISTERIO DE SALUD PUBLICA Y ASISTENCIA SOCIAL"/>
    <x v="1"/>
    <x v="6"/>
    <s v="4.2.99 - Planificación, gestión y supervisión de la salud"/>
    <s v="2.2 - CONTRATACIÓN DE SERVICIOS"/>
    <s v="2.2.9 - OTRAS CONTRATACIONES DE SERVICIOS"/>
    <s v="N"/>
    <s v="00 - N/A"/>
    <s v="20 - FONDOS CON DESTINO ESPECÍFICO"/>
    <s v="99 - MULTIPROVINCIAL"/>
    <s v="(en blanco)"/>
    <n v="103764420"/>
    <n v="16806058.530000001"/>
  </r>
  <r>
    <s v="2026"/>
    <x v="0"/>
    <x v="0"/>
    <x v="0"/>
    <x v="0"/>
    <s v="2 - Poder Ejecutivo"/>
    <s v="0207 - MINISTERIO DE SALUD PÚBLICA Y ASISTENCIA SOCIAL"/>
    <s v="0001 - MINISTERIO DE SALUD PUBLICA Y ASISTENCIA SOCIAL"/>
    <x v="1"/>
    <x v="6"/>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1 - ALIMENTOS Y PRODUCTOS AGROFORESTALES"/>
    <s v="N"/>
    <s v="00 - N/A"/>
    <s v="10 - FONDO GENERAL"/>
    <s v="99 - MULTIPROVINCIAL"/>
    <s v="(en blanco)"/>
    <n v="52569575"/>
    <n v="11387979.65"/>
  </r>
  <r>
    <s v="2026"/>
    <x v="0"/>
    <x v="0"/>
    <x v="0"/>
    <x v="0"/>
    <s v="2 - Poder Ejecutivo"/>
    <s v="0207 - MINISTERIO DE SALUD PÚBLICA Y ASISTENCIA SOCIAL"/>
    <s v="0001 - MINISTERIO DE SALUD PUBLICA Y ASISTENCIA SOCIAL"/>
    <x v="1"/>
    <x v="6"/>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2 - TEXTILES Y VESTUARIOS"/>
    <s v="N"/>
    <s v="00 - N/A"/>
    <s v="10 - FONDO GENERAL"/>
    <s v="99 - MULTIPROVINCIAL"/>
    <s v="(en blanco)"/>
    <n v="41479170"/>
    <n v="8837856.8399999999"/>
  </r>
  <r>
    <s v="2026"/>
    <x v="0"/>
    <x v="0"/>
    <x v="0"/>
    <x v="0"/>
    <s v="2 - Poder Ejecutivo"/>
    <s v="0207 - MINISTERIO DE SALUD PÚBLICA Y ASISTENCIA SOCIAL"/>
    <s v="0001 - MINISTERIO DE SALUD PUBLICA Y ASISTENCIA SOCIAL"/>
    <x v="1"/>
    <x v="6"/>
    <s v="4.2.99 - Planificación, gestión y supervisión de la salud"/>
    <s v="2.3 - MATERIALES Y SUMINISTROS"/>
    <s v="2.3.2 - TEXTILES Y VESTUARIOS"/>
    <s v="N"/>
    <s v="00 - N/A"/>
    <s v="20 - FONDOS CON DESTINO ESPECÍFICO"/>
    <s v="99 - MULTIPROVINCIAL"/>
    <s v="(en blanco)"/>
    <n v="8139880"/>
    <n v="607006.16"/>
  </r>
  <r>
    <s v="2026"/>
    <x v="0"/>
    <x v="0"/>
    <x v="0"/>
    <x v="0"/>
    <s v="2 - Poder Ejecutivo"/>
    <s v="0207 - MINISTERIO DE SALUD PÚBLICA Y ASISTENCIA SOCIAL"/>
    <s v="0001 - MINISTERIO DE SALUD PUBLICA Y ASISTENCIA SOCIAL"/>
    <x v="1"/>
    <x v="6"/>
    <s v="4.2.99 - Planificación, gestión y supervisión de la salud"/>
    <s v="2.3 - MATERIALES Y SUMINISTROS"/>
    <s v="2.3.3 - PAPEL, CARTÓN E IMPRESOS"/>
    <s v="N"/>
    <s v="00 - N/A"/>
    <s v="10 - FONDO GENERAL"/>
    <s v="99 - MULTIPROVINCIAL"/>
    <s v="(en blanco)"/>
    <n v="13957011"/>
    <n v="2934042.0299999993"/>
  </r>
  <r>
    <s v="2026"/>
    <x v="0"/>
    <x v="0"/>
    <x v="0"/>
    <x v="0"/>
    <s v="2 - Poder Ejecutivo"/>
    <s v="0207 - MINISTERIO DE SALUD PÚBLICA Y ASISTENCIA SOCIAL"/>
    <s v="0001 - MINISTERIO DE SALUD PUBLICA Y ASISTENCIA SOCIAL"/>
    <x v="1"/>
    <x v="6"/>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4 - PRODUCTOS FARMACÉUTICOS"/>
    <s v="N"/>
    <s v="00 - N/A"/>
    <s v="10 - FONDO GENERAL"/>
    <s v="99 - MULTIPROVINCIAL"/>
    <s v="(en blanco)"/>
    <n v="1386877094"/>
    <n v="183226041.56"/>
  </r>
  <r>
    <s v="2026"/>
    <x v="0"/>
    <x v="0"/>
    <x v="0"/>
    <x v="0"/>
    <s v="2 - Poder Ejecutivo"/>
    <s v="0207 - MINISTERIO DE SALUD PÚBLICA Y ASISTENCIA SOCIAL"/>
    <s v="0001 - MINISTERIO DE SALUD PUBLICA Y ASISTENCIA SOCIAL"/>
    <x v="1"/>
    <x v="6"/>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5 - CUERO, CAUCHO Y PLÁSTICO"/>
    <s v="N"/>
    <s v="00 - N/A"/>
    <s v="10 - FONDO GENERAL"/>
    <s v="99 - MULTIPROVINCIAL"/>
    <s v="(en blanco)"/>
    <n v="16463302"/>
    <n v="3634983.4199999995"/>
  </r>
  <r>
    <s v="2026"/>
    <x v="0"/>
    <x v="0"/>
    <x v="0"/>
    <x v="0"/>
    <s v="2 - Poder Ejecutivo"/>
    <s v="0207 - MINISTERIO DE SALUD PÚBLICA Y ASISTENCIA SOCIAL"/>
    <s v="0001 - MINISTERIO DE SALUD PUBLICA Y ASISTENCIA SOCIAL"/>
    <x v="1"/>
    <x v="6"/>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6 - PRODUCTOS DE MINERALES, METÁLICOS Y NO METÁLICOS"/>
    <s v="N"/>
    <s v="00 - N/A"/>
    <s v="10 - FONDO GENERAL"/>
    <s v="99 - MULTIPROVINCIAL"/>
    <s v="(en blanco)"/>
    <n v="8614207"/>
    <n v="2738849.25"/>
  </r>
  <r>
    <s v="2026"/>
    <x v="0"/>
    <x v="0"/>
    <x v="0"/>
    <x v="0"/>
    <s v="2 - Poder Ejecutivo"/>
    <s v="0207 - MINISTERIO DE SALUD PÚBLICA Y ASISTENCIA SOCIAL"/>
    <s v="0001 - MINISTERIO DE SALUD PUBLICA Y ASISTENCIA SOCIAL"/>
    <x v="1"/>
    <x v="6"/>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7 - COMBUSTIBLES, LUBRICANTES, PRODUCTOS QUÍMICOS Y CONEXOS"/>
    <s v="N"/>
    <s v="00 - N/A"/>
    <s v="10 - FONDO GENERAL"/>
    <s v="99 - MULTIPROVINCIAL"/>
    <s v="(en blanco)"/>
    <n v="692579008"/>
    <n v="43317816.600000001"/>
  </r>
  <r>
    <s v="2026"/>
    <x v="0"/>
    <x v="0"/>
    <x v="0"/>
    <x v="0"/>
    <s v="2 - Poder Ejecutivo"/>
    <s v="0207 - MINISTERIO DE SALUD PÚBLICA Y ASISTENCIA SOCIAL"/>
    <s v="0001 - MINISTERIO DE SALUD PUBLICA Y ASISTENCIA SOCIAL"/>
    <x v="1"/>
    <x v="6"/>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x v="1"/>
    <x v="6"/>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x v="1"/>
    <x v="6"/>
    <s v="4.2.99 - Planificación, gestión y supervisión de la salud"/>
    <s v="2.3 - MATERIALES Y SUMINISTROS"/>
    <s v="2.3.9 - PRODUCTOS Y ÚTILES VARIOS"/>
    <s v="N"/>
    <s v="00 - N/A"/>
    <s v="10 - FONDO GENERAL"/>
    <s v="99 - MULTIPROVINCIAL"/>
    <s v="(en blanco)"/>
    <n v="129566601"/>
    <n v="36276091.629999973"/>
  </r>
  <r>
    <s v="2026"/>
    <x v="0"/>
    <x v="0"/>
    <x v="0"/>
    <x v="0"/>
    <s v="2 - Poder Ejecutivo"/>
    <s v="0207 - MINISTERIO DE SALUD PÚBLICA Y ASISTENCIA SOCIAL"/>
    <s v="0001 - MINISTERIO DE SALUD PUBLICA Y ASISTENCIA SOCIAL"/>
    <x v="1"/>
    <x v="6"/>
    <s v="4.2.99 - Planificación, gestión y supervisión de la salud"/>
    <s v="2.3 - MATERIALES Y SUMINISTROS"/>
    <s v="2.3.9 - PRODUCTOS Y ÚTILES VARIOS"/>
    <s v="N"/>
    <s v="00 - N/A"/>
    <s v="20 - FONDOS CON DESTINO ESPECÍFICO"/>
    <s v="99 - MULTIPROVINCIAL"/>
    <s v="(en blanco)"/>
    <n v="24843541"/>
    <n v="2207376.44"/>
  </r>
  <r>
    <s v="2026"/>
    <x v="0"/>
    <x v="0"/>
    <x v="0"/>
    <x v="0"/>
    <s v="2 - Poder Ejecutivo"/>
    <s v="0207 - MINISTERIO DE SALUD PÚBLICA Y ASISTENCIA SOCIAL"/>
    <s v="0001 - MINISTERIO DE SALUD PUBLICA Y ASISTENCIA SOCIAL"/>
    <x v="1"/>
    <x v="6"/>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x v="1"/>
    <x v="6"/>
    <s v="4.2.99 - Planificación, gestión y supervisión de la salud"/>
    <s v="2.1 - REMUNERACIONES Y CONTRIBUCIONES"/>
    <s v="2.1.1 - REMUNERACIONES"/>
    <s v="N"/>
    <s v="00 - N/A"/>
    <s v="10 - FONDO GENERAL"/>
    <s v="99 - MULTIPROVINCIAL"/>
    <s v="(en blanco)"/>
    <n v="116172198"/>
    <n v="51602911.049999997"/>
  </r>
  <r>
    <s v="2026"/>
    <x v="0"/>
    <x v="0"/>
    <x v="0"/>
    <x v="0"/>
    <s v="2 - Poder Ejecutivo"/>
    <s v="0207 - MINISTERIO DE SALUD PÚBLICA Y ASISTENCIA SOCIAL"/>
    <s v="0007 - CONSEJO NACIONAL PARA EL VIH SIDA"/>
    <x v="1"/>
    <x v="6"/>
    <s v="4.2.99 - Planificación, gestión y supervisión de la salud"/>
    <s v="2.1 - REMUNERACIONES Y CONTRIBUCIONES"/>
    <s v="2.1.2 - SOBRESUELDOS"/>
    <s v="N"/>
    <s v="00 - N/A"/>
    <s v="10 - FONDO GENERAL"/>
    <s v="99 - MULTIPROVINCIAL"/>
    <s v="(en blanco)"/>
    <n v="18918000"/>
    <n v="8705744.8000000007"/>
  </r>
  <r>
    <s v="2026"/>
    <x v="0"/>
    <x v="0"/>
    <x v="0"/>
    <x v="0"/>
    <s v="2 - Poder Ejecutivo"/>
    <s v="0207 - MINISTERIO DE SALUD PÚBLICA Y ASISTENCIA SOCIAL"/>
    <s v="0007 - CONSEJO NACIONAL PARA EL VIH SIDA"/>
    <x v="1"/>
    <x v="6"/>
    <s v="4.2.99 - Planificación, gestión y supervisión de la salud"/>
    <s v="2.1 - REMUNERACIONES Y CONTRIBUCIONES"/>
    <s v="2.1.5 - CONTRIBUCIONES A LA SEGURIDAD SOCIAL"/>
    <s v="N"/>
    <s v="00 - N/A"/>
    <s v="10 - FONDO GENERAL"/>
    <s v="99 - MULTIPROVINCIAL"/>
    <s v="(en blanco)"/>
    <n v="15562498"/>
    <n v="7644396.1999999983"/>
  </r>
  <r>
    <s v="2026"/>
    <x v="0"/>
    <x v="0"/>
    <x v="0"/>
    <x v="0"/>
    <s v="2 - Poder Ejecutivo"/>
    <s v="0207 - MINISTERIO DE SALUD PÚBLICA Y ASISTENCIA SOCIAL"/>
    <s v="0007 - CONSEJO NACIONAL PARA EL VIH SIDA"/>
    <x v="1"/>
    <x v="6"/>
    <s v="4.2.99 - Planificación, gestión y supervisión de la salud"/>
    <s v="2.2 - CONTRATACIÓN DE SERVICIOS"/>
    <s v="2.2.1 - SERVICIOS BÁSICOS"/>
    <s v="N"/>
    <s v="00 - N/A"/>
    <s v="10 - FONDO GENERAL"/>
    <s v="99 - MULTIPROVINCIAL"/>
    <s v="(en blanco)"/>
    <n v="8403000"/>
    <n v="3096827.4799999995"/>
  </r>
  <r>
    <s v="2026"/>
    <x v="0"/>
    <x v="0"/>
    <x v="0"/>
    <x v="0"/>
    <s v="2 - Poder Ejecutivo"/>
    <s v="0207 - MINISTERIO DE SALUD PÚBLICA Y ASISTENCIA SOCIAL"/>
    <s v="0007 - CONSEJO NACIONAL PARA EL VIH SIDA"/>
    <x v="1"/>
    <x v="6"/>
    <s v="4.2.99 - Planificación, gestión y supervisión de la salud"/>
    <s v="2.2 - CONTRATACIÓN DE SERVICIOS"/>
    <s v="2.2.2 - PUBLICIDAD, IMPRESIÓN Y ENCUADERNACIÓN"/>
    <s v="N"/>
    <s v="00 - N/A"/>
    <s v="10 - FONDO GENERAL"/>
    <s v="99 - MULTIPROVINCIAL"/>
    <s v="(en blanco)"/>
    <n v="400000"/>
    <n v="220801.6"/>
  </r>
  <r>
    <s v="2026"/>
    <x v="0"/>
    <x v="0"/>
    <x v="0"/>
    <x v="0"/>
    <s v="2 - Poder Ejecutivo"/>
    <s v="0207 - MINISTERIO DE SALUD PÚBLICA Y ASISTENCIA SOCIAL"/>
    <s v="0007 - CONSEJO NACIONAL PARA EL VIH SIDA"/>
    <x v="1"/>
    <x v="6"/>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x v="1"/>
    <x v="6"/>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x v="1"/>
    <x v="6"/>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x v="1"/>
    <x v="6"/>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x v="1"/>
    <x v="6"/>
    <s v="4.2.99 - Planificación, gestión y supervisión de la salud"/>
    <s v="2.2 - CONTRATACIÓN DE SERVICIOS"/>
    <s v="2.2.7 - SERVICIOS DE CONSERVACIÓN, REPARACIONES MENORES E INSTALACIONES TEMPORALES"/>
    <s v="N"/>
    <s v="00 - N/A"/>
    <s v="10 - FONDO GENERAL"/>
    <s v="99 - MULTIPROVINCIAL"/>
    <s v="(en blanco)"/>
    <n v="3370000"/>
    <n v="512445.56"/>
  </r>
  <r>
    <s v="2026"/>
    <x v="0"/>
    <x v="0"/>
    <x v="0"/>
    <x v="0"/>
    <s v="2 - Poder Ejecutivo"/>
    <s v="0207 - MINISTERIO DE SALUD PÚBLICA Y ASISTENCIA SOCIAL"/>
    <s v="0007 - CONSEJO NACIONAL PARA EL VIH SIDA"/>
    <x v="1"/>
    <x v="6"/>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x v="1"/>
    <x v="6"/>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x v="1"/>
    <x v="6"/>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x v="1"/>
    <x v="6"/>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x v="1"/>
    <x v="6"/>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x v="1"/>
    <x v="6"/>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x v="1"/>
    <x v="6"/>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x v="1"/>
    <x v="6"/>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x v="1"/>
    <x v="6"/>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x v="1"/>
    <x v="6"/>
    <s v="4.2.99 - Planificación, gestión y supervisión de la salud"/>
    <s v="2.1 - REMUNERACIONES Y CONTRIBUCIONES"/>
    <s v="2.1.1 - REMUNERACIONES"/>
    <s v="N"/>
    <s v="00 - N/A"/>
    <s v="10 - FONDO GENERAL"/>
    <s v="99 - MULTIPROVINCIAL"/>
    <s v="(en blanco)"/>
    <n v="986182840"/>
    <n v="413201767.38000005"/>
  </r>
  <r>
    <s v="2026"/>
    <x v="0"/>
    <x v="0"/>
    <x v="0"/>
    <x v="0"/>
    <s v="2 - Poder Ejecutivo"/>
    <s v="0207 - MINISTERIO DE SALUD PÚBLICA Y ASISTENCIA SOCIAL"/>
    <s v="0017 - PROGRAMA DE MEDICAMENTOS ESENCIALES"/>
    <x v="1"/>
    <x v="6"/>
    <s v="4.2.99 - Planificación, gestión y supervisión de la salud"/>
    <s v="2.1 - REMUNERACIONES Y CONTRIBUCIONES"/>
    <s v="2.1.2 - SOBRESUELDOS"/>
    <s v="N"/>
    <s v="00 - N/A"/>
    <s v="10 - FONDO GENERAL"/>
    <s v="99 - MULTIPROVINCIAL"/>
    <s v="(en blanco)"/>
    <n v="174701524"/>
    <n v="83619493.23999998"/>
  </r>
  <r>
    <s v="2026"/>
    <x v="0"/>
    <x v="0"/>
    <x v="0"/>
    <x v="0"/>
    <s v="2 - Poder Ejecutivo"/>
    <s v="0207 - MINISTERIO DE SALUD PÚBLICA Y ASISTENCIA SOCIAL"/>
    <s v="0017 - PROGRAMA DE MEDICAMENTOS ESENCIALES"/>
    <x v="1"/>
    <x v="6"/>
    <s v="4.2.99 - Planificación, gestión y supervisión de la salud"/>
    <s v="2.1 - REMUNERACIONES Y CONTRIBUCIONES"/>
    <s v="2.1.5 - CONTRIBUCIONES A LA SEGURIDAD SOCIAL"/>
    <s v="N"/>
    <s v="00 - N/A"/>
    <s v="10 - FONDO GENERAL"/>
    <s v="99 - MULTIPROVINCIAL"/>
    <s v="(en blanco)"/>
    <n v="137583730"/>
    <n v="60232134.529999956"/>
  </r>
  <r>
    <s v="2026"/>
    <x v="0"/>
    <x v="0"/>
    <x v="0"/>
    <x v="0"/>
    <s v="2 - Poder Ejecutivo"/>
    <s v="0207 - MINISTERIO DE SALUD PÚBLICA Y ASISTENCIA SOCIAL"/>
    <s v="0017 - PROGRAMA DE MEDICAMENTOS ESENCIALES"/>
    <x v="1"/>
    <x v="6"/>
    <s v="4.2.99 - Planificación, gestión y supervisión de la salud"/>
    <s v="2.2 - CONTRATACIÓN DE SERVICIOS"/>
    <s v="2.2.1 - SERVICIOS BÁSICOS"/>
    <s v="N"/>
    <s v="00 - N/A"/>
    <s v="10 - FONDO GENERAL"/>
    <s v="99 - MULTIPROVINCIAL"/>
    <s v="(en blanco)"/>
    <n v="104650000"/>
    <n v="38846591.530000001"/>
  </r>
  <r>
    <s v="2026"/>
    <x v="0"/>
    <x v="0"/>
    <x v="0"/>
    <x v="0"/>
    <s v="2 - Poder Ejecutivo"/>
    <s v="0207 - MINISTERIO DE SALUD PÚBLICA Y ASISTENCIA SOCIAL"/>
    <s v="0017 - PROGRAMA DE MEDICAMENTOS ESENCIALES"/>
    <x v="1"/>
    <x v="6"/>
    <s v="4.2.99 - Planificación, gestión y supervisión de la salud"/>
    <s v="2.2 - CONTRATACIÓN DE SERVICIOS"/>
    <s v="2.2.2 - PUBLICIDAD, IMPRESIÓN Y ENCUADERNACIÓN"/>
    <s v="N"/>
    <s v="00 - N/A"/>
    <s v="10 - FONDO GENERAL"/>
    <s v="99 - MULTIPROVINCIAL"/>
    <s v="(en blanco)"/>
    <n v="3850000"/>
    <n v="1526275.7200000002"/>
  </r>
  <r>
    <s v="2026"/>
    <x v="0"/>
    <x v="0"/>
    <x v="0"/>
    <x v="0"/>
    <s v="2 - Poder Ejecutivo"/>
    <s v="0207 - MINISTERIO DE SALUD PÚBLICA Y ASISTENCIA SOCIAL"/>
    <s v="0017 - PROGRAMA DE MEDICAMENTOS ESENCIALES"/>
    <x v="1"/>
    <x v="6"/>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x v="1"/>
    <x v="6"/>
    <s v="4.2.99 - Planificación, gestión y supervisión de la salud"/>
    <s v="2.2 - CONTRATACIÓN DE SERVICIOS"/>
    <s v="2.2.4 - TRANSPORTE Y ALMACENAJE"/>
    <s v="N"/>
    <s v="00 - N/A"/>
    <s v="10 - FONDO GENERAL"/>
    <s v="99 - MULTIPROVINCIAL"/>
    <s v="(en blanco)"/>
    <n v="3700000"/>
    <n v="2548000"/>
  </r>
  <r>
    <s v="2026"/>
    <x v="0"/>
    <x v="0"/>
    <x v="0"/>
    <x v="0"/>
    <s v="2 - Poder Ejecutivo"/>
    <s v="0207 - MINISTERIO DE SALUD PÚBLICA Y ASISTENCIA SOCIAL"/>
    <s v="0017 - PROGRAMA DE MEDICAMENTOS ESENCIALES"/>
    <x v="1"/>
    <x v="6"/>
    <s v="4.2.99 - Planificación, gestión y supervisión de la salud"/>
    <s v="2.2 - CONTRATACIÓN DE SERVICIOS"/>
    <s v="2.2.5 - ALQUILERES Y RENTAS"/>
    <s v="N"/>
    <s v="00 - N/A"/>
    <s v="10 - FONDO GENERAL"/>
    <s v="99 - MULTIPROVINCIAL"/>
    <s v="(en blanco)"/>
    <n v="179270172"/>
    <n v="53736134.659999996"/>
  </r>
  <r>
    <s v="2026"/>
    <x v="0"/>
    <x v="0"/>
    <x v="0"/>
    <x v="0"/>
    <s v="2 - Poder Ejecutivo"/>
    <s v="0207 - MINISTERIO DE SALUD PÚBLICA Y ASISTENCIA SOCIAL"/>
    <s v="0017 - PROGRAMA DE MEDICAMENTOS ESENCIALES"/>
    <x v="1"/>
    <x v="6"/>
    <s v="4.2.99 - Planificación, gestión y supervisión de la salud"/>
    <s v="2.2 - CONTRATACIÓN DE SERVICIOS"/>
    <s v="2.2.6 - SEGUROS"/>
    <s v="N"/>
    <s v="00 - N/A"/>
    <s v="10 - FONDO GENERAL"/>
    <s v="99 - MULTIPROVINCIAL"/>
    <s v="(en blanco)"/>
    <n v="47950460"/>
    <n v="35994786.990000002"/>
  </r>
  <r>
    <s v="2026"/>
    <x v="0"/>
    <x v="0"/>
    <x v="0"/>
    <x v="0"/>
    <s v="2 - Poder Ejecutivo"/>
    <s v="0207 - MINISTERIO DE SALUD PÚBLICA Y ASISTENCIA SOCIAL"/>
    <s v="0017 - PROGRAMA DE MEDICAMENTOS ESENCIALES"/>
    <x v="1"/>
    <x v="6"/>
    <s v="4.2.99 - Planificación, gestión y supervisión de la salud"/>
    <s v="2.2 - CONTRATACIÓN DE SERVICIOS"/>
    <s v="2.2.7 - SERVICIOS DE CONSERVACIÓN, REPARACIONES MENORES E INSTALACIONES TEMPORALES"/>
    <s v="N"/>
    <s v="00 - N/A"/>
    <s v="10 - FONDO GENERAL"/>
    <s v="99 - MULTIPROVINCIAL"/>
    <s v="(en blanco)"/>
    <n v="22230000"/>
    <n v="4526129.0200000005"/>
  </r>
  <r>
    <s v="2026"/>
    <x v="0"/>
    <x v="0"/>
    <x v="0"/>
    <x v="0"/>
    <s v="2 - Poder Ejecutivo"/>
    <s v="0207 - MINISTERIO DE SALUD PÚBLICA Y ASISTENCIA SOCIAL"/>
    <s v="0017 - PROGRAMA DE MEDICAMENTOS ESENCIALES"/>
    <x v="1"/>
    <x v="6"/>
    <s v="4.2.99 - Planificación, gestión y supervisión de la salud"/>
    <s v="2.2 - CONTRATACIÓN DE SERVICIOS"/>
    <s v="2.2.8 - OTROS SERVICIOS NO INCLUIDOS EN CONCEPTOS ANTERIORES"/>
    <s v="N"/>
    <s v="00 - N/A"/>
    <s v="10 - FONDO GENERAL"/>
    <s v="99 - MULTIPROVINCIAL"/>
    <s v="(en blanco)"/>
    <n v="65661983"/>
    <n v="16234366.68"/>
  </r>
  <r>
    <s v="2026"/>
    <x v="0"/>
    <x v="0"/>
    <x v="0"/>
    <x v="0"/>
    <s v="2 - Poder Ejecutivo"/>
    <s v="0207 - MINISTERIO DE SALUD PÚBLICA Y ASISTENCIA SOCIAL"/>
    <s v="0017 - PROGRAMA DE MEDICAMENTOS ESENCIALES"/>
    <x v="1"/>
    <x v="6"/>
    <s v="4.2.99 - Planificación, gestión y supervisión de la salud"/>
    <s v="2.2 - CONTRATACIÓN DE SERVICIOS"/>
    <s v="2.2.9 - OTRAS CONTRATACIONES DE SERVICIOS"/>
    <s v="N"/>
    <s v="00 - N/A"/>
    <s v="10 - FONDO GENERAL"/>
    <s v="99 - MULTIPROVINCIAL"/>
    <s v="(en blanco)"/>
    <n v="77403065"/>
    <n v="28084500.030000001"/>
  </r>
  <r>
    <s v="2026"/>
    <x v="0"/>
    <x v="0"/>
    <x v="0"/>
    <x v="0"/>
    <s v="2 - Poder Ejecutivo"/>
    <s v="0207 - MINISTERIO DE SALUD PÚBLICA Y ASISTENCIA SOCIAL"/>
    <s v="0017 - PROGRAMA DE MEDICAMENTOS ESENCIALES"/>
    <x v="1"/>
    <x v="6"/>
    <s v="4.2.99 - Planificación, gestión y supervisión de la salud"/>
    <s v="2.3 - MATERIALES Y SUMINISTROS"/>
    <s v="2.3.1 - ALIMENTOS Y PRODUCTOS AGROFORESTALES"/>
    <s v="N"/>
    <s v="00 - N/A"/>
    <s v="10 - FONDO GENERAL"/>
    <s v="99 - MULTIPROVINCIAL"/>
    <s v="(en blanco)"/>
    <n v="4974284"/>
    <n v="1055330.1299999999"/>
  </r>
  <r>
    <s v="2026"/>
    <x v="0"/>
    <x v="0"/>
    <x v="0"/>
    <x v="0"/>
    <s v="2 - Poder Ejecutivo"/>
    <s v="0207 - MINISTERIO DE SALUD PÚBLICA Y ASISTENCIA SOCIAL"/>
    <s v="0017 - PROGRAMA DE MEDICAMENTOS ESENCIALES"/>
    <x v="1"/>
    <x v="6"/>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x v="1"/>
    <x v="6"/>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x v="1"/>
    <x v="6"/>
    <s v="4.2.99 - Planificación, gestión y supervisión de la salud"/>
    <s v="2.3 - MATERIALES Y SUMINISTROS"/>
    <s v="2.3.4 - PRODUCTOS FARMACÉUTICOS"/>
    <s v="N"/>
    <s v="00 - N/A"/>
    <s v="10 - FONDO GENERAL"/>
    <s v="99 - MULTIPROVINCIAL"/>
    <s v="(en blanco)"/>
    <n v="12482609238"/>
    <n v="1994105061.0600002"/>
  </r>
  <r>
    <s v="2026"/>
    <x v="0"/>
    <x v="0"/>
    <x v="0"/>
    <x v="0"/>
    <s v="2 - Poder Ejecutivo"/>
    <s v="0207 - MINISTERIO DE SALUD PÚBLICA Y ASISTENCIA SOCIAL"/>
    <s v="0017 - PROGRAMA DE MEDICAMENTOS ESENCIALES"/>
    <x v="1"/>
    <x v="6"/>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x v="1"/>
    <x v="6"/>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x v="1"/>
    <x v="6"/>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x v="1"/>
    <x v="6"/>
    <s v="4.2.99 - Planificación, gestión y supervisión de la salud"/>
    <s v="2.3 - MATERIALES Y SUMINISTROS"/>
    <s v="2.3.6 - PRODUCTOS DE MINERALES, METÁLICOS Y NO METÁLICOS"/>
    <s v="N"/>
    <s v="00 - N/A"/>
    <s v="10 - FONDO GENERAL"/>
    <s v="99 - MULTIPROVINCIAL"/>
    <s v="(en blanco)"/>
    <n v="1838711"/>
    <n v="188117.44"/>
  </r>
  <r>
    <s v="2026"/>
    <x v="0"/>
    <x v="0"/>
    <x v="0"/>
    <x v="0"/>
    <s v="2 - Poder Ejecutivo"/>
    <s v="0207 - MINISTERIO DE SALUD PÚBLICA Y ASISTENCIA SOCIAL"/>
    <s v="0017 - PROGRAMA DE MEDICAMENTOS ESENCIALES"/>
    <x v="1"/>
    <x v="6"/>
    <s v="4.2.99 - Planificación, gestión y supervisión de la salud"/>
    <s v="2.3 - MATERIALES Y SUMINISTROS"/>
    <s v="2.3.7 - COMBUSTIBLES, LUBRICANTES, PRODUCTOS QUÍMICOS Y CONEXOS"/>
    <s v="N"/>
    <s v="00 - N/A"/>
    <s v="10 - FONDO GENERAL"/>
    <s v="99 - MULTIPROVINCIAL"/>
    <s v="(en blanco)"/>
    <n v="379303214"/>
    <n v="138459538.80000001"/>
  </r>
  <r>
    <s v="2026"/>
    <x v="0"/>
    <x v="0"/>
    <x v="0"/>
    <x v="0"/>
    <s v="2 - Poder Ejecutivo"/>
    <s v="0207 - MINISTERIO DE SALUD PÚBLICA Y ASISTENCIA SOCIAL"/>
    <s v="0017 - PROGRAMA DE MEDICAMENTOS ESENCIALES"/>
    <x v="1"/>
    <x v="6"/>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x v="1"/>
    <x v="6"/>
    <s v="4.2.99 - Planificación, gestión y supervisión de la salud"/>
    <s v="2.3 - MATERIALES Y SUMINISTROS"/>
    <s v="2.3.9 - PRODUCTOS Y ÚTILES VARIOS"/>
    <s v="N"/>
    <s v="00 - N/A"/>
    <s v="10 - FONDO GENERAL"/>
    <s v="99 - MULTIPROVINCIAL"/>
    <s v="(en blanco)"/>
    <n v="1604606829"/>
    <n v="438348227.65000004"/>
  </r>
  <r>
    <s v="2026"/>
    <x v="0"/>
    <x v="0"/>
    <x v="0"/>
    <x v="0"/>
    <s v="2 - Poder Ejecutivo"/>
    <s v="0207 - MINISTERIO DE SALUD PÚBLICA Y ASISTENCIA SOCIAL"/>
    <s v="0017 - PROGRAMA DE MEDICAMENTOS ESENCIALES"/>
    <x v="1"/>
    <x v="6"/>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x v="1"/>
    <x v="6"/>
    <s v="4.2.99 - Planificación, gestión y supervisión de la salud"/>
    <s v="2.1 - REMUNERACIONES Y CONTRIBUCIONES"/>
    <s v="2.1.1 - REMUNERACIONES"/>
    <s v="N"/>
    <s v="00 - N/A"/>
    <s v="10 - FONDO GENERAL"/>
    <s v="99 - MULTIPROVINCIAL"/>
    <s v="(en blanco)"/>
    <n v="250040450"/>
    <n v="110101843.34"/>
  </r>
  <r>
    <s v="2026"/>
    <x v="0"/>
    <x v="0"/>
    <x v="0"/>
    <x v="0"/>
    <s v="2 - Poder Ejecutivo"/>
    <s v="0207 - MINISTERIO DE SALUD PÚBLICA Y ASISTENCIA SOCIAL"/>
    <s v="0032 - DIRECCIÓN GENERAL DE MEDICAMENTOS, ALIMENTOS Y PRODUCTOS SANITARIOS (DIGEMAPS)"/>
    <x v="1"/>
    <x v="6"/>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x v="1"/>
    <x v="6"/>
    <s v="4.2.99 - Planificación, gestión y supervisión de la salud"/>
    <s v="2.1 - REMUNERACIONES Y CONTRIBUCIONES"/>
    <s v="2.1.2 - SOBRESUELDOS"/>
    <s v="N"/>
    <s v="00 - N/A"/>
    <s v="10 - FONDO GENERAL"/>
    <s v="99 - MULTIPROVINCIAL"/>
    <s v="(en blanco)"/>
    <n v="37471777"/>
    <n v="20109752.500000007"/>
  </r>
  <r>
    <s v="2026"/>
    <x v="0"/>
    <x v="0"/>
    <x v="0"/>
    <x v="0"/>
    <s v="2 - Poder Ejecutivo"/>
    <s v="0207 - MINISTERIO DE SALUD PÚBLICA Y ASISTENCIA SOCIAL"/>
    <s v="0032 - DIRECCIÓN GENERAL DE MEDICAMENTOS, ALIMENTOS Y PRODUCTOS SANITARIOS (DIGEMAPS)"/>
    <x v="1"/>
    <x v="6"/>
    <s v="4.2.99 - Planificación, gestión y supervisión de la salud"/>
    <s v="2.1 - REMUNERACIONES Y CONTRIBUCIONES"/>
    <s v="2.1.5 - CONTRIBUCIONES A LA SEGURIDAD SOCIAL"/>
    <s v="N"/>
    <s v="00 - N/A"/>
    <s v="10 - FONDO GENERAL"/>
    <s v="99 - MULTIPROVINCIAL"/>
    <s v="(en blanco)"/>
    <n v="33194606"/>
    <n v="16848538.140000008"/>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1 - SERVICIOS BÁSICOS"/>
    <s v="N"/>
    <s v="00 - N/A"/>
    <s v="20 - FONDOS CON DESTINO ESPECÍFICO"/>
    <s v="99 - MULTIPROVINCIAL"/>
    <s v="(en blanco)"/>
    <n v="12200000"/>
    <n v="5006748.129999999"/>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2 - PUBLICIDAD, IMPRESIÓN Y ENCUADERNACIÓN"/>
    <s v="N"/>
    <s v="00 - N/A"/>
    <s v="20 - FONDOS CON DESTINO ESPECÍFICO"/>
    <s v="99 - MULTIPROVINCIAL"/>
    <s v="(en blanco)"/>
    <n v="13850000"/>
    <n v="1146709.2"/>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3 - VIÁTICOS"/>
    <s v="N"/>
    <s v="00 - N/A"/>
    <s v="20 - FONDOS CON DESTINO ESPECÍFICO"/>
    <s v="99 - MULTIPROVINCIAL"/>
    <s v="(en blanco)"/>
    <n v="9500000"/>
    <n v="3286779.5199999996"/>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4 - TRANSPORTE Y ALMACENAJE"/>
    <s v="N"/>
    <s v="00 - N/A"/>
    <s v="20 - FONDOS CON DESTINO ESPECÍFICO"/>
    <s v="99 - MULTIPROVINCIAL"/>
    <s v="(en blanco)"/>
    <n v="1400000"/>
    <n v="805028.38"/>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5 - ALQUILERES Y RENTAS"/>
    <s v="N"/>
    <s v="00 - N/A"/>
    <s v="20 - FONDOS CON DESTINO ESPECÍFICO"/>
    <s v="99 - MULTIPROVINCIAL"/>
    <s v="(en blanco)"/>
    <n v="39400000"/>
    <n v="25646483.059999999"/>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15857988.17"/>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8 - OTROS SERVICIOS NO INCLUIDOS EN CONCEPTOS ANTERIORES"/>
    <s v="N"/>
    <s v="00 - N/A"/>
    <s v="20 - FONDOS CON DESTINO ESPECÍFICO"/>
    <s v="99 - MULTIPROVINCIAL"/>
    <s v="(en blanco)"/>
    <n v="56600000"/>
    <n v="11881500.73"/>
  </r>
  <r>
    <s v="2026"/>
    <x v="0"/>
    <x v="0"/>
    <x v="0"/>
    <x v="0"/>
    <s v="2 - Poder Ejecutivo"/>
    <s v="0207 - MINISTERIO DE SALUD PÚBLICA Y ASISTENCIA SOCIAL"/>
    <s v="0032 - DIRECCIÓN GENERAL DE MEDICAMENTOS, ALIMENTOS Y PRODUCTOS SANITARIOS (DIGEMAPS)"/>
    <x v="1"/>
    <x v="6"/>
    <s v="4.2.99 - Planificación, gestión y supervisión de la salud"/>
    <s v="2.2 - CONTRATACIÓN DE SERVICIOS"/>
    <s v="2.2.9 - OTRAS CONTRATACIONES DE SERVICIOS"/>
    <s v="N"/>
    <s v="00 - N/A"/>
    <s v="20 - FONDOS CON DESTINO ESPECÍFICO"/>
    <s v="99 - MULTIPROVINCIAL"/>
    <s v="(en blanco)"/>
    <n v="14200000"/>
    <n v="1504250.4"/>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1 - ALIMENTOS Y PRODUCTOS AGROFORESTALES"/>
    <s v="N"/>
    <s v="00 - N/A"/>
    <s v="20 - FONDOS CON DESTINO ESPECÍFICO"/>
    <s v="99 - MULTIPROVINCIAL"/>
    <s v="(en blanco)"/>
    <n v="500000"/>
    <n v="149458"/>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x v="1"/>
    <x v="6"/>
    <s v="4.2.99 - Planificación, gestión y supervisión de la salud"/>
    <s v="2.3 - MATERIALES Y SUMINISTROS"/>
    <s v="2.3.9 - PRODUCTOS Y ÚTILES VARIOS"/>
    <s v="N"/>
    <s v="00 - N/A"/>
    <s v="20 - FONDOS CON DESTINO ESPECÍFICO"/>
    <s v="99 - MULTIPROVINCIAL"/>
    <s v="(en blanco)"/>
    <n v="24510910"/>
    <n v="1020725.37"/>
  </r>
  <r>
    <s v="2026"/>
    <x v="0"/>
    <x v="0"/>
    <x v="0"/>
    <x v="0"/>
    <s v="2 - Poder Ejecutivo"/>
    <s v="0208 - MINISTERIO DE DEPORTES Y RECREACIÓN"/>
    <s v="0001 - MINISTERIO DE DEPORTES Y RECREACIÓN"/>
    <x v="0"/>
    <x v="0"/>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x v="0"/>
    <x v="0"/>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x v="0"/>
    <x v="0"/>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x v="0"/>
    <x v="0"/>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x v="0"/>
    <x v="0"/>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x v="0"/>
    <x v="0"/>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x v="0"/>
    <x v="5"/>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x v="2"/>
    <x v="8"/>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x v="2"/>
    <x v="8"/>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x v="1"/>
    <x v="7"/>
    <s v="4.3.01 - Deportes de alto rendimiento"/>
    <s v="2.1 - REMUNERACIONES Y CONTRIBUCIONES"/>
    <s v="2.1.1 - REMUNERACIONES"/>
    <s v="N"/>
    <s v="00 - N/A"/>
    <s v="10 - FONDO GENERAL"/>
    <s v="99 - MULTIPROVINCIAL"/>
    <s v="(en blanco)"/>
    <n v="42339407"/>
    <n v="30143770.66"/>
  </r>
  <r>
    <s v="2026"/>
    <x v="0"/>
    <x v="0"/>
    <x v="0"/>
    <x v="0"/>
    <s v="2 - Poder Ejecutivo"/>
    <s v="0208 - MINISTERIO DE DEPORTES Y RECREACIÓN"/>
    <s v="0001 - MINISTERIO DE DEPORTES Y RECREACIÓN"/>
    <x v="1"/>
    <x v="7"/>
    <s v="4.3.01 - Deportes de alto rendimiento"/>
    <s v="2.1 - REMUNERACIONES Y CONTRIBUCIONES"/>
    <s v="2.1.5 - CONTRIBUCIONES A LA SEGURIDAD SOCIAL"/>
    <s v="N"/>
    <s v="00 - N/A"/>
    <s v="10 - FONDO GENERAL"/>
    <s v="99 - MULTIPROVINCIAL"/>
    <s v="(en blanco)"/>
    <n v="9800000"/>
    <n v="4614283.1000000006"/>
  </r>
  <r>
    <s v="2026"/>
    <x v="0"/>
    <x v="0"/>
    <x v="0"/>
    <x v="0"/>
    <s v="2 - Poder Ejecutivo"/>
    <s v="0208 - MINISTERIO DE DEPORTES Y RECREACIÓN"/>
    <s v="0001 - MINISTERIO DE DEPORTES Y RECREACIÓN"/>
    <x v="1"/>
    <x v="7"/>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x v="1"/>
    <x v="7"/>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x v="1"/>
    <x v="7"/>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x v="1"/>
    <x v="7"/>
    <s v="4.3.01 - Deportes de alto rendimiento"/>
    <s v="2.2 - CONTRATACIÓN DE SERVICIOS"/>
    <s v="2.2.6 - SEGUROS"/>
    <s v="N"/>
    <s v="00 - N/A"/>
    <s v="10 - FONDO GENERAL"/>
    <s v="99 - MULTIPROVINCIAL"/>
    <s v="(en blanco)"/>
    <n v="10000000"/>
    <n v="4996151.5199999996"/>
  </r>
  <r>
    <s v="2026"/>
    <x v="0"/>
    <x v="0"/>
    <x v="0"/>
    <x v="0"/>
    <s v="2 - Poder Ejecutivo"/>
    <s v="0208 - MINISTERIO DE DEPORTES Y RECREACIÓN"/>
    <s v="0001 - MINISTERIO DE DEPORTES Y RECREACIÓN"/>
    <x v="1"/>
    <x v="7"/>
    <s v="4.3.01 - Deportes de alto rendimiento"/>
    <s v="2.2 - CONTRATACIÓN DE SERVICIOS"/>
    <s v="2.2.9 - OTRAS CONTRATACIONES DE SERVICIOS"/>
    <s v="N"/>
    <s v="00 - N/A"/>
    <s v="10 - FONDO GENERAL"/>
    <s v="99 - MULTIPROVINCIAL"/>
    <s v="(en blanco)"/>
    <n v="150000000"/>
    <n v="81314677.560000017"/>
  </r>
  <r>
    <s v="2026"/>
    <x v="0"/>
    <x v="0"/>
    <x v="0"/>
    <x v="0"/>
    <s v="2 - Poder Ejecutivo"/>
    <s v="0208 - MINISTERIO DE DEPORTES Y RECREACIÓN"/>
    <s v="0001 - MINISTERIO DE DEPORTES Y RECREACIÓN"/>
    <x v="1"/>
    <x v="7"/>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x v="1"/>
    <x v="7"/>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x v="1"/>
    <x v="7"/>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x v="1"/>
    <x v="7"/>
    <s v="4.3.02 - Servicios recreativos y deportivos"/>
    <s v="2.1 - REMUNERACIONES Y CONTRIBUCIONES"/>
    <s v="2.1.1 - REMUNERACIONES"/>
    <s v="N"/>
    <s v="00 - N/A"/>
    <s v="10 - FONDO GENERAL"/>
    <s v="99 - MULTIPROVINCIAL"/>
    <s v="(en blanco)"/>
    <n v="65200000"/>
    <n v="21739620.160000004"/>
  </r>
  <r>
    <s v="2026"/>
    <x v="0"/>
    <x v="0"/>
    <x v="0"/>
    <x v="0"/>
    <s v="2 - Poder Ejecutivo"/>
    <s v="0208 - MINISTERIO DE DEPORTES Y RECREACIÓN"/>
    <s v="0001 - MINISTERIO DE DEPORTES Y RECREACIÓN"/>
    <x v="1"/>
    <x v="7"/>
    <s v="4.3.02 - Servicios recreativos y deportivos"/>
    <s v="2.1 - REMUNERACIONES Y CONTRIBUCIONES"/>
    <s v="2.1.5 - CONTRIBUCIONES A LA SEGURIDAD SOCIAL"/>
    <s v="N"/>
    <s v="00 - N/A"/>
    <s v="10 - FONDO GENERAL"/>
    <s v="99 - MULTIPROVINCIAL"/>
    <s v="(en blanco)"/>
    <n v="9140000"/>
    <n v="3323962.9099999978"/>
  </r>
  <r>
    <s v="2026"/>
    <x v="0"/>
    <x v="0"/>
    <x v="0"/>
    <x v="0"/>
    <s v="2 - Poder Ejecutivo"/>
    <s v="0208 - MINISTERIO DE DEPORTES Y RECREACIÓN"/>
    <s v="0001 - MINISTERIO DE DEPORTES Y RECREACIÓN"/>
    <x v="1"/>
    <x v="7"/>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x v="1"/>
    <x v="7"/>
    <s v="4.3.02 - Servicios recreativos y deportivos"/>
    <s v="2.2 - CONTRATACIÓN DE SERVICIOS"/>
    <s v="2.2.3 - VIÁTICOS"/>
    <s v="N"/>
    <s v="00 - N/A"/>
    <s v="10 - FONDO GENERAL"/>
    <s v="99 - MULTIPROVINCIAL"/>
    <s v="(en blanco)"/>
    <n v="11000000"/>
    <n v="644907.72"/>
  </r>
  <r>
    <s v="2026"/>
    <x v="0"/>
    <x v="0"/>
    <x v="0"/>
    <x v="0"/>
    <s v="2 - Poder Ejecutivo"/>
    <s v="0208 - MINISTERIO DE DEPORTES Y RECREACIÓN"/>
    <s v="0001 - MINISTERIO DE DEPORTES Y RECREACIÓN"/>
    <x v="1"/>
    <x v="7"/>
    <s v="4.3.02 - Servicios recreativos y deportivos"/>
    <s v="2.2 - CONTRATACIÓN DE SERVICIOS"/>
    <s v="2.2.4 - TRANSPORTE Y ALMACENAJE"/>
    <s v="N"/>
    <s v="00 - N/A"/>
    <s v="10 - FONDO GENERAL"/>
    <s v="99 - MULTIPROVINCIAL"/>
    <s v="(en blanco)"/>
    <n v="2500000"/>
    <n v="96484.92"/>
  </r>
  <r>
    <s v="2026"/>
    <x v="0"/>
    <x v="0"/>
    <x v="0"/>
    <x v="0"/>
    <s v="2 - Poder Ejecutivo"/>
    <s v="0208 - MINISTERIO DE DEPORTES Y RECREACIÓN"/>
    <s v="0001 - MINISTERIO DE DEPORTES Y RECREACIÓN"/>
    <x v="1"/>
    <x v="7"/>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x v="1"/>
    <x v="7"/>
    <s v="4.3.02 - Servicios recreativos y deportivos"/>
    <s v="2.2 - CONTRATACIÓN DE SERVICIOS"/>
    <s v="2.2.8 - OTROS SERVICIOS NO INCLUIDOS EN CONCEPTOS ANTERIORES"/>
    <s v="N"/>
    <s v="00 - N/A"/>
    <s v="10 - FONDO GENERAL"/>
    <s v="99 - MULTIPROVINCIAL"/>
    <s v="(en blanco)"/>
    <n v="5850000"/>
    <n v="576968.22"/>
  </r>
  <r>
    <s v="2026"/>
    <x v="0"/>
    <x v="0"/>
    <x v="0"/>
    <x v="0"/>
    <s v="2 - Poder Ejecutivo"/>
    <s v="0208 - MINISTERIO DE DEPORTES Y RECREACIÓN"/>
    <s v="0001 - MINISTERIO DE DEPORTES Y RECREACIÓN"/>
    <x v="1"/>
    <x v="7"/>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x v="1"/>
    <x v="7"/>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x v="1"/>
    <x v="7"/>
    <s v="4.3.02 - Servicios recreativos y deportivos"/>
    <s v="2.3 - MATERIALES Y SUMINISTROS"/>
    <s v="2.3.2 - TEXTILES Y VESTUARIOS"/>
    <s v="N"/>
    <s v="00 - N/A"/>
    <s v="10 - FONDO GENERAL"/>
    <s v="99 - MULTIPROVINCIAL"/>
    <s v="(en blanco)"/>
    <n v="7700000"/>
    <n v="4170200.24"/>
  </r>
  <r>
    <s v="2026"/>
    <x v="0"/>
    <x v="0"/>
    <x v="0"/>
    <x v="0"/>
    <s v="2 - Poder Ejecutivo"/>
    <s v="0208 - MINISTERIO DE DEPORTES Y RECREACIÓN"/>
    <s v="0001 - MINISTERIO DE DEPORTES Y RECREACIÓN"/>
    <x v="1"/>
    <x v="7"/>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x v="1"/>
    <x v="7"/>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x v="1"/>
    <x v="7"/>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x v="1"/>
    <x v="7"/>
    <s v="4.3.02 - Servicios recreativos y deportivos"/>
    <s v="2.3 - MATERIALES Y SUMINISTROS"/>
    <s v="2.3.9 - PRODUCTOS Y ÚTILES VARIOS"/>
    <s v="N"/>
    <s v="00 - N/A"/>
    <s v="10 - FONDO GENERAL"/>
    <s v="99 - MULTIPROVINCIAL"/>
    <s v="(en blanco)"/>
    <n v="11673665"/>
    <n v="1393109"/>
  </r>
  <r>
    <s v="2026"/>
    <x v="0"/>
    <x v="0"/>
    <x v="0"/>
    <x v="0"/>
    <s v="2 - Poder Ejecutivo"/>
    <s v="0208 - MINISTERIO DE DEPORTES Y RECREACIÓN"/>
    <s v="0001 - MINISTERIO DE DEPORTES Y RECREACIÓN"/>
    <x v="1"/>
    <x v="7"/>
    <s v="4.3.99 - Planificación, gestión y supervisión de las actividades deportivas, recreativas, culturales y religiosas"/>
    <s v="2.1 - REMUNERACIONES Y CONTRIBUCIONES"/>
    <s v="2.1.1 - REMUNERACIONES"/>
    <s v="N"/>
    <s v="00 - N/A"/>
    <s v="10 - FONDO GENERAL"/>
    <s v="99 - MULTIPROVINCIAL"/>
    <s v="(en blanco)"/>
    <n v="807760593"/>
    <n v="350781377.44000012"/>
  </r>
  <r>
    <s v="2026"/>
    <x v="0"/>
    <x v="0"/>
    <x v="0"/>
    <x v="0"/>
    <s v="2 - Poder Ejecutivo"/>
    <s v="0208 - MINISTERIO DE DEPORTES Y RECREACIÓN"/>
    <s v="0001 - MINISTERIO DE DEPORTES Y RECREACIÓN"/>
    <x v="1"/>
    <x v="7"/>
    <s v="4.3.99 - Planificación, gestión y supervisión de las actividades deportivas, recreativas, culturales y religiosas"/>
    <s v="2.1 - REMUNERACIONES Y CONTRIBUCIONES"/>
    <s v="2.1.2 - SOBRESUELDOS"/>
    <s v="N"/>
    <s v="00 - N/A"/>
    <s v="10 - FONDO GENERAL"/>
    <s v="99 - MULTIPROVINCIAL"/>
    <s v="(en blanco)"/>
    <n v="200400000"/>
    <n v="37115213.710000008"/>
  </r>
  <r>
    <s v="2026"/>
    <x v="0"/>
    <x v="0"/>
    <x v="0"/>
    <x v="0"/>
    <s v="2 - Poder Ejecutivo"/>
    <s v="0208 - MINISTERIO DE DEPORTES Y RECREACIÓN"/>
    <s v="0001 - MINISTERIO DE DEPORTES Y RECREACIÓN"/>
    <x v="1"/>
    <x v="7"/>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x v="1"/>
    <x v="7"/>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52514492.720000014"/>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1 - SERVICIOS BÁSICOS"/>
    <s v="N"/>
    <s v="00 - N/A"/>
    <s v="10 - FONDO GENERAL"/>
    <s v="99 - MULTIPROVINCIAL"/>
    <s v="(en blanco)"/>
    <n v="244200000"/>
    <n v="121268801.02000001"/>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9127178.1300000008"/>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3 - VIÁTICOS"/>
    <s v="N"/>
    <s v="00 - N/A"/>
    <s v="10 - FONDO GENERAL"/>
    <s v="99 - MULTIPROVINCIAL"/>
    <s v="(en blanco)"/>
    <n v="11500000"/>
    <n v="4227977.97"/>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4 - TRANSPORTE Y ALMACENAJE"/>
    <s v="N"/>
    <s v="00 - N/A"/>
    <s v="10 - FONDO GENERAL"/>
    <s v="99 - MULTIPROVINCIAL"/>
    <s v="(en blanco)"/>
    <n v="2600000"/>
    <n v="221256.63"/>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5 - ALQUILERES Y RENTAS"/>
    <s v="N"/>
    <s v="00 - N/A"/>
    <s v="10 - FONDO GENERAL"/>
    <s v="99 - MULTIPROVINCIAL"/>
    <s v="(en blanco)"/>
    <n v="34693583"/>
    <n v="23705759.350000001"/>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6 - SEGUROS"/>
    <s v="N"/>
    <s v="00 - N/A"/>
    <s v="10 - FONDO GENERAL"/>
    <s v="99 - MULTIPROVINCIAL"/>
    <s v="(en blanco)"/>
    <n v="21000000"/>
    <n v="9135963.0100000016"/>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5392409.7999999998"/>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3198885.429999998"/>
  </r>
  <r>
    <s v="2026"/>
    <x v="0"/>
    <x v="0"/>
    <x v="0"/>
    <x v="0"/>
    <s v="2 - Poder Ejecutivo"/>
    <s v="0208 - MINISTERIO DE DEPORTES Y RECREACIÓN"/>
    <s v="0001 - MINISTERIO DE DEPORTES Y RECREACIÓN"/>
    <x v="1"/>
    <x v="7"/>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1 - ALIMENTOS Y PRODUCTOS AGROFORESTALES"/>
    <s v="N"/>
    <s v="00 - N/A"/>
    <s v="10 - FONDO GENERAL"/>
    <s v="99 - MULTIPROVINCIAL"/>
    <s v="(en blanco)"/>
    <n v="7500000"/>
    <n v="3838460.84"/>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2 - TEXTILES Y VESTUARIOS"/>
    <s v="N"/>
    <s v="00 - N/A"/>
    <s v="10 - FONDO GENERAL"/>
    <s v="99 - MULTIPROVINCIAL"/>
    <s v="(en blanco)"/>
    <n v="7200000"/>
    <n v="1889734.6"/>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3 - PAPEL, CARTÓN E IMPRESOS"/>
    <s v="N"/>
    <s v="00 - N/A"/>
    <s v="10 - FONDO GENERAL"/>
    <s v="99 - MULTIPROVINCIAL"/>
    <s v="(en blanco)"/>
    <n v="6300000"/>
    <n v="213405.01"/>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5 - CUERO, CAUCHO Y PLÁSTICO"/>
    <s v="N"/>
    <s v="00 - N/A"/>
    <s v="10 - FONDO GENERAL"/>
    <s v="99 - MULTIPROVINCIAL"/>
    <s v="(en blanco)"/>
    <n v="7600000"/>
    <n v="55110"/>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1376611.15"/>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10642910"/>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1118640"/>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9 - PRODUCTOS Y ÚTILES VARIOS"/>
    <s v="N"/>
    <s v="00 - N/A"/>
    <s v="10 - FONDO GENERAL"/>
    <s v="99 - MULTIPROVINCIAL"/>
    <s v="(en blanco)"/>
    <n v="41000000"/>
    <n v="6525749.7300000004"/>
  </r>
  <r>
    <s v="2026"/>
    <x v="0"/>
    <x v="0"/>
    <x v="0"/>
    <x v="0"/>
    <s v="2 - Poder Ejecutivo"/>
    <s v="0208 - MINISTERIO DE DEPORTES Y RECREACIÓN"/>
    <s v="0001 - MINISTERIO DE DEPORTES Y RECREACIÓN"/>
    <x v="1"/>
    <x v="7"/>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x v="1"/>
    <x v="9"/>
    <s v="4.4.99 - Planificación, gestión y supervisión de la educación"/>
    <s v="2.2 - CONTRATACIÓN DE SERVICIOS"/>
    <s v="2.2.3 - VIÁTICOS"/>
    <s v="N"/>
    <s v="00 - N/A"/>
    <s v="10 - FONDO GENERAL"/>
    <s v="99 - MULTIPROVINCIAL"/>
    <s v="(en blanco)"/>
    <n v="2500000"/>
    <n v="459252.5"/>
  </r>
  <r>
    <s v="2026"/>
    <x v="0"/>
    <x v="0"/>
    <x v="0"/>
    <x v="0"/>
    <s v="2 - Poder Ejecutivo"/>
    <s v="0208 - MINISTERIO DE DEPORTES Y RECREACIÓN"/>
    <s v="0001 - MINISTERIO DE DEPORTES Y RECREACIÓN"/>
    <x v="1"/>
    <x v="9"/>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x v="1"/>
    <x v="9"/>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x v="1"/>
    <x v="9"/>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x v="1"/>
    <x v="9"/>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x v="1"/>
    <x v="9"/>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x v="1"/>
    <x v="9"/>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x v="1"/>
    <x v="9"/>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x v="1"/>
    <x v="9"/>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x v="1"/>
    <x v="9"/>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x v="1"/>
    <x v="7"/>
    <s v="4.3.99 - Planificación, gestión y supervisión de las actividades deportivas, recreativas, culturales y religiosas"/>
    <s v="2.1 - REMUNERACIONES Y CONTRIBUCIONES"/>
    <s v="2.1.1 - REMUNERACIONES"/>
    <s v="N"/>
    <s v="00 - N/A"/>
    <s v="10 - FONDO GENERAL"/>
    <s v="99 - MULTIPROVINCIAL"/>
    <s v="(en blanco)"/>
    <n v="68923967"/>
    <n v="28761667.009999998"/>
  </r>
  <r>
    <s v="2026"/>
    <x v="0"/>
    <x v="0"/>
    <x v="0"/>
    <x v="0"/>
    <s v="2 - Poder Ejecutivo"/>
    <s v="0208 - MINISTERIO DE DEPORTES Y RECREACIÓN"/>
    <s v="0002 - COMISIÓN HÍPICA NACIONAL"/>
    <x v="1"/>
    <x v="7"/>
    <s v="4.3.99 - Planificación, gestión y supervisión de las actividades deportivas, recreativas, culturales y religiosas"/>
    <s v="2.1 - REMUNERACIONES Y CONTRIBUCIONES"/>
    <s v="2.1.2 - SOBRESUELDOS"/>
    <s v="N"/>
    <s v="00 - N/A"/>
    <s v="10 - FONDO GENERAL"/>
    <s v="99 - MULTIPROVINCIAL"/>
    <s v="(en blanco)"/>
    <n v="5920000"/>
    <n v="2868000"/>
  </r>
  <r>
    <s v="2026"/>
    <x v="0"/>
    <x v="0"/>
    <x v="0"/>
    <x v="0"/>
    <s v="2 - Poder Ejecutivo"/>
    <s v="0208 - MINISTERIO DE DEPORTES Y RECREACIÓN"/>
    <s v="0002 - COMISIÓN HÍPICA NACIONAL"/>
    <x v="1"/>
    <x v="7"/>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4372528.1500000004"/>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1 - SERVICIOS BÁSICOS"/>
    <s v="N"/>
    <s v="00 - N/A"/>
    <s v="10 - FONDO GENERAL"/>
    <s v="99 - MULTIPROVINCIAL"/>
    <s v="(en blanco)"/>
    <n v="11568788"/>
    <n v="4701840.7300000004"/>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x v="1"/>
    <x v="7"/>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x v="1"/>
    <x v="7"/>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x v="1"/>
    <x v="7"/>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x v="1"/>
    <x v="7"/>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x v="1"/>
    <x v="7"/>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x v="1"/>
    <x v="7"/>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x v="1"/>
    <x v="7"/>
    <s v="4.3.01 - Deportes de alto rendimiento"/>
    <s v="2.1 - REMUNERACIONES Y CONTRIBUCIONES"/>
    <s v="2.1.1 - REMUNERACIONES"/>
    <s v="N"/>
    <s v="00 - N/A"/>
    <s v="10 - FONDO GENERAL"/>
    <s v="99 - MULTIPROVINCIAL"/>
    <s v="(en blanco)"/>
    <n v="61096923"/>
    <n v="27901840.390000001"/>
  </r>
  <r>
    <s v="2026"/>
    <x v="0"/>
    <x v="0"/>
    <x v="0"/>
    <x v="0"/>
    <s v="2 - Poder Ejecutivo"/>
    <s v="0208 - MINISTERIO DE DEPORTES Y RECREACIÓN"/>
    <s v="0003 - DIRECCION DEL COMISIONADO NACIONAL DE BEISBOL"/>
    <x v="1"/>
    <x v="7"/>
    <s v="4.3.01 - Deportes de alto rendimiento"/>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x v="1"/>
    <x v="7"/>
    <s v="4.3.01 - Deportes de alto rendimiento"/>
    <s v="2.1 - REMUNERACIONES Y CONTRIBUCIONES"/>
    <s v="2.1.5 - CONTRIBUCIONES A LA SEGURIDAD SOCIAL"/>
    <s v="N"/>
    <s v="00 - N/A"/>
    <s v="10 - FONDO GENERAL"/>
    <s v="99 - MULTIPROVINCIAL"/>
    <s v="(en blanco)"/>
    <n v="8400608"/>
    <n v="4152380.0600000005"/>
  </r>
  <r>
    <s v="2026"/>
    <x v="0"/>
    <x v="0"/>
    <x v="0"/>
    <x v="0"/>
    <s v="2 - Poder Ejecutivo"/>
    <s v="0208 - MINISTERIO DE DEPORTES Y RECREACIÓN"/>
    <s v="0003 - DIRECCION DEL COMISIONADO NACIONAL DE BEISBOL"/>
    <x v="1"/>
    <x v="7"/>
    <s v="4.3.01 - Deportes de alto rendimiento"/>
    <s v="2.2 - CONTRATACIÓN DE SERVICIOS"/>
    <s v="2.2.1 - SERVICIOS BÁSICOS"/>
    <s v="N"/>
    <s v="00 - N/A"/>
    <s v="10 - FONDO GENERAL"/>
    <s v="99 - MULTIPROVINCIAL"/>
    <s v="(en blanco)"/>
    <n v="3939095"/>
    <n v="806053.04999999993"/>
  </r>
  <r>
    <s v="2026"/>
    <x v="0"/>
    <x v="0"/>
    <x v="0"/>
    <x v="0"/>
    <s v="2 - Poder Ejecutivo"/>
    <s v="0208 - MINISTERIO DE DEPORTES Y RECREACIÓN"/>
    <s v="0003 - DIRECCION DEL COMISIONADO NACIONAL DE BEISBOL"/>
    <x v="1"/>
    <x v="7"/>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x v="1"/>
    <x v="7"/>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x v="1"/>
    <x v="7"/>
    <s v="4.3.01 - Deportes de alto rendimiento"/>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x v="1"/>
    <x v="7"/>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x v="1"/>
    <x v="7"/>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x v="1"/>
    <x v="7"/>
    <s v="4.3.01 - Deportes de alto rendimiento"/>
    <s v="2.2 - CONTRATACIÓN DE SERVICIOS"/>
    <s v="2.2.9 - OTRAS CONTRATACIONES DE SERVICIOS"/>
    <s v="N"/>
    <s v="00 - N/A"/>
    <s v="10 - FONDO GENERAL"/>
    <s v="99 - MULTIPROVINCIAL"/>
    <s v="(en blanco)"/>
    <n v="1972800"/>
    <n v="724497.5"/>
  </r>
  <r>
    <s v="2026"/>
    <x v="0"/>
    <x v="0"/>
    <x v="0"/>
    <x v="0"/>
    <s v="2 - Poder Ejecutivo"/>
    <s v="0208 - MINISTERIO DE DEPORTES Y RECREACIÓN"/>
    <s v="0003 - DIRECCION DEL COMISIONADO NACIONAL DE BEISBOL"/>
    <x v="1"/>
    <x v="7"/>
    <s v="4.3.01 - Deportes de alto rendimiento"/>
    <s v="2.3 - MATERIALES Y SUMINISTROS"/>
    <s v="2.3.1 - ALIMENTOS Y PRODUCTOS AGROFORESTALES"/>
    <s v="N"/>
    <s v="00 - N/A"/>
    <s v="10 - FONDO GENERAL"/>
    <s v="99 - MULTIPROVINCIAL"/>
    <s v="(en blanco)"/>
    <n v="140000"/>
    <n v="102375.40000000002"/>
  </r>
  <r>
    <s v="2026"/>
    <x v="0"/>
    <x v="0"/>
    <x v="0"/>
    <x v="0"/>
    <s v="2 - Poder Ejecutivo"/>
    <s v="0208 - MINISTERIO DE DEPORTES Y RECREACIÓN"/>
    <s v="0003 - DIRECCION DEL COMISIONADO NACIONAL DE BEISBOL"/>
    <x v="1"/>
    <x v="7"/>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x v="1"/>
    <x v="7"/>
    <s v="4.3.01 - Deportes de alto rendimiento"/>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x v="1"/>
    <x v="7"/>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x v="1"/>
    <x v="7"/>
    <s v="4.3.01 - Deportes de alto rendimiento"/>
    <s v="2.3 - MATERIALES Y SUMINISTROS"/>
    <s v="2.3.6 - PRODUCTOS DE MINERALES, METÁLICOS Y NO METÁLICOS"/>
    <s v="N"/>
    <s v="00 - N/A"/>
    <s v="10 - FONDO GENERAL"/>
    <s v="99 - MULTIPROVINCIAL"/>
    <s v="(en blanco)"/>
    <n v="25000"/>
    <n v="127799.99"/>
  </r>
  <r>
    <s v="2026"/>
    <x v="0"/>
    <x v="0"/>
    <x v="0"/>
    <x v="0"/>
    <s v="2 - Poder Ejecutivo"/>
    <s v="0208 - MINISTERIO DE DEPORTES Y RECREACIÓN"/>
    <s v="0003 - DIRECCION DEL COMISIONADO NACIONAL DE BEISBOL"/>
    <x v="1"/>
    <x v="7"/>
    <s v="4.3.01 - Deportes de alto rendimiento"/>
    <s v="2.3 - MATERIALES Y SUMINISTROS"/>
    <s v="2.3.7 - COMBUSTIBLES, LUBRICANTES, PRODUCTOS QUÍMICOS Y CONEXOS"/>
    <s v="N"/>
    <s v="00 - N/A"/>
    <s v="10 - FONDO GENERAL"/>
    <s v="99 - MULTIPROVINCIAL"/>
    <s v="(en blanco)"/>
    <n v="3600000"/>
    <n v="1407500"/>
  </r>
  <r>
    <s v="2026"/>
    <x v="0"/>
    <x v="0"/>
    <x v="0"/>
    <x v="0"/>
    <s v="2 - Poder Ejecutivo"/>
    <s v="0208 - MINISTERIO DE DEPORTES Y RECREACIÓN"/>
    <s v="0003 - DIRECCION DEL COMISIONADO NACIONAL DE BEISBOL"/>
    <x v="1"/>
    <x v="7"/>
    <s v="4.3.01 - Deportes de alto rendimiento"/>
    <s v="2.3 - MATERIALES Y SUMINISTROS"/>
    <s v="2.3.9 - PRODUCTOS Y ÚTILES VARIOS"/>
    <s v="N"/>
    <s v="00 - N/A"/>
    <s v="10 - FONDO GENERAL"/>
    <s v="99 - MULTIPROVINCIAL"/>
    <s v="(en blanco)"/>
    <n v="7985959"/>
    <n v="3220269.72"/>
  </r>
  <r>
    <s v="2026"/>
    <x v="0"/>
    <x v="0"/>
    <x v="0"/>
    <x v="0"/>
    <s v="2 - Poder Ejecutivo"/>
    <s v="0209 - MINISTERIO DE TRABAJO"/>
    <s v="0001 - MINISTERIO DE TRABAJO"/>
    <x v="0"/>
    <x v="0"/>
    <s v="1.1.05 - Gestión de la administración general para transversalizar el enfoque de género"/>
    <s v="2.1 - REMUNERACIONES Y CONTRIBUCIONES"/>
    <s v="2.1.1 - REMUNERACIONES"/>
    <s v="N"/>
    <s v="00 - N/A"/>
    <s v="10 - FONDO GENERAL"/>
    <s v="99 - MULTIPROVINCIAL"/>
    <s v="(en blanco)"/>
    <n v="4115840"/>
    <n v="2165000"/>
  </r>
  <r>
    <s v="2026"/>
    <x v="0"/>
    <x v="0"/>
    <x v="0"/>
    <x v="0"/>
    <s v="2 - Poder Ejecutivo"/>
    <s v="0209 - MINISTERIO DE TRABAJO"/>
    <s v="0001 - MINISTERIO DE TRABAJO"/>
    <x v="0"/>
    <x v="0"/>
    <s v="1.1.05 - Gestión de la administración general para transversalizar el enfoque de género"/>
    <s v="2.1 - REMUNERACIONES Y CONTRIBUCIONES"/>
    <s v="2.1.5 - CONTRIBUCIONES A LA SEGURIDAD SOCIAL"/>
    <s v="N"/>
    <s v="00 - N/A"/>
    <s v="10 - FONDO GENERAL"/>
    <s v="99 - MULTIPROVINCIAL"/>
    <s v="(en blanco)"/>
    <n v="626382"/>
    <n v="330637.55"/>
  </r>
  <r>
    <s v="2026"/>
    <x v="0"/>
    <x v="0"/>
    <x v="0"/>
    <x v="0"/>
    <s v="2 - Poder Ejecutivo"/>
    <s v="0209 - MINISTERIO DE TRABAJO"/>
    <s v="0001 - MINISTERIO DE TRABAJO"/>
    <x v="0"/>
    <x v="0"/>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x v="0"/>
    <x v="0"/>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x v="0"/>
    <x v="0"/>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x v="0"/>
    <x v="0"/>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x v="0"/>
    <x v="0"/>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x v="3"/>
    <x v="13"/>
    <s v="2.1.02 - Asuntos laborales generales"/>
    <s v="2.1 - REMUNERACIONES Y CONTRIBUCIONES"/>
    <s v="2.1.1 - REMUNERACIONES"/>
    <s v="N"/>
    <s v="00 - N/A"/>
    <s v="10 - FONDO GENERAL"/>
    <s v="99 - MULTIPROVINCIAL"/>
    <s v="(en blanco)"/>
    <n v="792500925"/>
    <n v="351942133.32000005"/>
  </r>
  <r>
    <s v="2026"/>
    <x v="0"/>
    <x v="0"/>
    <x v="0"/>
    <x v="0"/>
    <s v="2 - Poder Ejecutivo"/>
    <s v="0209 - MINISTERIO DE TRABAJO"/>
    <s v="0001 - MINISTERIO DE TRABAJO"/>
    <x v="3"/>
    <x v="13"/>
    <s v="2.1.02 - Asuntos laborales generales"/>
    <s v="2.1 - REMUNERACIONES Y CONTRIBUCIONES"/>
    <s v="2.1.1 - REMUNERACIONES"/>
    <s v="N"/>
    <s v="00 - N/A"/>
    <s v="20 - FONDOS CON DESTINO ESPECÍFICO"/>
    <s v="99 - MULTIPROVINCIAL"/>
    <s v="(en blanco)"/>
    <n v="20740927"/>
    <n v="11213637.280000001"/>
  </r>
  <r>
    <s v="2026"/>
    <x v="0"/>
    <x v="0"/>
    <x v="0"/>
    <x v="0"/>
    <s v="2 - Poder Ejecutivo"/>
    <s v="0209 - MINISTERIO DE TRABAJO"/>
    <s v="0001 - MINISTERIO DE TRABAJO"/>
    <x v="3"/>
    <x v="13"/>
    <s v="2.1.02 - Asuntos laborales generales"/>
    <s v="2.1 - REMUNERACIONES Y CONTRIBUCIONES"/>
    <s v="2.1.2 - SOBRESUELDOS"/>
    <s v="N"/>
    <s v="00 - N/A"/>
    <s v="10 - FONDO GENERAL"/>
    <s v="99 - MULTIPROVINCIAL"/>
    <s v="(en blanco)"/>
    <n v="154685175"/>
    <n v="70915095.5"/>
  </r>
  <r>
    <s v="2026"/>
    <x v="0"/>
    <x v="0"/>
    <x v="0"/>
    <x v="0"/>
    <s v="2 - Poder Ejecutivo"/>
    <s v="0209 - MINISTERIO DE TRABAJO"/>
    <s v="0001 - MINISTERIO DE TRABAJO"/>
    <x v="3"/>
    <x v="13"/>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x v="3"/>
    <x v="13"/>
    <s v="2.1.02 - Asuntos laborales generales"/>
    <s v="2.1 - REMUNERACIONES Y CONTRIBUCIONES"/>
    <s v="2.1.3 - DIETAS Y GASTOS DE REPRESENTACIÓN"/>
    <s v="N"/>
    <s v="00 - N/A"/>
    <s v="10 - FONDO GENERAL"/>
    <s v="99 - MULTIPROVINCIAL"/>
    <s v="(en blanco)"/>
    <n v="6479219"/>
    <n v="2619400"/>
  </r>
  <r>
    <s v="2026"/>
    <x v="0"/>
    <x v="0"/>
    <x v="0"/>
    <x v="0"/>
    <s v="2 - Poder Ejecutivo"/>
    <s v="0209 - MINISTERIO DE TRABAJO"/>
    <s v="0001 - MINISTERIO DE TRABAJO"/>
    <x v="3"/>
    <x v="13"/>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x v="3"/>
    <x v="13"/>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x v="3"/>
    <x v="13"/>
    <s v="2.1.02 - Asuntos laborales generales"/>
    <s v="2.1 - REMUNERACIONES Y CONTRIBUCIONES"/>
    <s v="2.1.5 - CONTRIBUCIONES A LA SEGURIDAD SOCIAL"/>
    <s v="N"/>
    <s v="00 - N/A"/>
    <s v="10 - FONDO GENERAL"/>
    <s v="99 - MULTIPROVINCIAL"/>
    <s v="(en blanco)"/>
    <n v="108541943"/>
    <n v="53556499.790000007"/>
  </r>
  <r>
    <s v="2026"/>
    <x v="0"/>
    <x v="0"/>
    <x v="0"/>
    <x v="0"/>
    <s v="2 - Poder Ejecutivo"/>
    <s v="0209 - MINISTERIO DE TRABAJO"/>
    <s v="0001 - MINISTERIO DE TRABAJO"/>
    <x v="3"/>
    <x v="13"/>
    <s v="2.1.02 - Asuntos laborales generales"/>
    <s v="2.2 - CONTRATACIÓN DE SERVICIOS"/>
    <s v="2.2.1 - SERVICIOS BÁSICOS"/>
    <s v="N"/>
    <s v="00 - N/A"/>
    <s v="10 - FONDO GENERAL"/>
    <s v="99 - MULTIPROVINCIAL"/>
    <s v="(en blanco)"/>
    <n v="23300000"/>
    <n v="13114515.16"/>
  </r>
  <r>
    <s v="2026"/>
    <x v="0"/>
    <x v="0"/>
    <x v="0"/>
    <x v="0"/>
    <s v="2 - Poder Ejecutivo"/>
    <s v="0209 - MINISTERIO DE TRABAJO"/>
    <s v="0001 - MINISTERIO DE TRABAJO"/>
    <x v="3"/>
    <x v="13"/>
    <s v="2.1.02 - Asuntos laborales generales"/>
    <s v="2.2 - CONTRATACIÓN DE SERVICIOS"/>
    <s v="2.2.2 - PUBLICIDAD, IMPRESIÓN Y ENCUADERNACIÓN"/>
    <s v="N"/>
    <s v="00 - N/A"/>
    <s v="10 - FONDO GENERAL"/>
    <s v="99 - MULTIPROVINCIAL"/>
    <s v="(en blanco)"/>
    <n v="34867997"/>
    <n v="1103717.96"/>
  </r>
  <r>
    <s v="2026"/>
    <x v="0"/>
    <x v="0"/>
    <x v="0"/>
    <x v="0"/>
    <s v="2 - Poder Ejecutivo"/>
    <s v="0209 - MINISTERIO DE TRABAJO"/>
    <s v="0001 - MINISTERIO DE TRABAJO"/>
    <x v="3"/>
    <x v="13"/>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x v="3"/>
    <x v="13"/>
    <s v="2.1.02 - Asuntos laborales generales"/>
    <s v="2.2 - CONTRATACIÓN DE SERVICIOS"/>
    <s v="2.2.3 - VIÁTICOS"/>
    <s v="N"/>
    <s v="00 - N/A"/>
    <s v="10 - FONDO GENERAL"/>
    <s v="99 - MULTIPROVINCIAL"/>
    <s v="(en blanco)"/>
    <n v="24350000"/>
    <n v="20347714.229999997"/>
  </r>
  <r>
    <s v="2026"/>
    <x v="0"/>
    <x v="0"/>
    <x v="0"/>
    <x v="0"/>
    <s v="2 - Poder Ejecutivo"/>
    <s v="0209 - MINISTERIO DE TRABAJO"/>
    <s v="0001 - MINISTERIO DE TRABAJO"/>
    <x v="3"/>
    <x v="13"/>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x v="3"/>
    <x v="13"/>
    <s v="2.1.02 - Asuntos laborales generales"/>
    <s v="2.2 - CONTRATACIÓN DE SERVICIOS"/>
    <s v="2.2.4 - TRANSPORTE Y ALMACENAJE"/>
    <s v="N"/>
    <s v="00 - N/A"/>
    <s v="10 - FONDO GENERAL"/>
    <s v="99 - MULTIPROVINCIAL"/>
    <s v="(en blanco)"/>
    <n v="7500000"/>
    <n v="1715073.97"/>
  </r>
  <r>
    <s v="2026"/>
    <x v="0"/>
    <x v="0"/>
    <x v="0"/>
    <x v="0"/>
    <s v="2 - Poder Ejecutivo"/>
    <s v="0209 - MINISTERIO DE TRABAJO"/>
    <s v="0001 - MINISTERIO DE TRABAJO"/>
    <x v="3"/>
    <x v="13"/>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x v="3"/>
    <x v="13"/>
    <s v="2.1.02 - Asuntos laborales generales"/>
    <s v="2.2 - CONTRATACIÓN DE SERVICIOS"/>
    <s v="2.2.5 - ALQUILERES Y RENTAS"/>
    <s v="N"/>
    <s v="00 - N/A"/>
    <s v="10 - FONDO GENERAL"/>
    <s v="99 - MULTIPROVINCIAL"/>
    <s v="(en blanco)"/>
    <n v="25028857"/>
    <n v="16919868.699999999"/>
  </r>
  <r>
    <s v="2026"/>
    <x v="0"/>
    <x v="0"/>
    <x v="0"/>
    <x v="0"/>
    <s v="2 - Poder Ejecutivo"/>
    <s v="0209 - MINISTERIO DE TRABAJO"/>
    <s v="0001 - MINISTERIO DE TRABAJO"/>
    <x v="3"/>
    <x v="13"/>
    <s v="2.1.02 - Asuntos laborales generales"/>
    <s v="2.2 - CONTRATACIÓN DE SERVICIOS"/>
    <s v="2.2.5 - ALQUILERES Y RENTAS"/>
    <s v="N"/>
    <s v="00 - N/A"/>
    <s v="20 - FONDOS CON DESTINO ESPECÍFICO"/>
    <s v="99 - MULTIPROVINCIAL"/>
    <s v="(en blanco)"/>
    <n v="371143"/>
    <n v="284745.80000000005"/>
  </r>
  <r>
    <s v="2026"/>
    <x v="0"/>
    <x v="0"/>
    <x v="0"/>
    <x v="0"/>
    <s v="2 - Poder Ejecutivo"/>
    <s v="0209 - MINISTERIO DE TRABAJO"/>
    <s v="0001 - MINISTERIO DE TRABAJO"/>
    <x v="3"/>
    <x v="13"/>
    <s v="2.1.02 - Asuntos laborales generales"/>
    <s v="2.2 - CONTRATACIÓN DE SERVICIOS"/>
    <s v="2.2.6 - SEGUROS"/>
    <s v="N"/>
    <s v="00 - N/A"/>
    <s v="10 - FONDO GENERAL"/>
    <s v="99 - MULTIPROVINCIAL"/>
    <s v="(en blanco)"/>
    <n v="8826752"/>
    <n v="518738.9"/>
  </r>
  <r>
    <s v="2026"/>
    <x v="0"/>
    <x v="0"/>
    <x v="0"/>
    <x v="0"/>
    <s v="2 - Poder Ejecutivo"/>
    <s v="0209 - MINISTERIO DE TRABAJO"/>
    <s v="0001 - MINISTERIO DE TRABAJO"/>
    <x v="3"/>
    <x v="13"/>
    <s v="2.1.02 - Asuntos laborales generales"/>
    <s v="2.2 - CONTRATACIÓN DE SERVICIOS"/>
    <s v="2.2.6 - SEGUROS"/>
    <s v="N"/>
    <s v="00 - N/A"/>
    <s v="20 - FONDOS CON DESTINO ESPECÍFICO"/>
    <s v="99 - MULTIPROVINCIAL"/>
    <s v="(en blanco)"/>
    <n v="18510986"/>
    <n v="14610525.41"/>
  </r>
  <r>
    <s v="2026"/>
    <x v="0"/>
    <x v="0"/>
    <x v="0"/>
    <x v="0"/>
    <s v="2 - Poder Ejecutivo"/>
    <s v="0209 - MINISTERIO DE TRABAJO"/>
    <s v="0001 - MINISTERIO DE TRABAJO"/>
    <x v="3"/>
    <x v="13"/>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x v="3"/>
    <x v="13"/>
    <s v="2.1.02 - Asuntos laborales generales"/>
    <s v="2.2 - CONTRATACIÓN DE SERVICIOS"/>
    <s v="2.2.7 - SERVICIOS DE CONSERVACIÓN, REPARACIONES MENORES E INSTALACIONES TEMPORALES"/>
    <s v="N"/>
    <s v="00 - N/A"/>
    <s v="20 - FONDOS CON DESTINO ESPECÍFICO"/>
    <s v="99 - MULTIPROVINCIAL"/>
    <s v="(en blanco)"/>
    <n v="32886186"/>
    <n v="9135540.3200000003"/>
  </r>
  <r>
    <s v="2026"/>
    <x v="0"/>
    <x v="0"/>
    <x v="0"/>
    <x v="0"/>
    <s v="2 - Poder Ejecutivo"/>
    <s v="0209 - MINISTERIO DE TRABAJO"/>
    <s v="0001 - MINISTERIO DE TRABAJO"/>
    <x v="3"/>
    <x v="13"/>
    <s v="2.1.02 - Asuntos laborales generales"/>
    <s v="2.2 - CONTRATACIÓN DE SERVICIOS"/>
    <s v="2.2.8 - OTROS SERVICIOS NO INCLUIDOS EN CONCEPTOS ANTERIORES"/>
    <s v="N"/>
    <s v="00 - N/A"/>
    <s v="10 - FONDO GENERAL"/>
    <s v="99 - MULTIPROVINCIAL"/>
    <s v="(en blanco)"/>
    <n v="31992686"/>
    <n v="4636077.75"/>
  </r>
  <r>
    <s v="2026"/>
    <x v="0"/>
    <x v="0"/>
    <x v="0"/>
    <x v="0"/>
    <s v="2 - Poder Ejecutivo"/>
    <s v="0209 - MINISTERIO DE TRABAJO"/>
    <s v="0001 - MINISTERIO DE TRABAJO"/>
    <x v="3"/>
    <x v="13"/>
    <s v="2.1.02 - Asuntos laborales generales"/>
    <s v="2.2 - CONTRATACIÓN DE SERVICIOS"/>
    <s v="2.2.8 - OTROS SERVICIOS NO INCLUIDOS EN CONCEPTOS ANTERIORES"/>
    <s v="N"/>
    <s v="00 - N/A"/>
    <s v="20 - FONDOS CON DESTINO ESPECÍFICO"/>
    <s v="99 - MULTIPROVINCIAL"/>
    <s v="(en blanco)"/>
    <n v="6087581"/>
    <n v="3502259.13"/>
  </r>
  <r>
    <s v="2026"/>
    <x v="0"/>
    <x v="0"/>
    <x v="0"/>
    <x v="0"/>
    <s v="2 - Poder Ejecutivo"/>
    <s v="0209 - MINISTERIO DE TRABAJO"/>
    <s v="0001 - MINISTERIO DE TRABAJO"/>
    <x v="3"/>
    <x v="13"/>
    <s v="2.1.02 - Asuntos laborales generales"/>
    <s v="2.2 - CONTRATACIÓN DE SERVICIOS"/>
    <s v="2.2.9 - OTRAS CONTRATACIONES DE SERVICIOS"/>
    <s v="N"/>
    <s v="00 - N/A"/>
    <s v="10 - FONDO GENERAL"/>
    <s v="99 - MULTIPROVINCIAL"/>
    <s v="(en blanco)"/>
    <n v="16406441"/>
    <n v="10464852.700000001"/>
  </r>
  <r>
    <s v="2026"/>
    <x v="0"/>
    <x v="0"/>
    <x v="0"/>
    <x v="0"/>
    <s v="2 - Poder Ejecutivo"/>
    <s v="0209 - MINISTERIO DE TRABAJO"/>
    <s v="0001 - MINISTERIO DE TRABAJO"/>
    <x v="3"/>
    <x v="13"/>
    <s v="2.1.02 - Asuntos laborales generales"/>
    <s v="2.2 - CONTRATACIÓN DE SERVICIOS"/>
    <s v="2.2.9 - OTRAS CONTRATACIONES DE SERVICIOS"/>
    <s v="N"/>
    <s v="00 - N/A"/>
    <s v="20 - FONDOS CON DESTINO ESPECÍFICO"/>
    <s v="99 - MULTIPROVINCIAL"/>
    <s v="(en blanco)"/>
    <n v="9233738"/>
    <n v="3518523.2099999995"/>
  </r>
  <r>
    <s v="2026"/>
    <x v="0"/>
    <x v="0"/>
    <x v="0"/>
    <x v="0"/>
    <s v="2 - Poder Ejecutivo"/>
    <s v="0209 - MINISTERIO DE TRABAJO"/>
    <s v="0001 - MINISTERIO DE TRABAJO"/>
    <x v="3"/>
    <x v="13"/>
    <s v="2.1.02 - Asuntos laborales generales"/>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x v="3"/>
    <x v="13"/>
    <s v="2.1.02 - Asuntos laborales generales"/>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x v="3"/>
    <x v="13"/>
    <s v="2.1.02 - Asuntos laborales generales"/>
    <s v="2.3 - MATERIALES Y SUMINISTROS"/>
    <s v="2.3.2 - TEXTILES Y VESTUARIOS"/>
    <s v="N"/>
    <s v="00 - N/A"/>
    <s v="10 - FONDO GENERAL"/>
    <s v="99 - MULTIPROVINCIAL"/>
    <s v="(en blanco)"/>
    <n v="3885200"/>
    <n v="4227371.99"/>
  </r>
  <r>
    <s v="2026"/>
    <x v="0"/>
    <x v="0"/>
    <x v="0"/>
    <x v="0"/>
    <s v="2 - Poder Ejecutivo"/>
    <s v="0209 - MINISTERIO DE TRABAJO"/>
    <s v="0001 - MINISTERIO DE TRABAJO"/>
    <x v="3"/>
    <x v="13"/>
    <s v="2.1.02 - Asuntos laborales generales"/>
    <s v="2.3 - MATERIALES Y SUMINISTROS"/>
    <s v="2.3.2 - TEXTILES Y VESTUARIOS"/>
    <s v="N"/>
    <s v="00 - N/A"/>
    <s v="20 - FONDOS CON DESTINO ESPECÍFICO"/>
    <s v="99 - MULTIPROVINCIAL"/>
    <s v="(en blanco)"/>
    <n v="442969"/>
    <n v="345306.62"/>
  </r>
  <r>
    <s v="2026"/>
    <x v="0"/>
    <x v="0"/>
    <x v="0"/>
    <x v="0"/>
    <s v="2 - Poder Ejecutivo"/>
    <s v="0209 - MINISTERIO DE TRABAJO"/>
    <s v="0001 - MINISTERIO DE TRABAJO"/>
    <x v="3"/>
    <x v="13"/>
    <s v="2.1.02 - Asuntos laborales generales"/>
    <s v="2.3 - MATERIALES Y SUMINISTROS"/>
    <s v="2.3.3 - PAPEL, CARTÓN E IMPRESOS"/>
    <s v="N"/>
    <s v="00 - N/A"/>
    <s v="10 - FONDO GENERAL"/>
    <s v="99 - MULTIPROVINCIAL"/>
    <s v="(en blanco)"/>
    <n v="1942244"/>
    <n v="1353510.9300000002"/>
  </r>
  <r>
    <s v="2026"/>
    <x v="0"/>
    <x v="0"/>
    <x v="0"/>
    <x v="0"/>
    <s v="2 - Poder Ejecutivo"/>
    <s v="0209 - MINISTERIO DE TRABAJO"/>
    <s v="0001 - MINISTERIO DE TRABAJO"/>
    <x v="3"/>
    <x v="13"/>
    <s v="2.1.02 - Asuntos laborales generales"/>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x v="3"/>
    <x v="13"/>
    <s v="2.1.02 - Asuntos laborales generales"/>
    <s v="2.3 - MATERIALES Y SUMINISTROS"/>
    <s v="2.3.5 - CUERO, CAUCHO Y PLÁSTICO"/>
    <s v="N"/>
    <s v="00 - N/A"/>
    <s v="10 - FONDO GENERAL"/>
    <s v="99 - MULTIPROVINCIAL"/>
    <s v="(en blanco)"/>
    <n v="1597632"/>
    <n v="597466.91999999993"/>
  </r>
  <r>
    <s v="2026"/>
    <x v="0"/>
    <x v="0"/>
    <x v="0"/>
    <x v="0"/>
    <s v="2 - Poder Ejecutivo"/>
    <s v="0209 - MINISTERIO DE TRABAJO"/>
    <s v="0001 - MINISTERIO DE TRABAJO"/>
    <x v="3"/>
    <x v="13"/>
    <s v="2.1.02 - Asuntos laborales generales"/>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x v="3"/>
    <x v="13"/>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x v="3"/>
    <x v="13"/>
    <s v="2.1.02 - Asuntos laborales generales"/>
    <s v="2.3 - MATERIALES Y SUMINISTROS"/>
    <s v="2.3.6 - PRODUCTOS DE MINERALES, METÁLICOS Y NO METÁLICOS"/>
    <s v="N"/>
    <s v="00 - N/A"/>
    <s v="20 - FONDOS CON DESTINO ESPECÍFICO"/>
    <s v="99 - MULTIPROVINCIAL"/>
    <s v="(en blanco)"/>
    <n v="31000"/>
    <n v="247927.08"/>
  </r>
  <r>
    <s v="2026"/>
    <x v="0"/>
    <x v="0"/>
    <x v="0"/>
    <x v="0"/>
    <s v="2 - Poder Ejecutivo"/>
    <s v="0209 - MINISTERIO DE TRABAJO"/>
    <s v="0001 - MINISTERIO DE TRABAJO"/>
    <x v="3"/>
    <x v="13"/>
    <s v="2.1.02 - Asuntos laborales generales"/>
    <s v="2.3 - MATERIALES Y SUMINISTROS"/>
    <s v="2.3.7 - COMBUSTIBLES, LUBRICANTES, PRODUCTOS QUÍMICOS Y CONEXOS"/>
    <s v="N"/>
    <s v="00 - N/A"/>
    <s v="10 - FONDO GENERAL"/>
    <s v="99 - MULTIPROVINCIAL"/>
    <s v="(en blanco)"/>
    <n v="55200000"/>
    <n v="17154762.800000001"/>
  </r>
  <r>
    <s v="2026"/>
    <x v="0"/>
    <x v="0"/>
    <x v="0"/>
    <x v="0"/>
    <s v="2 - Poder Ejecutivo"/>
    <s v="0209 - MINISTERIO DE TRABAJO"/>
    <s v="0001 - MINISTERIO DE TRABAJO"/>
    <x v="3"/>
    <x v="13"/>
    <s v="2.1.02 - Asuntos laborales generales"/>
    <s v="2.3 - MATERIALES Y SUMINISTROS"/>
    <s v="2.3.7 - COMBUSTIBLES, LUBRICANTES, PRODUCTOS QUÍMICOS Y CONEXOS"/>
    <s v="N"/>
    <s v="00 - N/A"/>
    <s v="20 - FONDOS CON DESTINO ESPECÍFICO"/>
    <s v="99 - MULTIPROVINCIAL"/>
    <s v="(en blanco)"/>
    <n v="727232"/>
    <n v="398441.99000000005"/>
  </r>
  <r>
    <s v="2026"/>
    <x v="0"/>
    <x v="0"/>
    <x v="0"/>
    <x v="0"/>
    <s v="2 - Poder Ejecutivo"/>
    <s v="0209 - MINISTERIO DE TRABAJO"/>
    <s v="0001 - MINISTERIO DE TRABAJO"/>
    <x v="3"/>
    <x v="13"/>
    <s v="2.1.02 - Asuntos laborales generales"/>
    <s v="2.3 - MATERIALES Y SUMINISTROS"/>
    <s v="2.3.9 - PRODUCTOS Y ÚTILES VARIOS"/>
    <s v="N"/>
    <s v="00 - N/A"/>
    <s v="10 - FONDO GENERAL"/>
    <s v="99 - MULTIPROVINCIAL"/>
    <s v="(en blanco)"/>
    <n v="10500676"/>
    <n v="4152297.92"/>
  </r>
  <r>
    <s v="2026"/>
    <x v="0"/>
    <x v="0"/>
    <x v="0"/>
    <x v="0"/>
    <s v="2 - Poder Ejecutivo"/>
    <s v="0209 - MINISTERIO DE TRABAJO"/>
    <s v="0001 - MINISTERIO DE TRABAJO"/>
    <x v="3"/>
    <x v="13"/>
    <s v="2.1.02 - Asuntos laborales generales"/>
    <s v="2.3 - MATERIALES Y SUMINISTROS"/>
    <s v="2.3.9 - PRODUCTOS Y ÚTILES VARIOS"/>
    <s v="N"/>
    <s v="00 - N/A"/>
    <s v="20 - FONDOS CON DESTINO ESPECÍFICO"/>
    <s v="99 - MULTIPROVINCIAL"/>
    <s v="(en blanco)"/>
    <n v="3874653"/>
    <n v="3387764.5899999994"/>
  </r>
  <r>
    <s v="2026"/>
    <x v="0"/>
    <x v="0"/>
    <x v="0"/>
    <x v="0"/>
    <s v="2 - Poder Ejecutivo"/>
    <s v="0209 - MINISTERIO DE TRABAJO"/>
    <s v="0001 - MINISTERIO DE TRABAJO"/>
    <x v="3"/>
    <x v="13"/>
    <s v="2.1.03 - Asuntos laborales para fortalecer la autonomía económica de las mujeres"/>
    <s v="2.3 - MATERIALES Y SUMINISTROS"/>
    <s v="2.3.9 - PRODUCTOS Y ÚTILES VARIOS"/>
    <s v="N"/>
    <s v="00 - N/A"/>
    <s v="20 - FONDOS CON DESTINO ESPECÍFICO"/>
    <s v="99 - MULTIPROVINCIAL"/>
    <s v="(en blanco)"/>
    <n v="1595601"/>
    <n v="506521.5"/>
  </r>
  <r>
    <s v="2026"/>
    <x v="0"/>
    <x v="0"/>
    <x v="0"/>
    <x v="0"/>
    <s v="2 - Poder Ejecutivo"/>
    <s v="0209 - MINISTERIO DE TRABAJO"/>
    <s v="0001 - MINISTERIO DE TRABAJO"/>
    <x v="2"/>
    <x v="4"/>
    <s v="3.3.01 - Mixtos"/>
    <s v="2.2 - CONTRATACIÓN DE SERVICIOS"/>
    <s v="2.2.1 - SERVICIOS BÁSICOS"/>
    <s v="N"/>
    <s v="00 - N/A"/>
    <s v="10 - FONDO GENERAL"/>
    <s v="99 - MULTIPROVINCIAL"/>
    <s v="(en blanco)"/>
    <n v="18950000"/>
    <n v="8378534.8799999999"/>
  </r>
  <r>
    <s v="2026"/>
    <x v="0"/>
    <x v="0"/>
    <x v="0"/>
    <x v="0"/>
    <s v="2 - Poder Ejecutivo"/>
    <s v="0209 - MINISTERIO DE TRABAJO"/>
    <s v="0001 - MINISTERIO DE TRABAJO"/>
    <x v="2"/>
    <x v="4"/>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x v="2"/>
    <x v="4"/>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x v="2"/>
    <x v="4"/>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x v="2"/>
    <x v="4"/>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x v="3"/>
    <x v="13"/>
    <s v="2.1.01 - Asuntos económicos y regulación del comercio"/>
    <s v="2.1 - REMUNERACIONES Y CONTRIBUCIONES"/>
    <s v="2.1.1 - REMUNERACIONES"/>
    <s v="N"/>
    <s v="00 - N/A"/>
    <s v="10 - FONDO GENERAL"/>
    <s v="22 - SAN JUAN"/>
    <s v="(en blanco)"/>
    <n v="40446500"/>
    <n v="15215000"/>
  </r>
  <r>
    <s v="2026"/>
    <x v="0"/>
    <x v="0"/>
    <x v="0"/>
    <x v="0"/>
    <s v="2 - Poder Ejecutivo"/>
    <s v="0210 - MINISTERIO DE AGRICULTURA"/>
    <s v="0001 - MINISTERIO DE AGRICULTURA"/>
    <x v="3"/>
    <x v="13"/>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x v="3"/>
    <x v="13"/>
    <s v="2.1.01 - Asuntos económicos y regulación del comercio"/>
    <s v="2.1 - REMUNERACIONES Y CONTRIBUCIONES"/>
    <s v="2.1.5 - CONTRIBUCIONES A LA SEGURIDAD SOCIAL"/>
    <s v="N"/>
    <s v="00 - N/A"/>
    <s v="10 - FONDO GENERAL"/>
    <s v="22 - SAN JUAN"/>
    <s v="(en blanco)"/>
    <n v="5955809"/>
    <n v="2334164.4500000002"/>
  </r>
  <r>
    <s v="2026"/>
    <x v="0"/>
    <x v="0"/>
    <x v="0"/>
    <x v="0"/>
    <s v="2 - Poder Ejecutivo"/>
    <s v="0210 - MINISTERIO DE AGRICULTURA"/>
    <s v="0001 - MINISTERIO DE AGRICULTURA"/>
    <x v="3"/>
    <x v="13"/>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x v="3"/>
    <x v="13"/>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x v="3"/>
    <x v="13"/>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x v="3"/>
    <x v="13"/>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x v="3"/>
    <x v="13"/>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x v="3"/>
    <x v="13"/>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x v="3"/>
    <x v="13"/>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x v="3"/>
    <x v="13"/>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x v="3"/>
    <x v="13"/>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x v="3"/>
    <x v="13"/>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x v="3"/>
    <x v="13"/>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x v="3"/>
    <x v="11"/>
    <s v="2.2.01 - Agropecuaria"/>
    <s v="2.1 - REMUNERACIONES Y CONTRIBUCIONES"/>
    <s v="2.1.1 - REMUNERACIONES"/>
    <s v="N"/>
    <s v="00 - N/A"/>
    <s v="10 - FONDO GENERAL"/>
    <s v="99 - MULTIPROVINCIAL"/>
    <s v="(en blanco)"/>
    <n v="291000000"/>
    <n v="57707950.649999999"/>
  </r>
  <r>
    <s v="2026"/>
    <x v="0"/>
    <x v="0"/>
    <x v="0"/>
    <x v="0"/>
    <s v="2 - Poder Ejecutivo"/>
    <s v="0210 - MINISTERIO DE AGRICULTURA"/>
    <s v="0001 - MINISTERIO DE AGRICULTURA"/>
    <x v="3"/>
    <x v="11"/>
    <s v="2.2.01 - Agropecuaria"/>
    <s v="2.2 - CONTRATACIÓN DE SERVICIOS"/>
    <s v="2.2.2 - PUBLICIDAD, IMPRESIÓN Y ENCUADERNACIÓN"/>
    <s v="N"/>
    <s v="00 - N/A"/>
    <s v="10 - FONDO GENERAL"/>
    <s v="99 - MULTIPROVINCIAL"/>
    <s v="(en blanco)"/>
    <n v="4095400"/>
    <n v="3546183.3999999994"/>
  </r>
  <r>
    <s v="2026"/>
    <x v="0"/>
    <x v="0"/>
    <x v="0"/>
    <x v="0"/>
    <s v="2 - Poder Ejecutivo"/>
    <s v="0210 - MINISTERIO DE AGRICULTURA"/>
    <s v="0001 - MINISTERIO DE AGRICULTURA"/>
    <x v="3"/>
    <x v="11"/>
    <s v="2.2.01 - Agropecuaria"/>
    <s v="2.2 - CONTRATACIÓN DE SERVICIOS"/>
    <s v="2.2.4 - TRANSPORTE Y ALMACENAJE"/>
    <s v="N"/>
    <s v="00 - N/A"/>
    <s v="10 - FONDO GENERAL"/>
    <s v="99 - MULTIPROVINCIAL"/>
    <s v="(en blanco)"/>
    <n v="500000"/>
    <n v="0"/>
  </r>
  <r>
    <s v="2026"/>
    <x v="0"/>
    <x v="0"/>
    <x v="0"/>
    <x v="0"/>
    <s v="2 - Poder Ejecutivo"/>
    <s v="0210 - MINISTERIO DE AGRICULTURA"/>
    <s v="0001 - MINISTERIO DE AGRICULTURA"/>
    <x v="3"/>
    <x v="11"/>
    <s v="2.2.01 - Agropecuaria"/>
    <s v="2.2 - CONTRATACIÓN DE SERVICIOS"/>
    <s v="2.2.5 - ALQUILERES Y RENTAS"/>
    <s v="N"/>
    <s v="00 - N/A"/>
    <s v="10 - FONDO GENERAL"/>
    <s v="99 - MULTIPROVINCIAL"/>
    <s v="(en blanco)"/>
    <n v="3950000"/>
    <n v="3302280.01"/>
  </r>
  <r>
    <s v="2026"/>
    <x v="0"/>
    <x v="0"/>
    <x v="0"/>
    <x v="0"/>
    <s v="2 - Poder Ejecutivo"/>
    <s v="0210 - MINISTERIO DE AGRICULTURA"/>
    <s v="0001 - MINISTERIO DE AGRICULTURA"/>
    <x v="3"/>
    <x v="11"/>
    <s v="2.2.01 - Agropecuaria"/>
    <s v="2.2 - CONTRATACIÓN DE SERVICIOS"/>
    <s v="2.2.5 - ALQUILERES Y RENTAS"/>
    <s v="N"/>
    <s v="00 - N/A"/>
    <s v="50 - CRÉDITO INTERNO"/>
    <s v="99 - MULTIPROVINCIAL"/>
    <s v="(en blanco)"/>
    <n v="0"/>
    <n v="19978840.82"/>
  </r>
  <r>
    <s v="2026"/>
    <x v="0"/>
    <x v="0"/>
    <x v="0"/>
    <x v="0"/>
    <s v="2 - Poder Ejecutivo"/>
    <s v="0210 - MINISTERIO DE AGRICULTURA"/>
    <s v="0001 - MINISTERIO DE AGRICULTURA"/>
    <x v="3"/>
    <x v="11"/>
    <s v="2.2.01 - Agropecuaria"/>
    <s v="2.2 - CONTRATACIÓN DE SERVICIOS"/>
    <s v="2.2.7 - SERVICIOS DE CONSERVACIÓN, REPARACIONES MENORES E INSTALACIONES TEMPORALES"/>
    <s v="N"/>
    <s v="00 - N/A"/>
    <s v="10 - FONDO GENERAL"/>
    <s v="99 - MULTIPROVINCIAL"/>
    <s v="(en blanco)"/>
    <n v="73790000"/>
    <n v="3437280.01"/>
  </r>
  <r>
    <s v="2026"/>
    <x v="0"/>
    <x v="0"/>
    <x v="0"/>
    <x v="0"/>
    <s v="2 - Poder Ejecutivo"/>
    <s v="0210 - MINISTERIO DE AGRICULTURA"/>
    <s v="0001 - MINISTERIO DE AGRICULTURA"/>
    <x v="3"/>
    <x v="11"/>
    <s v="2.2.01 - Agropecuaria"/>
    <s v="2.2 - CONTRATACIÓN DE SERVICIOS"/>
    <s v="2.2.8 - OTROS SERVICIOS NO INCLUIDOS EN CONCEPTOS ANTERIORES"/>
    <s v="N"/>
    <s v="00 - N/A"/>
    <s v="10 - FONDO GENERAL"/>
    <s v="99 - MULTIPROVINCIAL"/>
    <s v="(en blanco)"/>
    <n v="18186408"/>
    <n v="4724206.29"/>
  </r>
  <r>
    <s v="2026"/>
    <x v="0"/>
    <x v="0"/>
    <x v="0"/>
    <x v="0"/>
    <s v="2 - Poder Ejecutivo"/>
    <s v="0210 - MINISTERIO DE AGRICULTURA"/>
    <s v="0001 - MINISTERIO DE AGRICULTURA"/>
    <x v="3"/>
    <x v="11"/>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x v="3"/>
    <x v="11"/>
    <s v="2.2.01 - Agropecuaria"/>
    <s v="2.3 - MATERIALES Y SUMINISTROS"/>
    <s v="2.3.1 - ALIMENTOS Y PRODUCTOS AGROFORESTALES"/>
    <s v="N"/>
    <s v="00 - N/A"/>
    <s v="10 - FONDO GENERAL"/>
    <s v="99 - MULTIPROVINCIAL"/>
    <s v="(en blanco)"/>
    <n v="10140000"/>
    <n v="0"/>
  </r>
  <r>
    <s v="2026"/>
    <x v="0"/>
    <x v="0"/>
    <x v="0"/>
    <x v="0"/>
    <s v="2 - Poder Ejecutivo"/>
    <s v="0210 - MINISTERIO DE AGRICULTURA"/>
    <s v="0001 - MINISTERIO DE AGRICULTURA"/>
    <x v="3"/>
    <x v="11"/>
    <s v="2.2.01 - Agropecuaria"/>
    <s v="2.3 - MATERIALES Y SUMINISTROS"/>
    <s v="2.3.2 - TEXTILES Y VESTUARIOS"/>
    <s v="N"/>
    <s v="00 - N/A"/>
    <s v="10 - FONDO GENERAL"/>
    <s v="99 - MULTIPROVINCIAL"/>
    <s v="(en blanco)"/>
    <n v="5705393"/>
    <n v="209041"/>
  </r>
  <r>
    <s v="2026"/>
    <x v="0"/>
    <x v="0"/>
    <x v="0"/>
    <x v="0"/>
    <s v="2 - Poder Ejecutivo"/>
    <s v="0210 - MINISTERIO DE AGRICULTURA"/>
    <s v="0001 - MINISTERIO DE AGRICULTURA"/>
    <x v="3"/>
    <x v="11"/>
    <s v="2.2.01 - Agropecuaria"/>
    <s v="2.3 - MATERIALES Y SUMINISTROS"/>
    <s v="2.3.3 - PAPEL, CARTÓN E IMPRESOS"/>
    <s v="N"/>
    <s v="00 - N/A"/>
    <s v="10 - FONDO GENERAL"/>
    <s v="99 - MULTIPROVINCIAL"/>
    <s v="(en blanco)"/>
    <n v="3610000"/>
    <n v="1246302.9100000001"/>
  </r>
  <r>
    <s v="2026"/>
    <x v="0"/>
    <x v="0"/>
    <x v="0"/>
    <x v="0"/>
    <s v="2 - Poder Ejecutivo"/>
    <s v="0210 - MINISTERIO DE AGRICULTURA"/>
    <s v="0001 - MINISTERIO DE AGRICULTURA"/>
    <x v="3"/>
    <x v="11"/>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x v="3"/>
    <x v="11"/>
    <s v="2.2.01 - Agropecuaria"/>
    <s v="2.3 - MATERIALES Y SUMINISTROS"/>
    <s v="2.3.5 - CUERO, CAUCHO Y PLÁSTICO"/>
    <s v="N"/>
    <s v="00 - N/A"/>
    <s v="10 - FONDO GENERAL"/>
    <s v="99 - MULTIPROVINCIAL"/>
    <s v="(en blanco)"/>
    <n v="16675000"/>
    <n v="2314566.88"/>
  </r>
  <r>
    <s v="2026"/>
    <x v="0"/>
    <x v="0"/>
    <x v="0"/>
    <x v="0"/>
    <s v="2 - Poder Ejecutivo"/>
    <s v="0210 - MINISTERIO DE AGRICULTURA"/>
    <s v="0001 - MINISTERIO DE AGRICULTURA"/>
    <x v="3"/>
    <x v="11"/>
    <s v="2.2.01 - Agropecuaria"/>
    <s v="2.3 - MATERIALES Y SUMINISTROS"/>
    <s v="2.3.6 - PRODUCTOS DE MINERALES, METÁLICOS Y NO METÁLICOS"/>
    <s v="N"/>
    <s v="00 - N/A"/>
    <s v="10 - FONDO GENERAL"/>
    <s v="99 - MULTIPROVINCIAL"/>
    <s v="(en blanco)"/>
    <n v="14314573"/>
    <n v="546493.15999999992"/>
  </r>
  <r>
    <s v="2026"/>
    <x v="0"/>
    <x v="0"/>
    <x v="0"/>
    <x v="0"/>
    <s v="2 - Poder Ejecutivo"/>
    <s v="0210 - MINISTERIO DE AGRICULTURA"/>
    <s v="0001 - MINISTERIO DE AGRICULTURA"/>
    <x v="3"/>
    <x v="11"/>
    <s v="2.2.01 - Agropecuaria"/>
    <s v="2.3 - MATERIALES Y SUMINISTROS"/>
    <s v="2.3.7 - COMBUSTIBLES, LUBRICANTES, PRODUCTOS QUÍMICOS Y CONEXOS"/>
    <s v="N"/>
    <s v="00 - N/A"/>
    <s v="10 - FONDO GENERAL"/>
    <s v="99 - MULTIPROVINCIAL"/>
    <s v="(en blanco)"/>
    <n v="67231250"/>
    <n v="12080462.41"/>
  </r>
  <r>
    <s v="2026"/>
    <x v="0"/>
    <x v="0"/>
    <x v="0"/>
    <x v="0"/>
    <s v="2 - Poder Ejecutivo"/>
    <s v="0210 - MINISTERIO DE AGRICULTURA"/>
    <s v="0001 - MINISTERIO DE AGRICULTURA"/>
    <x v="3"/>
    <x v="11"/>
    <s v="2.2.01 - Agropecuaria"/>
    <s v="2.3 - MATERIALES Y SUMINISTROS"/>
    <s v="2.3.9 - PRODUCTOS Y ÚTILES VARIOS"/>
    <s v="N"/>
    <s v="00 - N/A"/>
    <s v="10 - FONDO GENERAL"/>
    <s v="99 - MULTIPROVINCIAL"/>
    <s v="(en blanco)"/>
    <n v="30985312"/>
    <n v="3603810.28"/>
  </r>
  <r>
    <s v="2026"/>
    <x v="0"/>
    <x v="0"/>
    <x v="0"/>
    <x v="0"/>
    <s v="2 - Poder Ejecutivo"/>
    <s v="0210 - MINISTERIO DE AGRICULTURA"/>
    <s v="0001 - MINISTERIO DE AGRICULTURA"/>
    <x v="3"/>
    <x v="11"/>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x v="3"/>
    <x v="11"/>
    <s v="2.2.99 - Planificación, gestión y supervisión agropecuaria, caza, pesca y silvicultura"/>
    <s v="2.1 - REMUNERACIONES Y CONTRIBUCIONES"/>
    <s v="2.1.1 - REMUNERACIONES"/>
    <s v="N"/>
    <s v="00 - N/A"/>
    <s v="10 - FONDO GENERAL"/>
    <s v="99 - MULTIPROVINCIAL"/>
    <s v="(en blanco)"/>
    <n v="3740396279"/>
    <n v="1584156309.9300001"/>
  </r>
  <r>
    <s v="2026"/>
    <x v="0"/>
    <x v="0"/>
    <x v="0"/>
    <x v="0"/>
    <s v="2 - Poder Ejecutivo"/>
    <s v="0210 - MINISTERIO DE AGRICULTURA"/>
    <s v="0001 - MINISTERIO DE AGRICULTURA"/>
    <x v="3"/>
    <x v="11"/>
    <s v="2.2.99 - Planificación, gestión y supervisión agropecuaria, caza, pesca y silvicultura"/>
    <s v="2.1 - REMUNERACIONES Y CONTRIBUCIONES"/>
    <s v="2.1.2 - SOBRESUELDOS"/>
    <s v="N"/>
    <s v="00 - N/A"/>
    <s v="10 - FONDO GENERAL"/>
    <s v="99 - MULTIPROVINCIAL"/>
    <s v="(en blanco)"/>
    <n v="490379440"/>
    <n v="242419488.63"/>
  </r>
  <r>
    <s v="2026"/>
    <x v="0"/>
    <x v="0"/>
    <x v="0"/>
    <x v="0"/>
    <s v="2 - Poder Ejecutivo"/>
    <s v="0210 - MINISTERIO DE AGRICULTURA"/>
    <s v="0001 - MINISTERIO DE AGRICULTURA"/>
    <x v="3"/>
    <x v="11"/>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x v="3"/>
    <x v="11"/>
    <s v="2.2.99 - Planificación, gestión y supervisión agropecuaria, caza, pesca y silvicultura"/>
    <s v="2.1 - REMUNERACIONES Y CONTRIBUCIONES"/>
    <s v="2.1.5 - CONTRIBUCIONES A LA SEGURIDAD SOCIAL"/>
    <s v="N"/>
    <s v="00 - N/A"/>
    <s v="10 - FONDO GENERAL"/>
    <s v="99 - MULTIPROVINCIAL"/>
    <s v="(en blanco)"/>
    <n v="489172871"/>
    <n v="243509564.95999992"/>
  </r>
  <r>
    <s v="2026"/>
    <x v="0"/>
    <x v="0"/>
    <x v="0"/>
    <x v="0"/>
    <s v="2 - Poder Ejecutivo"/>
    <s v="0210 - MINISTERIO DE AGRICULTURA"/>
    <s v="0001 - MINISTERIO DE AGRICULTURA"/>
    <x v="3"/>
    <x v="11"/>
    <s v="2.2.99 - Planificación, gestión y supervisión agropecuaria, caza, pesca y silvicultura"/>
    <s v="2.2 - CONTRATACIÓN DE SERVICIOS"/>
    <s v="2.2.1 - SERVICIOS BÁSICOS"/>
    <s v="N"/>
    <s v="00 - N/A"/>
    <s v="10 - FONDO GENERAL"/>
    <s v="99 - MULTIPROVINCIAL"/>
    <s v="(en blanco)"/>
    <n v="313107039"/>
    <n v="175361516.84999996"/>
  </r>
  <r>
    <s v="2026"/>
    <x v="0"/>
    <x v="0"/>
    <x v="0"/>
    <x v="0"/>
    <s v="2 - Poder Ejecutivo"/>
    <s v="0210 - MINISTERIO DE AGRICULTURA"/>
    <s v="0001 - MINISTERIO DE AGRICULTURA"/>
    <x v="3"/>
    <x v="11"/>
    <s v="2.2.99 - Planificación, gestión y supervisión agropecuaria, caza, pesca y silvicultura"/>
    <s v="2.2 - CONTRATACIÓN DE SERVICIOS"/>
    <s v="2.2.2 - PUBLICIDAD, IMPRESIÓN Y ENCUADERNACIÓN"/>
    <s v="N"/>
    <s v="00 - N/A"/>
    <s v="10 - FONDO GENERAL"/>
    <s v="99 - MULTIPROVINCIAL"/>
    <s v="(en blanco)"/>
    <n v="11298746"/>
    <n v="1686182.0999999999"/>
  </r>
  <r>
    <s v="2026"/>
    <x v="0"/>
    <x v="0"/>
    <x v="0"/>
    <x v="0"/>
    <s v="2 - Poder Ejecutivo"/>
    <s v="0210 - MINISTERIO DE AGRICULTURA"/>
    <s v="0001 - MINISTERIO DE AGRICULTURA"/>
    <x v="3"/>
    <x v="11"/>
    <s v="2.2.99 - Planificación, gestión y supervisión agropecuaria, caza, pesca y silvicultura"/>
    <s v="2.2 - CONTRATACIÓN DE SERVICIOS"/>
    <s v="2.2.3 - VIÁTICOS"/>
    <s v="N"/>
    <s v="00 - N/A"/>
    <s v="10 - FONDO GENERAL"/>
    <s v="99 - MULTIPROVINCIAL"/>
    <s v="(en blanco)"/>
    <n v="34300494"/>
    <n v="4969754.21"/>
  </r>
  <r>
    <s v="2026"/>
    <x v="0"/>
    <x v="0"/>
    <x v="0"/>
    <x v="0"/>
    <s v="2 - Poder Ejecutivo"/>
    <s v="0210 - MINISTERIO DE AGRICULTURA"/>
    <s v="0001 - MINISTERIO DE AGRICULTURA"/>
    <x v="3"/>
    <x v="11"/>
    <s v="2.2.99 - Planificación, gestión y supervisión agropecuaria, caza, pesca y silvicultura"/>
    <s v="2.2 - CONTRATACIÓN DE SERVICIOS"/>
    <s v="2.2.4 - TRANSPORTE Y ALMACENAJE"/>
    <s v="N"/>
    <s v="00 - N/A"/>
    <s v="10 - FONDO GENERAL"/>
    <s v="99 - MULTIPROVINCIAL"/>
    <s v="(en blanco)"/>
    <n v="271335014"/>
    <n v="144805156.18000001"/>
  </r>
  <r>
    <s v="2026"/>
    <x v="0"/>
    <x v="0"/>
    <x v="0"/>
    <x v="0"/>
    <s v="2 - Poder Ejecutivo"/>
    <s v="0210 - MINISTERIO DE AGRICULTURA"/>
    <s v="0001 - MINISTERIO DE AGRICULTURA"/>
    <x v="3"/>
    <x v="11"/>
    <s v="2.2.99 - Planificación, gestión y supervisión agropecuaria, caza, pesca y silvicultura"/>
    <s v="2.2 - CONTRATACIÓN DE SERVICIOS"/>
    <s v="2.2.5 - ALQUILERES Y RENTAS"/>
    <s v="N"/>
    <s v="00 - N/A"/>
    <s v="10 - FONDO GENERAL"/>
    <s v="99 - MULTIPROVINCIAL"/>
    <s v="(en blanco)"/>
    <n v="84700000"/>
    <n v="31683245"/>
  </r>
  <r>
    <s v="2026"/>
    <x v="0"/>
    <x v="0"/>
    <x v="0"/>
    <x v="0"/>
    <s v="2 - Poder Ejecutivo"/>
    <s v="0210 - MINISTERIO DE AGRICULTURA"/>
    <s v="0001 - MINISTERIO DE AGRICULTURA"/>
    <x v="3"/>
    <x v="11"/>
    <s v="2.2.99 - Planificación, gestión y supervisión agropecuaria, caza, pesca y silvicultura"/>
    <s v="2.2 - CONTRATACIÓN DE SERVICIOS"/>
    <s v="2.2.6 - SEGUROS"/>
    <s v="N"/>
    <s v="00 - N/A"/>
    <s v="10 - FONDO GENERAL"/>
    <s v="99 - MULTIPROVINCIAL"/>
    <s v="(en blanco)"/>
    <n v="346000000"/>
    <n v="74295340.450000003"/>
  </r>
  <r>
    <s v="2026"/>
    <x v="0"/>
    <x v="0"/>
    <x v="0"/>
    <x v="0"/>
    <s v="2 - Poder Ejecutivo"/>
    <s v="0210 - MINISTERIO DE AGRICULTURA"/>
    <s v="0001 - MINISTERIO DE AGRICULTURA"/>
    <x v="3"/>
    <x v="11"/>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x v="3"/>
    <x v="11"/>
    <s v="2.2.99 - Planificación, gestión y supervisión agropecuaria, caza, pesca y silvicultura"/>
    <s v="2.2 - CONTRATACIÓN DE SERVICIOS"/>
    <s v="2.2.8 - OTROS SERVICIOS NO INCLUIDOS EN CONCEPTOS ANTERIORES"/>
    <s v="N"/>
    <s v="00 - N/A"/>
    <s v="10 - FONDO GENERAL"/>
    <s v="99 - MULTIPROVINCIAL"/>
    <s v="(en blanco)"/>
    <n v="33952421"/>
    <n v="1390592.5899999999"/>
  </r>
  <r>
    <s v="2026"/>
    <x v="0"/>
    <x v="0"/>
    <x v="0"/>
    <x v="0"/>
    <s v="2 - Poder Ejecutivo"/>
    <s v="0210 - MINISTERIO DE AGRICULTURA"/>
    <s v="0001 - MINISTERIO DE AGRICULTURA"/>
    <x v="3"/>
    <x v="11"/>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x v="3"/>
    <x v="11"/>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x v="3"/>
    <x v="11"/>
    <s v="2.2.99 - Planificación, gestión y supervisión agropecuaria, caza, pesca y silvicultura"/>
    <s v="2.2 - CONTRATACIÓN DE SERVICIOS"/>
    <s v="2.2.9 - OTRAS CONTRATACIONES DE SERVICIOS"/>
    <s v="N"/>
    <s v="00 - N/A"/>
    <s v="10 - FONDO GENERAL"/>
    <s v="99 - MULTIPROVINCIAL"/>
    <s v="(en blanco)"/>
    <n v="70000000"/>
    <n v="41935221.019999996"/>
  </r>
  <r>
    <s v="2026"/>
    <x v="0"/>
    <x v="0"/>
    <x v="0"/>
    <x v="0"/>
    <s v="2 - Poder Ejecutivo"/>
    <s v="0210 - MINISTERIO DE AGRICULTURA"/>
    <s v="0001 - MINISTERIO DE AGRICULTURA"/>
    <x v="3"/>
    <x v="11"/>
    <s v="2.2.99 - Planificación, gestión y supervisión agropecuaria, caza, pesca y silvicultura"/>
    <s v="2.3 - MATERIALES Y SUMINISTROS"/>
    <s v="2.3.1 - ALIMENTOS Y PRODUCTOS AGROFORESTALES"/>
    <s v="N"/>
    <s v="00 - N/A"/>
    <s v="10 - FONDO GENERAL"/>
    <s v="99 - MULTIPROVINCIAL"/>
    <s v="(en blanco)"/>
    <n v="18980000"/>
    <n v="6305177"/>
  </r>
  <r>
    <s v="2026"/>
    <x v="0"/>
    <x v="0"/>
    <x v="0"/>
    <x v="0"/>
    <s v="2 - Poder Ejecutivo"/>
    <s v="0210 - MINISTERIO DE AGRICULTURA"/>
    <s v="0001 - MINISTERIO DE AGRICULTURA"/>
    <x v="3"/>
    <x v="11"/>
    <s v="2.2.99 - Planificación, gestión y supervisión agropecuaria, caza, pesca y silvicultura"/>
    <s v="2.3 - MATERIALES Y SUMINISTROS"/>
    <s v="2.3.2 - TEXTILES Y VESTUARIOS"/>
    <s v="N"/>
    <s v="00 - N/A"/>
    <s v="10 - FONDO GENERAL"/>
    <s v="99 - MULTIPROVINCIAL"/>
    <s v="(en blanco)"/>
    <n v="1110000"/>
    <n v="193137.53"/>
  </r>
  <r>
    <s v="2026"/>
    <x v="0"/>
    <x v="0"/>
    <x v="0"/>
    <x v="0"/>
    <s v="2 - Poder Ejecutivo"/>
    <s v="0210 - MINISTERIO DE AGRICULTURA"/>
    <s v="0001 - MINISTERIO DE AGRICULTURA"/>
    <x v="3"/>
    <x v="11"/>
    <s v="2.2.99 - Planificación, gestión y supervisión agropecuaria, caza, pesca y silvicultura"/>
    <s v="2.3 - MATERIALES Y SUMINISTROS"/>
    <s v="2.3.3 - PAPEL, CARTÓN E IMPRESOS"/>
    <s v="N"/>
    <s v="00 - N/A"/>
    <s v="10 - FONDO GENERAL"/>
    <s v="99 - MULTIPROVINCIAL"/>
    <s v="(en blanco)"/>
    <n v="2380000"/>
    <n v="61720.62"/>
  </r>
  <r>
    <s v="2026"/>
    <x v="0"/>
    <x v="0"/>
    <x v="0"/>
    <x v="0"/>
    <s v="2 - Poder Ejecutivo"/>
    <s v="0210 - MINISTERIO DE AGRICULTURA"/>
    <s v="0001 - MINISTERIO DE AGRICULTURA"/>
    <x v="3"/>
    <x v="11"/>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x v="3"/>
    <x v="11"/>
    <s v="2.2.99 - Planificación, gestión y supervisión agropecuaria, caza, pesca y silvicultura"/>
    <s v="2.3 - MATERIALES Y SUMINISTROS"/>
    <s v="2.3.5 - CUERO, CAUCHO Y PLÁSTICO"/>
    <s v="N"/>
    <s v="00 - N/A"/>
    <s v="10 - FONDO GENERAL"/>
    <s v="99 - MULTIPROVINCIAL"/>
    <s v="(en blanco)"/>
    <n v="3774394"/>
    <n v="64220.65"/>
  </r>
  <r>
    <s v="2026"/>
    <x v="0"/>
    <x v="0"/>
    <x v="0"/>
    <x v="0"/>
    <s v="2 - Poder Ejecutivo"/>
    <s v="0210 - MINISTERIO DE AGRICULTURA"/>
    <s v="0001 - MINISTERIO DE AGRICULTURA"/>
    <x v="3"/>
    <x v="11"/>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x v="3"/>
    <x v="11"/>
    <s v="2.2.99 - Planificación, gestión y supervisión agropecuaria, caza, pesca y silvicultura"/>
    <s v="2.3 - MATERIALES Y SUMINISTROS"/>
    <s v="2.3.7 - COMBUSTIBLES, LUBRICANTES, PRODUCTOS QUÍMICOS Y CONEXOS"/>
    <s v="N"/>
    <s v="00 - N/A"/>
    <s v="10 - FONDO GENERAL"/>
    <s v="99 - MULTIPROVINCIAL"/>
    <s v="(en blanco)"/>
    <n v="395604209"/>
    <n v="60678159.869999997"/>
  </r>
  <r>
    <s v="2026"/>
    <x v="0"/>
    <x v="0"/>
    <x v="0"/>
    <x v="0"/>
    <s v="2 - Poder Ejecutivo"/>
    <s v="0210 - MINISTERIO DE AGRICULTURA"/>
    <s v="0001 - MINISTERIO DE AGRICULTURA"/>
    <x v="3"/>
    <x v="11"/>
    <s v="2.2.99 - Planificación, gestión y supervisión agropecuaria, caza, pesca y silvicultura"/>
    <s v="2.3 - MATERIALES Y SUMINISTROS"/>
    <s v="2.3.9 - PRODUCTOS Y ÚTILES VARIOS"/>
    <s v="N"/>
    <s v="00 - N/A"/>
    <s v="10 - FONDO GENERAL"/>
    <s v="99 - MULTIPROVINCIAL"/>
    <s v="(en blanco)"/>
    <n v="23766531"/>
    <n v="1355377.4199999997"/>
  </r>
  <r>
    <s v="2026"/>
    <x v="0"/>
    <x v="0"/>
    <x v="0"/>
    <x v="0"/>
    <s v="2 - Poder Ejecutivo"/>
    <s v="0210 - MINISTERIO DE AGRICULTURA"/>
    <s v="0001 - MINISTERIO DE AGRICULTURA"/>
    <x v="2"/>
    <x v="4"/>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x v="2"/>
    <x v="4"/>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x v="2"/>
    <x v="4"/>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x v="2"/>
    <x v="4"/>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x v="2"/>
    <x v="4"/>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x v="2"/>
    <x v="4"/>
    <s v="3.3.01 - Mixtos"/>
    <s v="2.3 - MATERIALES Y SUMINISTROS"/>
    <s v="2.3.3 - PAPEL, CARTÓN E IMPRESOS"/>
    <s v="N"/>
    <s v="00 - N/A"/>
    <s v="10 - FONDO GENERAL"/>
    <s v="99 - MULTIPROVINCIAL"/>
    <s v="(en blanco)"/>
    <n v="0"/>
    <n v="47034.8"/>
  </r>
  <r>
    <s v="2026"/>
    <x v="0"/>
    <x v="0"/>
    <x v="0"/>
    <x v="0"/>
    <s v="2 - Poder Ejecutivo"/>
    <s v="0210 - MINISTERIO DE AGRICULTURA"/>
    <s v="0001 - MINISTERIO DE AGRICULTURA"/>
    <x v="2"/>
    <x v="4"/>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x v="2"/>
    <x v="4"/>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x v="1"/>
    <x v="9"/>
    <s v="4.4.06 - Educación técnica"/>
    <s v="2.2 - CONTRATACIÓN DE SERVICIOS"/>
    <s v="2.2.2 - PUBLICIDAD, IMPRESIÓN Y ENCUADERNACIÓN"/>
    <s v="N"/>
    <s v="00 - N/A"/>
    <s v="10 - FONDO GENERAL"/>
    <s v="99 - MULTIPROVINCIAL"/>
    <s v="(en blanco)"/>
    <n v="900000"/>
    <n v="93947.88"/>
  </r>
  <r>
    <s v="2026"/>
    <x v="0"/>
    <x v="0"/>
    <x v="0"/>
    <x v="0"/>
    <s v="2 - Poder Ejecutivo"/>
    <s v="0210 - MINISTERIO DE AGRICULTURA"/>
    <s v="0001 - MINISTERIO DE AGRICULTURA"/>
    <x v="1"/>
    <x v="9"/>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x v="1"/>
    <x v="9"/>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x v="1"/>
    <x v="9"/>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x v="1"/>
    <x v="9"/>
    <s v="4.4.06 - Educación técnica"/>
    <s v="2.2 - CONTRATACIÓN DE SERVICIOS"/>
    <s v="2.2.9 - OTRAS CONTRATACIONES DE SERVICIOS"/>
    <s v="N"/>
    <s v="00 - N/A"/>
    <s v="10 - FONDO GENERAL"/>
    <s v="99 - MULTIPROVINCIAL"/>
    <s v="(en blanco)"/>
    <n v="2850000"/>
    <n v="359360"/>
  </r>
  <r>
    <s v="2026"/>
    <x v="0"/>
    <x v="0"/>
    <x v="0"/>
    <x v="0"/>
    <s v="2 - Poder Ejecutivo"/>
    <s v="0210 - MINISTERIO DE AGRICULTURA"/>
    <s v="0001 - MINISTERIO DE AGRICULTURA"/>
    <x v="1"/>
    <x v="9"/>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x v="1"/>
    <x v="3"/>
    <s v="4.6.01 - Acciones focalizada en mujeres"/>
    <s v="2.2 - CONTRATACIÓN DE SERVICIOS"/>
    <s v="2.2.7 - SERVICIOS DE CONSERVACIÓN, REPARACIONES MENORES E INSTALACIONES TEMPORALES"/>
    <s v="N"/>
    <s v="00 - N/A"/>
    <s v="10 - FONDO GENERAL"/>
    <s v="99 - MULTIPROVINCIAL"/>
    <s v="(en blanco)"/>
    <n v="0"/>
    <n v="891162.48"/>
  </r>
  <r>
    <s v="2026"/>
    <x v="0"/>
    <x v="0"/>
    <x v="0"/>
    <x v="0"/>
    <s v="2 - Poder Ejecutivo"/>
    <s v="0210 - MINISTERIO DE AGRICULTURA"/>
    <s v="0001 - MINISTERIO DE AGRICULTURA"/>
    <x v="1"/>
    <x v="3"/>
    <s v="4.6.01 - Acciones focalizada en mujeres"/>
    <s v="2.2 - CONTRATACIÓN DE SERVICIOS"/>
    <s v="2.2.8 - OTROS SERVICIOS NO INCLUIDOS EN CONCEPTOS ANTERIORES"/>
    <s v="N"/>
    <s v="00 - N/A"/>
    <s v="10 - FONDO GENERAL"/>
    <s v="99 - MULTIPROVINCIAL"/>
    <s v="(en blanco)"/>
    <n v="7780000"/>
    <n v="241900"/>
  </r>
  <r>
    <s v="2026"/>
    <x v="0"/>
    <x v="0"/>
    <x v="0"/>
    <x v="0"/>
    <s v="2 - Poder Ejecutivo"/>
    <s v="0210 - MINISTERIO DE AGRICULTURA"/>
    <s v="0001 - MINISTERIO DE AGRICULTURA"/>
    <x v="1"/>
    <x v="3"/>
    <s v="4.6.01 - Acciones focalizada en mujeres"/>
    <s v="2.2 - CONTRATACIÓN DE SERVICIOS"/>
    <s v="2.2.9 - OTRAS CONTRATACIONES DE SERVICIOS"/>
    <s v="N"/>
    <s v="00 - N/A"/>
    <s v="10 - FONDO GENERAL"/>
    <s v="99 - MULTIPROVINCIAL"/>
    <s v="(en blanco)"/>
    <n v="0"/>
    <n v="327664.52"/>
  </r>
  <r>
    <s v="2026"/>
    <x v="0"/>
    <x v="0"/>
    <x v="0"/>
    <x v="0"/>
    <s v="2 - Poder Ejecutivo"/>
    <s v="0210 - MINISTERIO DE AGRICULTURA"/>
    <s v="0001 - MINISTERIO DE AGRICULTURA"/>
    <x v="1"/>
    <x v="3"/>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x v="1"/>
    <x v="3"/>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x v="1"/>
    <x v="3"/>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x v="1"/>
    <x v="3"/>
    <s v="4.6.01 - Acciones focalizada en mujeres"/>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x v="1"/>
    <x v="3"/>
    <s v="4.6.01 - Acciones focalizada en mujeres"/>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x v="1"/>
    <x v="3"/>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x v="1"/>
    <x v="3"/>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x v="1"/>
    <x v="3"/>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x v="1"/>
    <x v="3"/>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x v="3"/>
    <x v="11"/>
    <s v="2.2.01 - Agropecuaria"/>
    <s v="2.1 - REMUNERACIONES Y CONTRIBUCIONES"/>
    <s v="2.1.1 - REMUNERACIONES"/>
    <s v="N"/>
    <s v="00 - N/A"/>
    <s v="10 - FONDO GENERAL"/>
    <s v="99 - MULTIPROVINCIAL"/>
    <s v="(en blanco)"/>
    <n v="518343642"/>
    <n v="242336653.07000002"/>
  </r>
  <r>
    <s v="2026"/>
    <x v="0"/>
    <x v="0"/>
    <x v="0"/>
    <x v="0"/>
    <s v="2 - Poder Ejecutivo"/>
    <s v="0210 - MINISTERIO DE AGRICULTURA"/>
    <s v="0002 - DIRECCION GENERAL DE GANADERIA"/>
    <x v="3"/>
    <x v="11"/>
    <s v="2.2.01 - Agropecuaria"/>
    <s v="2.1 - REMUNERACIONES Y CONTRIBUCIONES"/>
    <s v="2.1.1 - REMUNERACIONES"/>
    <s v="N"/>
    <s v="00 - N/A"/>
    <s v="20 - FONDOS CON DESTINO ESPECÍFICO"/>
    <s v="99 - MULTIPROVINCIAL"/>
    <s v="(en blanco)"/>
    <n v="0"/>
    <n v="24804600"/>
  </r>
  <r>
    <s v="2026"/>
    <x v="0"/>
    <x v="0"/>
    <x v="0"/>
    <x v="0"/>
    <s v="2 - Poder Ejecutivo"/>
    <s v="0210 - MINISTERIO DE AGRICULTURA"/>
    <s v="0002 - DIRECCION GENERAL DE GANADERIA"/>
    <x v="3"/>
    <x v="11"/>
    <s v="2.2.01 - Agropecuaria"/>
    <s v="2.1 - REMUNERACIONES Y CONTRIBUCIONES"/>
    <s v="2.1.2 - SOBRESUELDOS"/>
    <s v="N"/>
    <s v="00 - N/A"/>
    <s v="10 - FONDO GENERAL"/>
    <s v="99 - MULTIPROVINCIAL"/>
    <s v="(en blanco)"/>
    <n v="85699418"/>
    <n v="34579720.960000001"/>
  </r>
  <r>
    <s v="2026"/>
    <x v="0"/>
    <x v="0"/>
    <x v="0"/>
    <x v="0"/>
    <s v="2 - Poder Ejecutivo"/>
    <s v="0210 - MINISTERIO DE AGRICULTURA"/>
    <s v="0002 - DIRECCION GENERAL DE GANADERIA"/>
    <x v="3"/>
    <x v="11"/>
    <s v="2.2.01 - Agropecuaria"/>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x v="3"/>
    <x v="11"/>
    <s v="2.2.01 - Agropecuaria"/>
    <s v="2.1 - REMUNERACIONES Y CONTRIBUCIONES"/>
    <s v="2.1.5 - CONTRIBUCIONES A LA SEGURIDAD SOCIAL"/>
    <s v="N"/>
    <s v="00 - N/A"/>
    <s v="10 - FONDO GENERAL"/>
    <s v="99 - MULTIPROVINCIAL"/>
    <s v="(en blanco)"/>
    <n v="72007231"/>
    <n v="36343029.229999997"/>
  </r>
  <r>
    <s v="2026"/>
    <x v="0"/>
    <x v="0"/>
    <x v="0"/>
    <x v="0"/>
    <s v="2 - Poder Ejecutivo"/>
    <s v="0210 - MINISTERIO DE AGRICULTURA"/>
    <s v="0002 - DIRECCION GENERAL DE GANADERIA"/>
    <x v="3"/>
    <x v="11"/>
    <s v="2.2.01 - Agropecuaria"/>
    <s v="2.1 - REMUNERACIONES Y CONTRIBUCIONES"/>
    <s v="2.1.5 - CONTRIBUCIONES A LA SEGURIDAD SOCIAL"/>
    <s v="N"/>
    <s v="00 - N/A"/>
    <s v="20 - FONDOS CON DESTINO ESPECÍFICO"/>
    <s v="99 - MULTIPROVINCIAL"/>
    <s v="(en blanco)"/>
    <n v="0"/>
    <n v="3817388.4899999998"/>
  </r>
  <r>
    <s v="2026"/>
    <x v="0"/>
    <x v="0"/>
    <x v="0"/>
    <x v="0"/>
    <s v="2 - Poder Ejecutivo"/>
    <s v="0210 - MINISTERIO DE AGRICULTURA"/>
    <s v="0002 - DIRECCION GENERAL DE GANADERIA"/>
    <x v="3"/>
    <x v="11"/>
    <s v="2.2.01 - Agropecuaria"/>
    <s v="2.2 - CONTRATACIÓN DE SERVICIOS"/>
    <s v="2.2.1 - SERVICIOS BÁSICOS"/>
    <s v="N"/>
    <s v="00 - N/A"/>
    <s v="10 - FONDO GENERAL"/>
    <s v="99 - MULTIPROVINCIAL"/>
    <s v="(en blanco)"/>
    <n v="17028977"/>
    <n v="6933533.7999999989"/>
  </r>
  <r>
    <s v="2026"/>
    <x v="0"/>
    <x v="0"/>
    <x v="0"/>
    <x v="0"/>
    <s v="2 - Poder Ejecutivo"/>
    <s v="0210 - MINISTERIO DE AGRICULTURA"/>
    <s v="0002 - DIRECCION GENERAL DE GANADERIA"/>
    <x v="3"/>
    <x v="11"/>
    <s v="2.2.01 - Agropecuaria"/>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x v="3"/>
    <x v="11"/>
    <s v="2.2.01 - Agropecuaria"/>
    <s v="2.2 - CONTRATACIÓN DE SERVICIOS"/>
    <s v="2.2.3 - VIÁTICOS"/>
    <s v="N"/>
    <s v="00 - N/A"/>
    <s v="10 - FONDO GENERAL"/>
    <s v="99 - MULTIPROVINCIAL"/>
    <s v="(en blanco)"/>
    <n v="6300000"/>
    <n v="7818874"/>
  </r>
  <r>
    <s v="2026"/>
    <x v="0"/>
    <x v="0"/>
    <x v="0"/>
    <x v="0"/>
    <s v="2 - Poder Ejecutivo"/>
    <s v="0210 - MINISTERIO DE AGRICULTURA"/>
    <s v="0002 - DIRECCION GENERAL DE GANADERIA"/>
    <x v="3"/>
    <x v="11"/>
    <s v="2.2.01 - Agropecuaria"/>
    <s v="2.2 - CONTRATACIÓN DE SERVICIOS"/>
    <s v="2.2.3 - VIÁTICOS"/>
    <s v="N"/>
    <s v="00 - N/A"/>
    <s v="20 - FONDOS CON DESTINO ESPECÍFICO"/>
    <s v="99 - MULTIPROVINCIAL"/>
    <s v="(en blanco)"/>
    <n v="0"/>
    <n v="2168468"/>
  </r>
  <r>
    <s v="2026"/>
    <x v="0"/>
    <x v="0"/>
    <x v="0"/>
    <x v="0"/>
    <s v="2 - Poder Ejecutivo"/>
    <s v="0210 - MINISTERIO DE AGRICULTURA"/>
    <s v="0002 - DIRECCION GENERAL DE GANADERIA"/>
    <x v="3"/>
    <x v="11"/>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x v="3"/>
    <x v="11"/>
    <s v="2.2.01 - Agropecuaria"/>
    <s v="2.2 - CONTRATACIÓN DE SERVICIOS"/>
    <s v="2.2.5 - ALQUILERES Y RENTAS"/>
    <s v="N"/>
    <s v="00 - N/A"/>
    <s v="10 - FONDO GENERAL"/>
    <s v="99 - MULTIPROVINCIAL"/>
    <s v="(en blanco)"/>
    <n v="5850075"/>
    <n v="2654443.9500000002"/>
  </r>
  <r>
    <s v="2026"/>
    <x v="0"/>
    <x v="0"/>
    <x v="0"/>
    <x v="0"/>
    <s v="2 - Poder Ejecutivo"/>
    <s v="0210 - MINISTERIO DE AGRICULTURA"/>
    <s v="0002 - DIRECCION GENERAL DE GANADERIA"/>
    <x v="3"/>
    <x v="11"/>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x v="3"/>
    <x v="11"/>
    <s v="2.2.01 - Agropecuaria"/>
    <s v="2.2 - CONTRATACIÓN DE SERVICIOS"/>
    <s v="2.2.7 - SERVICIOS DE CONSERVACIÓN, REPARACIONES MENORES E INSTALACIONES TEMPORALES"/>
    <s v="N"/>
    <s v="00 - N/A"/>
    <s v="10 - FONDO GENERAL"/>
    <s v="99 - MULTIPROVINCIAL"/>
    <s v="(en blanco)"/>
    <n v="11914033"/>
    <n v="2205740.42"/>
  </r>
  <r>
    <s v="2026"/>
    <x v="0"/>
    <x v="0"/>
    <x v="0"/>
    <x v="0"/>
    <s v="2 - Poder Ejecutivo"/>
    <s v="0210 - MINISTERIO DE AGRICULTURA"/>
    <s v="0002 - DIRECCION GENERAL DE GANADERIA"/>
    <x v="3"/>
    <x v="11"/>
    <s v="2.2.01 - Agropecuaria"/>
    <s v="2.2 - CONTRATACIÓN DE SERVICIOS"/>
    <s v="2.2.8 - OTROS SERVICIOS NO INCLUIDOS EN CONCEPTOS ANTERIORES"/>
    <s v="N"/>
    <s v="00 - N/A"/>
    <s v="10 - FONDO GENERAL"/>
    <s v="99 - MULTIPROVINCIAL"/>
    <s v="(en blanco)"/>
    <n v="3079854"/>
    <n v="537326.65"/>
  </r>
  <r>
    <s v="2026"/>
    <x v="0"/>
    <x v="0"/>
    <x v="0"/>
    <x v="0"/>
    <s v="2 - Poder Ejecutivo"/>
    <s v="0210 - MINISTERIO DE AGRICULTURA"/>
    <s v="0002 - DIRECCION GENERAL DE GANADERIA"/>
    <x v="3"/>
    <x v="11"/>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x v="3"/>
    <x v="11"/>
    <s v="2.2.01 - Agropecuaria"/>
    <s v="2.2 - CONTRATACIÓN DE SERVICIOS"/>
    <s v="2.2.9 - OTRAS CONTRATACIONES DE SERVICIOS"/>
    <s v="N"/>
    <s v="00 - N/A"/>
    <s v="10 - FONDO GENERAL"/>
    <s v="99 - MULTIPROVINCIAL"/>
    <s v="(en blanco)"/>
    <n v="5700000"/>
    <n v="301667"/>
  </r>
  <r>
    <s v="2026"/>
    <x v="0"/>
    <x v="0"/>
    <x v="0"/>
    <x v="0"/>
    <s v="2 - Poder Ejecutivo"/>
    <s v="0210 - MINISTERIO DE AGRICULTURA"/>
    <s v="0002 - DIRECCION GENERAL DE GANADERIA"/>
    <x v="3"/>
    <x v="11"/>
    <s v="2.2.01 - Agropecuaria"/>
    <s v="2.3 - MATERIALES Y SUMINISTROS"/>
    <s v="2.3.1 - ALIMENTOS Y PRODUCTOS AGROFORESTALES"/>
    <s v="N"/>
    <s v="00 - N/A"/>
    <s v="10 - FONDO GENERAL"/>
    <s v="99 - MULTIPROVINCIAL"/>
    <s v="(en blanco)"/>
    <n v="6258748"/>
    <n v="733034.74000000011"/>
  </r>
  <r>
    <s v="2026"/>
    <x v="0"/>
    <x v="0"/>
    <x v="0"/>
    <x v="0"/>
    <s v="2 - Poder Ejecutivo"/>
    <s v="0210 - MINISTERIO DE AGRICULTURA"/>
    <s v="0002 - DIRECCION GENERAL DE GANADERIA"/>
    <x v="3"/>
    <x v="11"/>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x v="3"/>
    <x v="11"/>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x v="3"/>
    <x v="11"/>
    <s v="2.2.01 - Agropecuaria"/>
    <s v="2.3 - MATERIALES Y SUMINISTROS"/>
    <s v="2.3.3 - PAPEL, CARTÓN E IMPRESOS"/>
    <s v="N"/>
    <s v="00 - N/A"/>
    <s v="10 - FONDO GENERAL"/>
    <s v="99 - MULTIPROVINCIAL"/>
    <s v="(en blanco)"/>
    <n v="147416"/>
    <n v="784288.17999999993"/>
  </r>
  <r>
    <s v="2026"/>
    <x v="0"/>
    <x v="0"/>
    <x v="0"/>
    <x v="0"/>
    <s v="2 - Poder Ejecutivo"/>
    <s v="0210 - MINISTERIO DE AGRICULTURA"/>
    <s v="0002 - DIRECCION GENERAL DE GANADERIA"/>
    <x v="3"/>
    <x v="11"/>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x v="3"/>
    <x v="11"/>
    <s v="2.2.01 - Agropecuaria"/>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x v="3"/>
    <x v="11"/>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x v="3"/>
    <x v="11"/>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x v="3"/>
    <x v="11"/>
    <s v="2.2.01 - Agropecuaria"/>
    <s v="2.3 - MATERIALES Y SUMINISTROS"/>
    <s v="2.3.6 - PRODUCTOS DE MINERALES, METÁLICOS Y NO METÁLICOS"/>
    <s v="N"/>
    <s v="00 - N/A"/>
    <s v="10 - FONDO GENERAL"/>
    <s v="99 - MULTIPROVINCIAL"/>
    <s v="(en blanco)"/>
    <n v="734265"/>
    <n v="173242.97"/>
  </r>
  <r>
    <s v="2026"/>
    <x v="0"/>
    <x v="0"/>
    <x v="0"/>
    <x v="0"/>
    <s v="2 - Poder Ejecutivo"/>
    <s v="0210 - MINISTERIO DE AGRICULTURA"/>
    <s v="0002 - DIRECCION GENERAL DE GANADERIA"/>
    <x v="3"/>
    <x v="11"/>
    <s v="2.2.01 - Agropecuaria"/>
    <s v="2.3 - MATERIALES Y SUMINISTROS"/>
    <s v="2.3.7 - COMBUSTIBLES, LUBRICANTES, PRODUCTOS QUÍMICOS Y CONEXOS"/>
    <s v="N"/>
    <s v="00 - N/A"/>
    <s v="10 - FONDO GENERAL"/>
    <s v="99 - MULTIPROVINCIAL"/>
    <s v="(en blanco)"/>
    <n v="59582877"/>
    <n v="13796852.380000001"/>
  </r>
  <r>
    <s v="2026"/>
    <x v="0"/>
    <x v="0"/>
    <x v="0"/>
    <x v="0"/>
    <s v="2 - Poder Ejecutivo"/>
    <s v="0210 - MINISTERIO DE AGRICULTURA"/>
    <s v="0002 - DIRECCION GENERAL DE GANADERIA"/>
    <x v="3"/>
    <x v="11"/>
    <s v="2.2.01 - Agropecuaria"/>
    <s v="2.3 - MATERIALES Y SUMINISTROS"/>
    <s v="2.3.9 - PRODUCTOS Y ÚTILES VARIOS"/>
    <s v="N"/>
    <s v="00 - N/A"/>
    <s v="10 - FONDO GENERAL"/>
    <s v="99 - MULTIPROVINCIAL"/>
    <s v="(en blanco)"/>
    <n v="8999458"/>
    <n v="2790499.7"/>
  </r>
  <r>
    <s v="2026"/>
    <x v="0"/>
    <x v="0"/>
    <x v="0"/>
    <x v="0"/>
    <s v="2 - Poder Ejecutivo"/>
    <s v="0210 - MINISTERIO DE AGRICULTURA"/>
    <s v="0002 - DIRECCION GENERAL DE GANADERIA"/>
    <x v="3"/>
    <x v="11"/>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x v="3"/>
    <x v="13"/>
    <s v="2.1.01 - Asuntos económicos y regulación del comercio"/>
    <s v="2.1 - REMUNERACIONES Y CONTRIBUCIONES"/>
    <s v="2.1.1 - REMUNERACIONES"/>
    <s v="N"/>
    <s v="00 - N/A"/>
    <s v="10 - FONDO GENERAL"/>
    <s v="99 - MULTIPROVINCIAL"/>
    <s v="(en blanco)"/>
    <n v="12194400"/>
    <n v="5376000"/>
  </r>
  <r>
    <s v="2026"/>
    <x v="0"/>
    <x v="0"/>
    <x v="0"/>
    <x v="0"/>
    <s v="2 - Poder Ejecutivo"/>
    <s v="0210 - MINISTERIO DE AGRICULTURA"/>
    <s v="0003 - OFICINA DE TRATADOS COMERCIALES AGRICOLAS"/>
    <x v="3"/>
    <x v="13"/>
    <s v="2.1.01 - Asuntos económicos y regulación del comercio"/>
    <s v="2.1 - REMUNERACIONES Y CONTRIBUCIONES"/>
    <s v="2.1.2 - SOBRESUELDOS"/>
    <s v="N"/>
    <s v="00 - N/A"/>
    <s v="10 - FONDO GENERAL"/>
    <s v="99 - MULTIPROVINCIAL"/>
    <s v="(en blanco)"/>
    <n v="3236400"/>
    <n v="988500"/>
  </r>
  <r>
    <s v="2026"/>
    <x v="0"/>
    <x v="0"/>
    <x v="0"/>
    <x v="0"/>
    <s v="2 - Poder Ejecutivo"/>
    <s v="0210 - MINISTERIO DE AGRICULTURA"/>
    <s v="0003 - OFICINA DE TRATADOS COMERCIALES AGRICOLAS"/>
    <x v="3"/>
    <x v="13"/>
    <s v="2.1.01 - Asuntos económicos y regulación del comercio"/>
    <s v="2.1 - REMUNERACIONES Y CONTRIBUCIONES"/>
    <s v="2.1.5 - CONTRIBUCIONES A LA SEGURIDAD SOCIAL"/>
    <s v="N"/>
    <s v="00 - N/A"/>
    <s v="10 - FONDO GENERAL"/>
    <s v="99 - MULTIPROVINCIAL"/>
    <s v="(en blanco)"/>
    <n v="1737644"/>
    <n v="812911.3600000001"/>
  </r>
  <r>
    <s v="2026"/>
    <x v="0"/>
    <x v="0"/>
    <x v="0"/>
    <x v="0"/>
    <s v="2 - Poder Ejecutivo"/>
    <s v="0210 - MINISTERIO DE AGRICULTURA"/>
    <s v="0003 - OFICINA DE TRATADOS COMERCIALES AGRICOLAS"/>
    <x v="3"/>
    <x v="13"/>
    <s v="2.1.01 - Asuntos económicos y regulación del comercio"/>
    <s v="2.2 - CONTRATACIÓN DE SERVICIOS"/>
    <s v="2.2.1 - SERVICIOS BÁSICOS"/>
    <s v="N"/>
    <s v="00 - N/A"/>
    <s v="10 - FONDO GENERAL"/>
    <s v="99 - MULTIPROVINCIAL"/>
    <s v="(en blanco)"/>
    <n v="760092"/>
    <n v="279333.7"/>
  </r>
  <r>
    <s v="2026"/>
    <x v="0"/>
    <x v="0"/>
    <x v="0"/>
    <x v="0"/>
    <s v="2 - Poder Ejecutivo"/>
    <s v="0210 - MINISTERIO DE AGRICULTURA"/>
    <s v="0003 - OFICINA DE TRATADOS COMERCIALES AGRICOLAS"/>
    <x v="3"/>
    <x v="13"/>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x v="3"/>
    <x v="13"/>
    <s v="2.1.01 - Asuntos económicos y regulación del comercio"/>
    <s v="2.2 - CONTRATACIÓN DE SERVICIOS"/>
    <s v="2.2.3 - VIÁTICOS"/>
    <s v="N"/>
    <s v="00 - N/A"/>
    <s v="10 - FONDO GENERAL"/>
    <s v="99 - MULTIPROVINCIAL"/>
    <s v="(en blanco)"/>
    <n v="1650000"/>
    <n v="751737.75"/>
  </r>
  <r>
    <s v="2026"/>
    <x v="0"/>
    <x v="0"/>
    <x v="0"/>
    <x v="0"/>
    <s v="2 - Poder Ejecutivo"/>
    <s v="0210 - MINISTERIO DE AGRICULTURA"/>
    <s v="0003 - OFICINA DE TRATADOS COMERCIALES AGRICOLAS"/>
    <x v="3"/>
    <x v="13"/>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x v="3"/>
    <x v="13"/>
    <s v="2.1.01 - Asuntos económicos y regulación del comercio"/>
    <s v="2.2 - CONTRATACIÓN DE SERVICIOS"/>
    <s v="2.2.5 - ALQUILERES Y RENTAS"/>
    <s v="N"/>
    <s v="00 - N/A"/>
    <s v="10 - FONDO GENERAL"/>
    <s v="99 - MULTIPROVINCIAL"/>
    <s v="(en blanco)"/>
    <n v="800000"/>
    <n v="571721.95000000007"/>
  </r>
  <r>
    <s v="2026"/>
    <x v="0"/>
    <x v="0"/>
    <x v="0"/>
    <x v="0"/>
    <s v="2 - Poder Ejecutivo"/>
    <s v="0210 - MINISTERIO DE AGRICULTURA"/>
    <s v="0003 - OFICINA DE TRATADOS COMERCIALES AGRICOLAS"/>
    <x v="3"/>
    <x v="13"/>
    <s v="2.1.01 - Asuntos económicos y regulación del comercio"/>
    <s v="2.2 - CONTRATACIÓN DE SERVICIOS"/>
    <s v="2.2.7 - SERVICIOS DE CONSERVACIÓN, REPARACIONES MENORES E INSTALACIONES TEMPORALES"/>
    <s v="N"/>
    <s v="00 - N/A"/>
    <s v="10 - FONDO GENERAL"/>
    <s v="99 - MULTIPROVINCIAL"/>
    <s v="(en blanco)"/>
    <n v="288146"/>
    <n v="20119"/>
  </r>
  <r>
    <s v="2026"/>
    <x v="0"/>
    <x v="0"/>
    <x v="0"/>
    <x v="0"/>
    <s v="2 - Poder Ejecutivo"/>
    <s v="0210 - MINISTERIO DE AGRICULTURA"/>
    <s v="0003 - OFICINA DE TRATADOS COMERCIALES AGRICOLAS"/>
    <x v="3"/>
    <x v="13"/>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x v="3"/>
    <x v="13"/>
    <s v="2.1.01 - Asuntos económicos y regulación del comercio"/>
    <s v="2.2 - CONTRATACIÓN DE SERVICIOS"/>
    <s v="2.2.9 - OTRAS CONTRATACIONES DE SERVICIOS"/>
    <s v="N"/>
    <s v="00 - N/A"/>
    <s v="10 - FONDO GENERAL"/>
    <s v="99 - MULTIPROVINCIAL"/>
    <s v="(en blanco)"/>
    <n v="1877238"/>
    <n v="267411.42"/>
  </r>
  <r>
    <s v="2026"/>
    <x v="0"/>
    <x v="0"/>
    <x v="0"/>
    <x v="0"/>
    <s v="2 - Poder Ejecutivo"/>
    <s v="0210 - MINISTERIO DE AGRICULTURA"/>
    <s v="0003 - OFICINA DE TRATADOS COMERCIALES AGRICOLAS"/>
    <x v="3"/>
    <x v="13"/>
    <s v="2.1.01 - Asuntos económicos y regulación del comercio"/>
    <s v="2.3 - MATERIALES Y SUMINISTROS"/>
    <s v="2.3.1 - ALIMENTOS Y PRODUCTOS AGROFORESTALES"/>
    <s v="N"/>
    <s v="00 - N/A"/>
    <s v="10 - FONDO GENERAL"/>
    <s v="99 - MULTIPROVINCIAL"/>
    <s v="(en blanco)"/>
    <n v="191600"/>
    <n v="82622"/>
  </r>
  <r>
    <s v="2026"/>
    <x v="0"/>
    <x v="0"/>
    <x v="0"/>
    <x v="0"/>
    <s v="2 - Poder Ejecutivo"/>
    <s v="0210 - MINISTERIO DE AGRICULTURA"/>
    <s v="0003 - OFICINA DE TRATADOS COMERCIALES AGRICOLAS"/>
    <x v="3"/>
    <x v="13"/>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x v="3"/>
    <x v="13"/>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x v="3"/>
    <x v="13"/>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x v="3"/>
    <x v="13"/>
    <s v="2.1.01 - Asuntos económicos y regulación del comercio"/>
    <s v="2.3 - MATERIALES Y SUMINISTROS"/>
    <s v="2.3.7 - COMBUSTIBLES, LUBRICANTES, PRODUCTOS QUÍMICOS Y CONEXOS"/>
    <s v="N"/>
    <s v="00 - N/A"/>
    <s v="10 - FONDO GENERAL"/>
    <s v="99 - MULTIPROVINCIAL"/>
    <s v="(en blanco)"/>
    <n v="1967000"/>
    <n v="459630.8"/>
  </r>
  <r>
    <s v="2026"/>
    <x v="0"/>
    <x v="0"/>
    <x v="0"/>
    <x v="0"/>
    <s v="2 - Poder Ejecutivo"/>
    <s v="0210 - MINISTERIO DE AGRICULTURA"/>
    <s v="0003 - OFICINA DE TRATADOS COMERCIALES AGRICOLAS"/>
    <x v="3"/>
    <x v="13"/>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x v="3"/>
    <x v="14"/>
    <s v="2.3.01 - Riego"/>
    <s v="2.1 - REMUNERACIONES Y CONTRIBUCIONES"/>
    <s v="2.1.1 - REMUNERACIONES"/>
    <s v="N"/>
    <s v="00 - N/A"/>
    <s v="10 - FONDO GENERAL"/>
    <s v="99 - MULTIPROVINCIAL"/>
    <s v="(en blanco)"/>
    <n v="114860000"/>
    <n v="51533454.560000002"/>
  </r>
  <r>
    <s v="2026"/>
    <x v="0"/>
    <x v="0"/>
    <x v="0"/>
    <x v="0"/>
    <s v="2 - Poder Ejecutivo"/>
    <s v="0210 - MINISTERIO DE AGRICULTURA"/>
    <s v="0005 - DIRECCION EJECUTIVA DE LA COMISION DE FOMENTO A LA TECNIFICACION DEL SISTEMA NACIONAL DE RIEGO"/>
    <x v="3"/>
    <x v="14"/>
    <s v="2.3.01 - Riego"/>
    <s v="2.1 - REMUNERACIONES Y CONTRIBUCIONES"/>
    <s v="2.1.2 - SOBRESUELDOS"/>
    <s v="N"/>
    <s v="00 - N/A"/>
    <s v="10 - FONDO GENERAL"/>
    <s v="99 - MULTIPROVINCIAL"/>
    <s v="(en blanco)"/>
    <n v="22025000"/>
    <n v="10121291.689999999"/>
  </r>
  <r>
    <s v="2026"/>
    <x v="0"/>
    <x v="0"/>
    <x v="0"/>
    <x v="0"/>
    <s v="2 - Poder Ejecutivo"/>
    <s v="0210 - MINISTERIO DE AGRICULTURA"/>
    <s v="0005 - DIRECCION EJECUTIVA DE LA COMISION DE FOMENTO A LA TECNIFICACION DEL SISTEMA NACIONAL DE RIEGO"/>
    <x v="3"/>
    <x v="14"/>
    <s v="2.3.01 - Riego"/>
    <s v="2.1 - REMUNERACIONES Y CONTRIBUCIONES"/>
    <s v="2.1.5 - CONTRIBUCIONES A LA SEGURIDAD SOCIAL"/>
    <s v="N"/>
    <s v="00 - N/A"/>
    <s v="10 - FONDO GENERAL"/>
    <s v="99 - MULTIPROVINCIAL"/>
    <s v="(en blanco)"/>
    <n v="16009850"/>
    <n v="7361431.3099999996"/>
  </r>
  <r>
    <s v="2026"/>
    <x v="0"/>
    <x v="0"/>
    <x v="0"/>
    <x v="0"/>
    <s v="2 - Poder Ejecutivo"/>
    <s v="0210 - MINISTERIO DE AGRICULTURA"/>
    <s v="0005 - DIRECCION EJECUTIVA DE LA COMISION DE FOMENTO A LA TECNIFICACION DEL SISTEMA NACIONAL DE RIEGO"/>
    <x v="3"/>
    <x v="14"/>
    <s v="2.3.01 - Riego"/>
    <s v="2.2 - CONTRATACIÓN DE SERVICIOS"/>
    <s v="2.2.1 - SERVICIOS BÁSICOS"/>
    <s v="N"/>
    <s v="00 - N/A"/>
    <s v="10 - FONDO GENERAL"/>
    <s v="99 - MULTIPROVINCIAL"/>
    <s v="(en blanco)"/>
    <n v="4900000"/>
    <n v="1367460.28"/>
  </r>
  <r>
    <s v="2026"/>
    <x v="0"/>
    <x v="0"/>
    <x v="0"/>
    <x v="0"/>
    <s v="2 - Poder Ejecutivo"/>
    <s v="0210 - MINISTERIO DE AGRICULTURA"/>
    <s v="0005 - DIRECCION EJECUTIVA DE LA COMISION DE FOMENTO A LA TECNIFICACION DEL SISTEMA NACIONAL DE RIEGO"/>
    <x v="3"/>
    <x v="14"/>
    <s v="2.3.01 - Riego"/>
    <s v="2.2 - CONTRATACIÓN DE SERVICIOS"/>
    <s v="2.2.2 - PUBLICIDAD, IMPRESIÓN Y ENCUADERNACIÓN"/>
    <s v="N"/>
    <s v="00 - N/A"/>
    <s v="10 - FONDO GENERAL"/>
    <s v="99 - MULTIPROVINCIAL"/>
    <s v="(en blanco)"/>
    <n v="1041500"/>
    <n v="364399.12"/>
  </r>
  <r>
    <s v="2026"/>
    <x v="0"/>
    <x v="0"/>
    <x v="0"/>
    <x v="0"/>
    <s v="2 - Poder Ejecutivo"/>
    <s v="0210 - MINISTERIO DE AGRICULTURA"/>
    <s v="0005 - DIRECCION EJECUTIVA DE LA COMISION DE FOMENTO A LA TECNIFICACION DEL SISTEMA NACIONAL DE RIEGO"/>
    <x v="3"/>
    <x v="14"/>
    <s v="2.3.01 - Riego"/>
    <s v="2.2 - CONTRATACIÓN DE SERVICIOS"/>
    <s v="2.2.3 - VIÁTICOS"/>
    <s v="N"/>
    <s v="00 - N/A"/>
    <s v="10 - FONDO GENERAL"/>
    <s v="99 - MULTIPROVINCIAL"/>
    <s v="(en blanco)"/>
    <n v="3300000"/>
    <n v="919883.30000000016"/>
  </r>
  <r>
    <s v="2026"/>
    <x v="0"/>
    <x v="0"/>
    <x v="0"/>
    <x v="0"/>
    <s v="2 - Poder Ejecutivo"/>
    <s v="0210 - MINISTERIO DE AGRICULTURA"/>
    <s v="0005 - DIRECCION EJECUTIVA DE LA COMISION DE FOMENTO A LA TECNIFICACION DEL SISTEMA NACIONAL DE RIEGO"/>
    <x v="3"/>
    <x v="14"/>
    <s v="2.3.01 - Riego"/>
    <s v="2.2 - CONTRATACIÓN DE SERVICIOS"/>
    <s v="2.2.4 - TRANSPORTE Y ALMACENAJE"/>
    <s v="N"/>
    <s v="00 - N/A"/>
    <s v="10 - FONDO GENERAL"/>
    <s v="99 - MULTIPROVINCIAL"/>
    <s v="(en blanco)"/>
    <n v="280000"/>
    <n v="372811.2"/>
  </r>
  <r>
    <s v="2026"/>
    <x v="0"/>
    <x v="0"/>
    <x v="0"/>
    <x v="0"/>
    <s v="2 - Poder Ejecutivo"/>
    <s v="0210 - MINISTERIO DE AGRICULTURA"/>
    <s v="0005 - DIRECCION EJECUTIVA DE LA COMISION DE FOMENTO A LA TECNIFICACION DEL SISTEMA NACIONAL DE RIEGO"/>
    <x v="3"/>
    <x v="14"/>
    <s v="2.3.01 - Riego"/>
    <s v="2.2 - CONTRATACIÓN DE SERVICIOS"/>
    <s v="2.2.5 - ALQUILERES Y RENTAS"/>
    <s v="N"/>
    <s v="00 - N/A"/>
    <s v="10 - FONDO GENERAL"/>
    <s v="99 - MULTIPROVINCIAL"/>
    <s v="(en blanco)"/>
    <n v="5336941"/>
    <n v="971784.26"/>
  </r>
  <r>
    <s v="2026"/>
    <x v="0"/>
    <x v="0"/>
    <x v="0"/>
    <x v="0"/>
    <s v="2 - Poder Ejecutivo"/>
    <s v="0210 - MINISTERIO DE AGRICULTURA"/>
    <s v="0005 - DIRECCION EJECUTIVA DE LA COMISION DE FOMENTO A LA TECNIFICACION DEL SISTEMA NACIONAL DE RIEGO"/>
    <x v="3"/>
    <x v="14"/>
    <s v="2.3.01 - Riego"/>
    <s v="2.2 - CONTRATACIÓN DE SERVICIOS"/>
    <s v="2.2.6 - SEGUROS"/>
    <s v="N"/>
    <s v="00 - N/A"/>
    <s v="10 - FONDO GENERAL"/>
    <s v="99 - MULTIPROVINCIAL"/>
    <s v="(en blanco)"/>
    <n v="4026019"/>
    <n v="1103849.7"/>
  </r>
  <r>
    <s v="2026"/>
    <x v="0"/>
    <x v="0"/>
    <x v="0"/>
    <x v="0"/>
    <s v="2 - Poder Ejecutivo"/>
    <s v="0210 - MINISTERIO DE AGRICULTURA"/>
    <s v="0005 - DIRECCION EJECUTIVA DE LA COMISION DE FOMENTO A LA TECNIFICACION DEL SISTEMA NACIONAL DE RIEGO"/>
    <x v="3"/>
    <x v="14"/>
    <s v="2.3.01 - Riego"/>
    <s v="2.2 - CONTRATACIÓN DE SERVICIOS"/>
    <s v="2.2.7 - SERVICIOS DE CONSERVACIÓN, REPARACIONES MENORES E INSTALACIONES TEMPORALES"/>
    <s v="N"/>
    <s v="00 - N/A"/>
    <s v="10 - FONDO GENERAL"/>
    <s v="99 - MULTIPROVINCIAL"/>
    <s v="(en blanco)"/>
    <n v="2145500"/>
    <n v="463888.02999999997"/>
  </r>
  <r>
    <s v="2026"/>
    <x v="0"/>
    <x v="0"/>
    <x v="0"/>
    <x v="0"/>
    <s v="2 - Poder Ejecutivo"/>
    <s v="0210 - MINISTERIO DE AGRICULTURA"/>
    <s v="0005 - DIRECCION EJECUTIVA DE LA COMISION DE FOMENTO A LA TECNIFICACION DEL SISTEMA NACIONAL DE RIEGO"/>
    <x v="3"/>
    <x v="14"/>
    <s v="2.3.01 - Riego"/>
    <s v="2.2 - CONTRATACIÓN DE SERVICIOS"/>
    <s v="2.2.8 - OTROS SERVICIOS NO INCLUIDOS EN CONCEPTOS ANTERIORES"/>
    <s v="N"/>
    <s v="00 - N/A"/>
    <s v="10 - FONDO GENERAL"/>
    <s v="99 - MULTIPROVINCIAL"/>
    <s v="(en blanco)"/>
    <n v="1450000"/>
    <n v="575856.80000000005"/>
  </r>
  <r>
    <s v="2026"/>
    <x v="0"/>
    <x v="0"/>
    <x v="0"/>
    <x v="0"/>
    <s v="2 - Poder Ejecutivo"/>
    <s v="0210 - MINISTERIO DE AGRICULTURA"/>
    <s v="0005 - DIRECCION EJECUTIVA DE LA COMISION DE FOMENTO A LA TECNIFICACION DEL SISTEMA NACIONAL DE RIEGO"/>
    <x v="3"/>
    <x v="14"/>
    <s v="2.3.01 - Riego"/>
    <s v="2.2 - CONTRATACIÓN DE SERVICIOS"/>
    <s v="2.2.9 - OTRAS CONTRATACIONES DE SERVICIOS"/>
    <s v="N"/>
    <s v="00 - N/A"/>
    <s v="10 - FONDO GENERAL"/>
    <s v="99 - MULTIPROVINCIAL"/>
    <s v="(en blanco)"/>
    <n v="1648000"/>
    <n v="203196"/>
  </r>
  <r>
    <s v="2026"/>
    <x v="0"/>
    <x v="0"/>
    <x v="0"/>
    <x v="0"/>
    <s v="2 - Poder Ejecutivo"/>
    <s v="0210 - MINISTERIO DE AGRICULTURA"/>
    <s v="0005 - DIRECCION EJECUTIVA DE LA COMISION DE FOMENTO A LA TECNIFICACION DEL SISTEMA NACIONAL DE RIEGO"/>
    <x v="3"/>
    <x v="14"/>
    <s v="2.3.01 - Riego"/>
    <s v="2.3 - MATERIALES Y SUMINISTROS"/>
    <s v="2.3.1 - ALIMENTOS Y PRODUCTOS AGROFORESTALES"/>
    <s v="N"/>
    <s v="00 - N/A"/>
    <s v="10 - FONDO GENERAL"/>
    <s v="99 - MULTIPROVINCIAL"/>
    <s v="(en blanco)"/>
    <n v="584908"/>
    <n v="332173.46999999997"/>
  </r>
  <r>
    <s v="2026"/>
    <x v="0"/>
    <x v="0"/>
    <x v="0"/>
    <x v="0"/>
    <s v="2 - Poder Ejecutivo"/>
    <s v="0210 - MINISTERIO DE AGRICULTURA"/>
    <s v="0005 - DIRECCION EJECUTIVA DE LA COMISION DE FOMENTO A LA TECNIFICACION DEL SISTEMA NACIONAL DE RIEGO"/>
    <x v="3"/>
    <x v="14"/>
    <s v="2.3.01 - Riego"/>
    <s v="2.3 - MATERIALES Y SUMINISTROS"/>
    <s v="2.3.2 - TEXTILES Y VESTUARIOS"/>
    <s v="N"/>
    <s v="00 - N/A"/>
    <s v="10 - FONDO GENERAL"/>
    <s v="99 - MULTIPROVINCIAL"/>
    <s v="(en blanco)"/>
    <n v="516400"/>
    <n v="488520"/>
  </r>
  <r>
    <s v="2026"/>
    <x v="0"/>
    <x v="0"/>
    <x v="0"/>
    <x v="0"/>
    <s v="2 - Poder Ejecutivo"/>
    <s v="0210 - MINISTERIO DE AGRICULTURA"/>
    <s v="0005 - DIRECCION EJECUTIVA DE LA COMISION DE FOMENTO A LA TECNIFICACION DEL SISTEMA NACIONAL DE RIEGO"/>
    <x v="3"/>
    <x v="14"/>
    <s v="2.3.01 - Riego"/>
    <s v="2.3 - MATERIALES Y SUMINISTROS"/>
    <s v="2.3.3 - PAPEL, CARTÓN E IMPRESOS"/>
    <s v="N"/>
    <s v="00 - N/A"/>
    <s v="10 - FONDO GENERAL"/>
    <s v="99 - MULTIPROVINCIAL"/>
    <s v="(en blanco)"/>
    <n v="277468"/>
    <n v="106532.84"/>
  </r>
  <r>
    <s v="2026"/>
    <x v="0"/>
    <x v="0"/>
    <x v="0"/>
    <x v="0"/>
    <s v="2 - Poder Ejecutivo"/>
    <s v="0210 - MINISTERIO DE AGRICULTURA"/>
    <s v="0005 - DIRECCION EJECUTIVA DE LA COMISION DE FOMENTO A LA TECNIFICACION DEL SISTEMA NACIONAL DE RIEGO"/>
    <x v="3"/>
    <x v="14"/>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x v="3"/>
    <x v="14"/>
    <s v="2.3.01 - Riego"/>
    <s v="2.3 - MATERIALES Y SUMINISTROS"/>
    <s v="2.3.5 - CUERO, CAUCHO Y PLÁSTICO"/>
    <s v="N"/>
    <s v="00 - N/A"/>
    <s v="10 - FONDO GENERAL"/>
    <s v="99 - MULTIPROVINCIAL"/>
    <s v="(en blanco)"/>
    <n v="572000"/>
    <n v="9390.4"/>
  </r>
  <r>
    <s v="2026"/>
    <x v="0"/>
    <x v="0"/>
    <x v="0"/>
    <x v="0"/>
    <s v="2 - Poder Ejecutivo"/>
    <s v="0210 - MINISTERIO DE AGRICULTURA"/>
    <s v="0005 - DIRECCION EJECUTIVA DE LA COMISION DE FOMENTO A LA TECNIFICACION DEL SISTEMA NACIONAL DE RIEGO"/>
    <x v="3"/>
    <x v="14"/>
    <s v="2.3.01 - Riego"/>
    <s v="2.3 - MATERIALES Y SUMINISTROS"/>
    <s v="2.3.6 - PRODUCTOS DE MINERALES, METÁLICOS Y NO METÁLICOS"/>
    <s v="N"/>
    <s v="00 - N/A"/>
    <s v="10 - FONDO GENERAL"/>
    <s v="99 - MULTIPROVINCIAL"/>
    <s v="(en blanco)"/>
    <n v="28687"/>
    <n v="15126.210000000001"/>
  </r>
  <r>
    <s v="2026"/>
    <x v="0"/>
    <x v="0"/>
    <x v="0"/>
    <x v="0"/>
    <s v="2 - Poder Ejecutivo"/>
    <s v="0210 - MINISTERIO DE AGRICULTURA"/>
    <s v="0005 - DIRECCION EJECUTIVA DE LA COMISION DE FOMENTO A LA TECNIFICACION DEL SISTEMA NACIONAL DE RIEGO"/>
    <x v="3"/>
    <x v="14"/>
    <s v="2.3.01 - Riego"/>
    <s v="2.3 - MATERIALES Y SUMINISTROS"/>
    <s v="2.3.7 - COMBUSTIBLES, LUBRICANTES, PRODUCTOS QUÍMICOS Y CONEXOS"/>
    <s v="N"/>
    <s v="00 - N/A"/>
    <s v="10 - FONDO GENERAL"/>
    <s v="99 - MULTIPROVINCIAL"/>
    <s v="(en blanco)"/>
    <n v="4438240"/>
    <n v="2840717.82"/>
  </r>
  <r>
    <s v="2026"/>
    <x v="0"/>
    <x v="0"/>
    <x v="0"/>
    <x v="0"/>
    <s v="2 - Poder Ejecutivo"/>
    <s v="0210 - MINISTERIO DE AGRICULTURA"/>
    <s v="0005 - DIRECCION EJECUTIVA DE LA COMISION DE FOMENTO A LA TECNIFICACION DEL SISTEMA NACIONAL DE RIEGO"/>
    <x v="3"/>
    <x v="14"/>
    <s v="2.3.01 - Riego"/>
    <s v="2.3 - MATERIALES Y SUMINISTROS"/>
    <s v="2.3.9 - PRODUCTOS Y ÚTILES VARIOS"/>
    <s v="N"/>
    <s v="00 - N/A"/>
    <s v="10 - FONDO GENERAL"/>
    <s v="99 - MULTIPROVINCIAL"/>
    <s v="(en blanco)"/>
    <n v="1845855"/>
    <n v="975595.23"/>
  </r>
  <r>
    <s v="2026"/>
    <x v="0"/>
    <x v="0"/>
    <x v="0"/>
    <x v="0"/>
    <s v="2 - Poder Ejecutivo"/>
    <s v="0210 - MINISTERIO DE AGRICULTURA"/>
    <s v="0006 - CONSEJO NACIONAL DE PRODUCCIÓN PECUARIA (CONAPROPE)"/>
    <x v="3"/>
    <x v="13"/>
    <s v="2.1.01 - Asuntos económicos y regulación del comercio"/>
    <s v="2.1 - REMUNERACIONES Y CONTRIBUCIONES"/>
    <s v="2.1.1 - REMUNERACIONES"/>
    <s v="N"/>
    <s v="00 - N/A"/>
    <s v="10 - FONDO GENERAL"/>
    <s v="99 - MULTIPROVINCIAL"/>
    <s v="(en blanco)"/>
    <n v="40150000"/>
    <n v="18242968.619999997"/>
  </r>
  <r>
    <s v="2026"/>
    <x v="0"/>
    <x v="0"/>
    <x v="0"/>
    <x v="0"/>
    <s v="2 - Poder Ejecutivo"/>
    <s v="0210 - MINISTERIO DE AGRICULTURA"/>
    <s v="0006 - CONSEJO NACIONAL DE PRODUCCIÓN PECUARIA (CONAPROPE)"/>
    <x v="3"/>
    <x v="13"/>
    <s v="2.1.01 - Asuntos económicos y regulación del comercio"/>
    <s v="2.1 - REMUNERACIONES Y CONTRIBUCIONES"/>
    <s v="2.1.2 - SOBRESUELDOS"/>
    <s v="N"/>
    <s v="00 - N/A"/>
    <s v="10 - FONDO GENERAL"/>
    <s v="99 - MULTIPROVINCIAL"/>
    <s v="(en blanco)"/>
    <n v="1452000"/>
    <n v="726000"/>
  </r>
  <r>
    <s v="2026"/>
    <x v="0"/>
    <x v="0"/>
    <x v="0"/>
    <x v="0"/>
    <s v="2 - Poder Ejecutivo"/>
    <s v="0210 - MINISTERIO DE AGRICULTURA"/>
    <s v="0006 - CONSEJO NACIONAL DE PRODUCCIÓN PECUARIA (CONAPROPE)"/>
    <x v="3"/>
    <x v="13"/>
    <s v="2.1.01 - Asuntos económicos y regulación del comercio"/>
    <s v="2.1 - REMUNERACIONES Y CONTRIBUCIONES"/>
    <s v="2.1.5 - CONTRIBUCIONES A LA SEGURIDAD SOCIAL"/>
    <s v="N"/>
    <s v="00 - N/A"/>
    <s v="10 - FONDO GENERAL"/>
    <s v="99 - MULTIPROVINCIAL"/>
    <s v="(en blanco)"/>
    <n v="5606110"/>
    <n v="2741031.0600000005"/>
  </r>
  <r>
    <s v="2026"/>
    <x v="0"/>
    <x v="0"/>
    <x v="0"/>
    <x v="0"/>
    <s v="2 - Poder Ejecutivo"/>
    <s v="0210 - MINISTERIO DE AGRICULTURA"/>
    <s v="0006 - CONSEJO NACIONAL DE PRODUCCIÓN PECUARIA (CONAPROPE)"/>
    <x v="3"/>
    <x v="13"/>
    <s v="2.1.01 - Asuntos económicos y regulación del comercio"/>
    <s v="2.2 - CONTRATACIÓN DE SERVICIOS"/>
    <s v="2.2.1 - SERVICIOS BÁSICOS"/>
    <s v="N"/>
    <s v="00 - N/A"/>
    <s v="10 - FONDO GENERAL"/>
    <s v="99 - MULTIPROVINCIAL"/>
    <s v="(en blanco)"/>
    <n v="1892184"/>
    <n v="777298.43000000017"/>
  </r>
  <r>
    <s v="2026"/>
    <x v="0"/>
    <x v="0"/>
    <x v="0"/>
    <x v="0"/>
    <s v="2 - Poder Ejecutivo"/>
    <s v="0210 - MINISTERIO DE AGRICULTURA"/>
    <s v="0007 - CONSEJO NACIONAL PARA LA REGLAMENTACIÓN Y FOMENTO DE LA INDUSTRIA LECHERA"/>
    <x v="3"/>
    <x v="11"/>
    <s v="2.2.01 - Agropecuaria"/>
    <s v="2.1 - REMUNERACIONES Y CONTRIBUCIONES"/>
    <s v="2.1.1 - REMUNERACIONES"/>
    <s v="N"/>
    <s v="00 - N/A"/>
    <s v="10 - FONDO GENERAL"/>
    <s v="99 - MULTIPROVINCIAL"/>
    <s v="(en blanco)"/>
    <n v="65465000"/>
    <n v="15170720"/>
  </r>
  <r>
    <s v="2026"/>
    <x v="0"/>
    <x v="0"/>
    <x v="0"/>
    <x v="0"/>
    <s v="2 - Poder Ejecutivo"/>
    <s v="0210 - MINISTERIO DE AGRICULTURA"/>
    <s v="0007 - CONSEJO NACIONAL PARA LA REGLAMENTACIÓN Y FOMENTO DE LA INDUSTRIA LECHERA"/>
    <x v="3"/>
    <x v="11"/>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x v="3"/>
    <x v="11"/>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x v="3"/>
    <x v="11"/>
    <s v="2.2.01 - Agropecuaria"/>
    <s v="2.1 - REMUNERACIONES Y CONTRIBUCIONES"/>
    <s v="2.1.5 - CONTRIBUCIONES A LA SEGURIDAD SOCIAL"/>
    <s v="N"/>
    <s v="00 - N/A"/>
    <s v="10 - FONDO GENERAL"/>
    <s v="99 - MULTIPROVINCIAL"/>
    <s v="(en blanco)"/>
    <n v="2649000"/>
    <n v="2163047.0399999996"/>
  </r>
  <r>
    <s v="2026"/>
    <x v="0"/>
    <x v="0"/>
    <x v="0"/>
    <x v="0"/>
    <s v="2 - Poder Ejecutivo"/>
    <s v="0210 - MINISTERIO DE AGRICULTURA"/>
    <s v="0007 - CONSEJO NACIONAL PARA LA REGLAMENTACIÓN Y FOMENTO DE LA INDUSTRIA LECHERA"/>
    <x v="3"/>
    <x v="11"/>
    <s v="2.2.01 - Agropecuaria"/>
    <s v="2.2 - CONTRATACIÓN DE SERVICIOS"/>
    <s v="2.2.1 - SERVICIOS BÁSICOS"/>
    <s v="N"/>
    <s v="00 - N/A"/>
    <s v="10 - FONDO GENERAL"/>
    <s v="99 - MULTIPROVINCIAL"/>
    <s v="(en blanco)"/>
    <n v="0"/>
    <n v="140706.69"/>
  </r>
  <r>
    <s v="2026"/>
    <x v="0"/>
    <x v="0"/>
    <x v="0"/>
    <x v="0"/>
    <s v="2 - Poder Ejecutivo"/>
    <s v="0210 - MINISTERIO DE AGRICULTURA"/>
    <s v="0007 - CONSEJO NACIONAL PARA LA REGLAMENTACIÓN Y FOMENTO DE LA INDUSTRIA LECHERA"/>
    <x v="3"/>
    <x v="11"/>
    <s v="2.2.01 - Agropecuaria"/>
    <s v="2.2 - CONTRATACIÓN DE SERVICIOS"/>
    <s v="2.2.3 - VIÁTICOS"/>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2 - CONTRATACIÓN DE SERVICIOS"/>
    <s v="2.2.4 - TRANSPORTE Y ALMACENAJE"/>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2 - CONTRATACIÓN DE SERVICIOS"/>
    <s v="2.2.6 - SEGUROS"/>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2 - CONTRATACIÓN DE SERVICIOS"/>
    <s v="2.2.7 - SERVICIOS DE CONSERVACIÓN, REPARACIONES MENORES E INSTALACIONES TEMPORALES"/>
    <s v="N"/>
    <s v="00 - N/A"/>
    <s v="10 - FONDO GENERAL"/>
    <s v="99 - MULTIPROVINCIAL"/>
    <s v="(en blanco)"/>
    <n v="0"/>
    <n v="399434.22"/>
  </r>
  <r>
    <s v="2026"/>
    <x v="0"/>
    <x v="0"/>
    <x v="0"/>
    <x v="0"/>
    <s v="2 - Poder Ejecutivo"/>
    <s v="0210 - MINISTERIO DE AGRICULTURA"/>
    <s v="0007 - CONSEJO NACIONAL PARA LA REGLAMENTACIÓN Y FOMENTO DE LA INDUSTRIA LECHERA"/>
    <x v="3"/>
    <x v="11"/>
    <s v="2.2.01 - Agropecuaria"/>
    <s v="2.2 - CONTRATACIÓN DE SERVICIOS"/>
    <s v="2.2.8 - OTROS SERVICIOS NO INCLUIDOS EN CONCEPTOS ANTERIORES"/>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2 - CONTRATACIÓN DE SERVICIOS"/>
    <s v="2.2.9 - OTRAS CONTRATACIONES DE SERVICIOS"/>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3 - MATERIALES Y SUMINISTROS"/>
    <s v="2.3.4 - PRODUCTOS FARMACÉUTICOS"/>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3 - MATERIALES Y SUMINISTROS"/>
    <s v="2.3.5 - CUERO, CAUCHO Y PLÁSTICO"/>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3 - MATERIALES Y SUMINISTROS"/>
    <s v="2.3.6 - PRODUCTOS DE MINERALES, METÁLICOS Y NO METÁLICOS"/>
    <s v="N"/>
    <s v="00 - N/A"/>
    <s v="10 - FONDO GENERAL"/>
    <s v="99 - MULTIPROVINCIAL"/>
    <s v="(en blanco)"/>
    <n v="0"/>
    <n v="0"/>
  </r>
  <r>
    <s v="2026"/>
    <x v="0"/>
    <x v="0"/>
    <x v="0"/>
    <x v="0"/>
    <s v="2 - Poder Ejecutivo"/>
    <s v="0210 - MINISTERIO DE AGRICULTURA"/>
    <s v="0007 - CONSEJO NACIONAL PARA LA REGLAMENTACIÓN Y FOMENTO DE LA INDUSTRIA LECHERA"/>
    <x v="3"/>
    <x v="11"/>
    <s v="2.2.01 - Agropecuaria"/>
    <s v="2.3 - MATERIALES Y SUMINISTROS"/>
    <s v="2.3.7 - COMBUSTIBLES, LUBRICANTES, PRODUCTOS QUÍMICOS Y CONEXOS"/>
    <s v="N"/>
    <s v="00 - N/A"/>
    <s v="10 - FONDO GENERAL"/>
    <s v="99 - MULTIPROVINCIAL"/>
    <s v="(en blanco)"/>
    <n v="0"/>
    <n v="53169.03"/>
  </r>
  <r>
    <s v="2026"/>
    <x v="0"/>
    <x v="0"/>
    <x v="0"/>
    <x v="0"/>
    <s v="2 - Poder Ejecutivo"/>
    <s v="0210 - MINISTERIO DE AGRICULTURA"/>
    <s v="0007 - CONSEJO NACIONAL PARA LA REGLAMENTACIÓN Y FOMENTO DE LA INDUSTRIA LECHERA"/>
    <x v="3"/>
    <x v="11"/>
    <s v="2.2.01 - Agropecuaria"/>
    <s v="2.3 - MATERIALES Y SUMINISTROS"/>
    <s v="2.3.9 - PRODUCTOS Y ÚTILES VARIOS"/>
    <s v="N"/>
    <s v="00 - N/A"/>
    <s v="10 - FONDO GENERAL"/>
    <s v="99 - MULTIPROVINCIAL"/>
    <s v="(en blanco)"/>
    <n v="0"/>
    <n v="0"/>
  </r>
  <r>
    <s v="2026"/>
    <x v="0"/>
    <x v="0"/>
    <x v="0"/>
    <x v="0"/>
    <s v="2 - Poder Ejecutivo"/>
    <s v="0211 - MINISTERIO DE OBRAS PÚBLICAS Y COMUNICACIONES"/>
    <s v="0001 - MINISTERIO DE OBRAS PUBLICAS Y COMUNICACIONES"/>
    <x v="3"/>
    <x v="10"/>
    <s v="2.6.01 - Transporte por carretera"/>
    <s v="2.1 - REMUNERACIONES Y CONTRIBUCIONES"/>
    <s v="2.1.1 - REMUNERACIONES"/>
    <s v="N"/>
    <s v="00 - N/A"/>
    <s v="10 - FONDO GENERAL"/>
    <s v="99 - MULTIPROVINCIAL"/>
    <s v="(en blanco)"/>
    <n v="2725600000"/>
    <n v="1177942013.6999998"/>
  </r>
  <r>
    <s v="2026"/>
    <x v="0"/>
    <x v="0"/>
    <x v="0"/>
    <x v="0"/>
    <s v="2 - Poder Ejecutivo"/>
    <s v="0211 - MINISTERIO DE OBRAS PÚBLICAS Y COMUNICACIONES"/>
    <s v="0001 - MINISTERIO DE OBRAS PUBLICAS Y COMUNICACIONES"/>
    <x v="3"/>
    <x v="10"/>
    <s v="2.6.01 - Transporte por carretera"/>
    <s v="2.1 - REMUNERACIONES Y CONTRIBUCIONES"/>
    <s v="2.1.2 - SOBRESUELDOS"/>
    <s v="N"/>
    <s v="00 - N/A"/>
    <s v="10 - FONDO GENERAL"/>
    <s v="99 - MULTIPROVINCIAL"/>
    <s v="(en blanco)"/>
    <n v="270000000"/>
    <n v="120418888.65000002"/>
  </r>
  <r>
    <s v="2026"/>
    <x v="0"/>
    <x v="0"/>
    <x v="0"/>
    <x v="0"/>
    <s v="2 - Poder Ejecutivo"/>
    <s v="0211 - MINISTERIO DE OBRAS PÚBLICAS Y COMUNICACIONES"/>
    <s v="0001 - MINISTERIO DE OBRAS PUBLICAS Y COMUNICACIONES"/>
    <x v="3"/>
    <x v="10"/>
    <s v="2.6.01 - Transporte por carretera"/>
    <s v="2.1 - REMUNERACIONES Y CONTRIBUCIONES"/>
    <s v="2.1.5 - CONTRIBUCIONES A LA SEGURIDAD SOCIAL"/>
    <s v="N"/>
    <s v="00 - N/A"/>
    <s v="10 - FONDO GENERAL"/>
    <s v="99 - MULTIPROVINCIAL"/>
    <s v="(en blanco)"/>
    <n v="284000000"/>
    <n v="129365212.51999998"/>
  </r>
  <r>
    <s v="2026"/>
    <x v="0"/>
    <x v="0"/>
    <x v="0"/>
    <x v="0"/>
    <s v="2 - Poder Ejecutivo"/>
    <s v="0211 - MINISTERIO DE OBRAS PÚBLICAS Y COMUNICACIONES"/>
    <s v="0001 - MINISTERIO DE OBRAS PUBLICAS Y COMUNICACIONES"/>
    <x v="3"/>
    <x v="10"/>
    <s v="2.6.01 - Transporte por carretera"/>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x v="3"/>
    <x v="10"/>
    <s v="2.6.01 - Transporte por carretera"/>
    <s v="2.3 - MATERIALES Y SUMINISTROS"/>
    <s v="2.3.1 - ALIMENTOS Y PRODUCTOS AGROFORESTALES"/>
    <s v="N"/>
    <s v="00 - N/A"/>
    <s v="20 - FONDOS CON DESTINO ESPECÍFICO"/>
    <s v="99 - MULTIPROVINCIAL"/>
    <s v="(en blanco)"/>
    <n v="35000000"/>
    <n v="5397160.6900000004"/>
  </r>
  <r>
    <s v="2026"/>
    <x v="0"/>
    <x v="0"/>
    <x v="0"/>
    <x v="0"/>
    <s v="2 - Poder Ejecutivo"/>
    <s v="0211 - MINISTERIO DE OBRAS PÚBLICAS Y COMUNICACIONES"/>
    <s v="0001 - MINISTERIO DE OBRAS PUBLICAS Y COMUNICACIONES"/>
    <x v="3"/>
    <x v="10"/>
    <s v="2.6.01 - Transporte por carretera"/>
    <s v="2.3 - MATERIALES Y SUMINISTROS"/>
    <s v="2.3.1 - ALIMENTOS Y PRODUCTOS AGROFORESTALES"/>
    <s v="N"/>
    <s v="00 - N/A"/>
    <s v="50 - CRÉDITO INTERNO"/>
    <s v="99 - MULTIPROVINCIAL"/>
    <s v="(en blanco)"/>
    <n v="0"/>
    <n v="6128778.4000000004"/>
  </r>
  <r>
    <s v="2026"/>
    <x v="0"/>
    <x v="0"/>
    <x v="0"/>
    <x v="0"/>
    <s v="2 - Poder Ejecutivo"/>
    <s v="0211 - MINISTERIO DE OBRAS PÚBLICAS Y COMUNICACIONES"/>
    <s v="0001 - MINISTERIO DE OBRAS PUBLICAS Y COMUNICACIONES"/>
    <x v="3"/>
    <x v="10"/>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x v="3"/>
    <x v="10"/>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x v="3"/>
    <x v="10"/>
    <s v="2.6.01 - Transporte por carretera"/>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x v="3"/>
    <x v="10"/>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x v="3"/>
    <x v="10"/>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x v="3"/>
    <x v="10"/>
    <s v="2.6.01 - Transporte por carretera"/>
    <s v="2.3 - MATERIALES Y SUMINISTROS"/>
    <s v="2.3.4 - PRODUCTOS FARMACÉUTICOS"/>
    <s v="N"/>
    <s v="00 - N/A"/>
    <s v="20 - FONDOS CON DESTINO ESPECÍFICO"/>
    <s v="99 - MULTIPROVINCIAL"/>
    <s v="(en blanco)"/>
    <n v="5000000"/>
    <n v="176313.66"/>
  </r>
  <r>
    <s v="2026"/>
    <x v="0"/>
    <x v="0"/>
    <x v="0"/>
    <x v="0"/>
    <s v="2 - Poder Ejecutivo"/>
    <s v="0211 - MINISTERIO DE OBRAS PÚBLICAS Y COMUNICACIONES"/>
    <s v="0001 - MINISTERIO DE OBRAS PUBLICAS Y COMUNICACIONES"/>
    <x v="3"/>
    <x v="10"/>
    <s v="2.6.01 - Transporte por carretera"/>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x v="3"/>
    <x v="10"/>
    <s v="2.6.01 - Transporte por carretera"/>
    <s v="2.3 - MATERIALES Y SUMINISTROS"/>
    <s v="2.3.5 - CUERO, CAUCHO Y PLÁSTICO"/>
    <s v="N"/>
    <s v="00 - N/A"/>
    <s v="20 - FONDOS CON DESTINO ESPECÍFICO"/>
    <s v="99 - MULTIPROVINCIAL"/>
    <s v="(en blanco)"/>
    <n v="31500000"/>
    <n v="10532253.5"/>
  </r>
  <r>
    <s v="2026"/>
    <x v="0"/>
    <x v="0"/>
    <x v="0"/>
    <x v="0"/>
    <s v="2 - Poder Ejecutivo"/>
    <s v="0211 - MINISTERIO DE OBRAS PÚBLICAS Y COMUNICACIONES"/>
    <s v="0001 - MINISTERIO DE OBRAS PUBLICAS Y COMUNICACIONES"/>
    <x v="3"/>
    <x v="10"/>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x v="3"/>
    <x v="10"/>
    <s v="2.6.01 - Transporte por carretera"/>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x v="3"/>
    <x v="10"/>
    <s v="2.6.01 - Transporte por carretera"/>
    <s v="2.3 - MATERIALES Y SUMINISTROS"/>
    <s v="2.3.6 - PRODUCTOS DE MINERALES, METÁLICOS Y NO METÁLICOS"/>
    <s v="N"/>
    <s v="00 - N/A"/>
    <s v="20 - FONDOS CON DESTINO ESPECÍFICO"/>
    <s v="99 - MULTIPROVINCIAL"/>
    <s v="(en blanco)"/>
    <n v="51050000"/>
    <n v="185711067.34"/>
  </r>
  <r>
    <s v="2026"/>
    <x v="0"/>
    <x v="0"/>
    <x v="0"/>
    <x v="0"/>
    <s v="2 - Poder Ejecutivo"/>
    <s v="0211 - MINISTERIO DE OBRAS PÚBLICAS Y COMUNICACIONES"/>
    <s v="0001 - MINISTERIO DE OBRAS PUBLICAS Y COMUNICACIONES"/>
    <x v="3"/>
    <x v="10"/>
    <s v="2.6.01 - Transporte por carretera"/>
    <s v="2.3 - MATERIALES Y SUMINISTROS"/>
    <s v="2.3.6 - PRODUCTOS DE MINERALES, METÁLICOS Y NO METÁLICOS"/>
    <s v="N"/>
    <s v="00 - N/A"/>
    <s v="50 - CRÉDITO INTERNO"/>
    <s v="99 - MULTIPROVINCIAL"/>
    <s v="(en blanco)"/>
    <n v="0"/>
    <n v="514763.2"/>
  </r>
  <r>
    <s v="2026"/>
    <x v="0"/>
    <x v="0"/>
    <x v="0"/>
    <x v="0"/>
    <s v="2 - Poder Ejecutivo"/>
    <s v="0211 - MINISTERIO DE OBRAS PÚBLICAS Y COMUNICACIONES"/>
    <s v="0001 - MINISTERIO DE OBRAS PUBLICAS Y COMUNICACIONES"/>
    <x v="3"/>
    <x v="10"/>
    <s v="2.6.01 - Transporte por carretera"/>
    <s v="2.3 - MATERIALES Y SUMINISTROS"/>
    <s v="2.3.7 - COMBUSTIBLES, LUBRICANTES, PRODUCTOS QUÍMICOS Y CONEXOS"/>
    <s v="N"/>
    <s v="00 - N/A"/>
    <s v="10 - FONDO GENERAL"/>
    <s v="99 - MULTIPROVINCIAL"/>
    <s v="(en blanco)"/>
    <n v="457934500"/>
    <n v="205153215.69999999"/>
  </r>
  <r>
    <s v="2026"/>
    <x v="0"/>
    <x v="0"/>
    <x v="0"/>
    <x v="0"/>
    <s v="2 - Poder Ejecutivo"/>
    <s v="0211 - MINISTERIO DE OBRAS PÚBLICAS Y COMUNICACIONES"/>
    <s v="0001 - MINISTERIO DE OBRAS PUBLICAS Y COMUNICACIONES"/>
    <x v="3"/>
    <x v="10"/>
    <s v="2.6.01 - Transporte por carretera"/>
    <s v="2.3 - MATERIALES Y SUMINISTROS"/>
    <s v="2.3.7 - COMBUSTIBLES, LUBRICANTES, PRODUCTOS QUÍMICOS Y CONEXOS"/>
    <s v="N"/>
    <s v="00 - N/A"/>
    <s v="20 - FONDOS CON DESTINO ESPECÍFICO"/>
    <s v="99 - MULTIPROVINCIAL"/>
    <s v="(en blanco)"/>
    <n v="100700000"/>
    <n v="16240432.41"/>
  </r>
  <r>
    <s v="2026"/>
    <x v="0"/>
    <x v="0"/>
    <x v="0"/>
    <x v="0"/>
    <s v="2 - Poder Ejecutivo"/>
    <s v="0211 - MINISTERIO DE OBRAS PÚBLICAS Y COMUNICACIONES"/>
    <s v="0001 - MINISTERIO DE OBRAS PUBLICAS Y COMUNICACIONES"/>
    <x v="3"/>
    <x v="10"/>
    <s v="2.6.01 - Transporte por carretera"/>
    <s v="2.3 - MATERIALES Y SUMINISTROS"/>
    <s v="2.3.9 - PRODUCTOS Y ÚTILES VARIOS"/>
    <s v="N"/>
    <s v="00 - N/A"/>
    <s v="10 - FONDO GENERAL"/>
    <s v="99 - MULTIPROVINCIAL"/>
    <s v="(en blanco)"/>
    <n v="15200000"/>
    <n v="1037533.6299999999"/>
  </r>
  <r>
    <s v="2026"/>
    <x v="0"/>
    <x v="0"/>
    <x v="0"/>
    <x v="0"/>
    <s v="2 - Poder Ejecutivo"/>
    <s v="0211 - MINISTERIO DE OBRAS PÚBLICAS Y COMUNICACIONES"/>
    <s v="0001 - MINISTERIO DE OBRAS PUBLICAS Y COMUNICACIONES"/>
    <x v="3"/>
    <x v="10"/>
    <s v="2.6.01 - Transporte por carretera"/>
    <s v="2.3 - MATERIALES Y SUMINISTROS"/>
    <s v="2.3.9 - PRODUCTOS Y ÚTILES VARIOS"/>
    <s v="N"/>
    <s v="00 - N/A"/>
    <s v="20 - FONDOS CON DESTINO ESPECÍFICO"/>
    <s v="99 - MULTIPROVINCIAL"/>
    <s v="(en blanco)"/>
    <n v="64500000"/>
    <n v="17498379.239999998"/>
  </r>
  <r>
    <s v="2026"/>
    <x v="0"/>
    <x v="0"/>
    <x v="0"/>
    <x v="0"/>
    <s v="2 - Poder Ejecutivo"/>
    <s v="0211 - MINISTERIO DE OBRAS PÚBLICAS Y COMUNICACIONES"/>
    <s v="0001 - MINISTERIO DE OBRAS PUBLICAS Y COMUNICACIONES"/>
    <x v="3"/>
    <x v="10"/>
    <s v="2.6.01 - Transporte por carretera"/>
    <s v="2.3 - MATERIALES Y SUMINISTROS"/>
    <s v="2.3.9 - PRODUCTOS Y ÚTILES VARIOS"/>
    <s v="N"/>
    <s v="00 - N/A"/>
    <s v="50 - CRÉDITO INTERNO"/>
    <s v="99 - MULTIPROVINCIAL"/>
    <s v="(en blanco)"/>
    <n v="0"/>
    <n v="3148240"/>
  </r>
  <r>
    <s v="2026"/>
    <x v="0"/>
    <x v="0"/>
    <x v="0"/>
    <x v="0"/>
    <s v="2 - Poder Ejecutivo"/>
    <s v="0211 - MINISTERIO DE OBRAS PÚBLICAS Y COMUNICACIONES"/>
    <s v="0001 - MINISTERIO DE OBRAS PUBLICAS Y COMUNICACIONES"/>
    <x v="3"/>
    <x v="10"/>
    <s v="2.6.99 - Planificación, gestión y supervisión del transporte"/>
    <s v="2.1 - REMUNERACIONES Y CONTRIBUCIONES"/>
    <s v="2.1.1 - REMUNERACIONES"/>
    <s v="N"/>
    <s v="00 - N/A"/>
    <s v="10 - FONDO GENERAL"/>
    <s v="99 - MULTIPROVINCIAL"/>
    <s v="(en blanco)"/>
    <n v="820400000"/>
    <n v="343388478.85999995"/>
  </r>
  <r>
    <s v="2026"/>
    <x v="0"/>
    <x v="0"/>
    <x v="0"/>
    <x v="0"/>
    <s v="2 - Poder Ejecutivo"/>
    <s v="0211 - MINISTERIO DE OBRAS PÚBLICAS Y COMUNICACIONES"/>
    <s v="0001 - MINISTERIO DE OBRAS PUBLICAS Y COMUNICACIONES"/>
    <x v="3"/>
    <x v="10"/>
    <s v="2.6.99 - Planificación, gestión y supervisión del transporte"/>
    <s v="2.1 - REMUNERACIONES Y CONTRIBUCIONES"/>
    <s v="2.1.1 - REMUNERACIONES"/>
    <s v="N"/>
    <s v="00 - N/A"/>
    <s v="20 - FONDOS CON DESTINO ESPECÍFICO"/>
    <s v="99 - MULTIPROVINCIAL"/>
    <s v="(en blanco)"/>
    <n v="315000000"/>
    <n v="4378880.84"/>
  </r>
  <r>
    <s v="2026"/>
    <x v="0"/>
    <x v="0"/>
    <x v="0"/>
    <x v="0"/>
    <s v="2 - Poder Ejecutivo"/>
    <s v="0211 - MINISTERIO DE OBRAS PÚBLICAS Y COMUNICACIONES"/>
    <s v="0001 - MINISTERIO DE OBRAS PUBLICAS Y COMUNICACIONES"/>
    <x v="3"/>
    <x v="10"/>
    <s v="2.6.99 - Planificación, gestión y supervisión del transporte"/>
    <s v="2.1 - REMUNERACIONES Y CONTRIBUCIONES"/>
    <s v="2.1.2 - SOBRESUELDOS"/>
    <s v="N"/>
    <s v="00 - N/A"/>
    <s v="10 - FONDO GENERAL"/>
    <s v="99 - MULTIPROVINCIAL"/>
    <s v="(en blanco)"/>
    <n v="390000000"/>
    <n v="164880566.77000001"/>
  </r>
  <r>
    <s v="2026"/>
    <x v="0"/>
    <x v="0"/>
    <x v="0"/>
    <x v="0"/>
    <s v="2 - Poder Ejecutivo"/>
    <s v="0211 - MINISTERIO DE OBRAS PÚBLICAS Y COMUNICACIONES"/>
    <s v="0001 - MINISTERIO DE OBRAS PUBLICAS Y COMUNICACIONES"/>
    <x v="3"/>
    <x v="10"/>
    <s v="2.6.99 - Planificación, gestión y supervisión del transporte"/>
    <s v="2.1 - REMUNERACIONES Y CONTRIBUCIONES"/>
    <s v="2.1.2 - SOBRESUELDOS"/>
    <s v="N"/>
    <s v="00 - N/A"/>
    <s v="20 - FONDOS CON DESTINO ESPECÍFICO"/>
    <s v="99 - MULTIPROVINCIAL"/>
    <s v="(en blanco)"/>
    <n v="381000000"/>
    <n v="105536891.81999999"/>
  </r>
  <r>
    <s v="2026"/>
    <x v="0"/>
    <x v="0"/>
    <x v="0"/>
    <x v="0"/>
    <s v="2 - Poder Ejecutivo"/>
    <s v="0211 - MINISTERIO DE OBRAS PÚBLICAS Y COMUNICACIONES"/>
    <s v="0001 - MINISTERIO DE OBRAS PUBLICAS Y COMUNICACIONES"/>
    <x v="3"/>
    <x v="10"/>
    <s v="2.6.99 - Planificación, gestión y supervisión del transporte"/>
    <s v="2.1 - REMUNERACIONES Y CONTRIBUCIONES"/>
    <s v="2.1.5 - CONTRIBUCIONES A LA SEGURIDAD SOCIAL"/>
    <s v="N"/>
    <s v="00 - N/A"/>
    <s v="10 - FONDO GENERAL"/>
    <s v="99 - MULTIPROVINCIAL"/>
    <s v="(en blanco)"/>
    <n v="151000000"/>
    <n v="46879946.300000012"/>
  </r>
  <r>
    <s v="2026"/>
    <x v="0"/>
    <x v="0"/>
    <x v="0"/>
    <x v="0"/>
    <s v="2 - Poder Ejecutivo"/>
    <s v="0211 - MINISTERIO DE OBRAS PÚBLICAS Y COMUNICACIONES"/>
    <s v="0001 - MINISTERIO DE OBRAS PUBLICAS Y COMUNICACIONES"/>
    <x v="3"/>
    <x v="10"/>
    <s v="2.6.99 - Planificación, gestión y supervisión del transporte"/>
    <s v="2.2 - CONTRATACIÓN DE SERVICIOS"/>
    <s v="2.2.1 - SERVICIOS BÁSICOS"/>
    <s v="N"/>
    <s v="00 - N/A"/>
    <s v="10 - FONDO GENERAL"/>
    <s v="99 - MULTIPROVINCIAL"/>
    <s v="(en blanco)"/>
    <n v="208800000"/>
    <n v="104103240.48999999"/>
  </r>
  <r>
    <s v="2026"/>
    <x v="0"/>
    <x v="0"/>
    <x v="0"/>
    <x v="0"/>
    <s v="2 - Poder Ejecutivo"/>
    <s v="0211 - MINISTERIO DE OBRAS PÚBLICAS Y COMUNICACIONES"/>
    <s v="0001 - MINISTERIO DE OBRAS PUBLICAS Y COMUNICACIONES"/>
    <x v="3"/>
    <x v="10"/>
    <s v="2.6.99 - Planificación, gestión y supervisión del transporte"/>
    <s v="2.2 - CONTRATACIÓN DE SERVICIOS"/>
    <s v="2.2.2 - PUBLICIDAD, IMPRESIÓN Y ENCUADERNACIÓN"/>
    <s v="N"/>
    <s v="00 - N/A"/>
    <s v="10 - FONDO GENERAL"/>
    <s v="99 - MULTIPROVINCIAL"/>
    <s v="(en blanco)"/>
    <n v="40800000"/>
    <n v="5247950"/>
  </r>
  <r>
    <s v="2026"/>
    <x v="0"/>
    <x v="0"/>
    <x v="0"/>
    <x v="0"/>
    <s v="2 - Poder Ejecutivo"/>
    <s v="0211 - MINISTERIO DE OBRAS PÚBLICAS Y COMUNICACIONES"/>
    <s v="0001 - MINISTERIO DE OBRAS PUBLICAS Y COMUNICACIONES"/>
    <x v="3"/>
    <x v="10"/>
    <s v="2.6.99 - Planificación, gestión y supervisión del transporte"/>
    <s v="2.2 - CONTRATACIÓN DE SERVICIOS"/>
    <s v="2.2.2 - PUBLICIDAD, IMPRESIÓN Y ENCUADERNACIÓN"/>
    <s v="N"/>
    <s v="00 - N/A"/>
    <s v="20 - FONDOS CON DESTINO ESPECÍFICO"/>
    <s v="99 - MULTIPROVINCIAL"/>
    <s v="(en blanco)"/>
    <n v="105000000"/>
    <n v="58179804.230000004"/>
  </r>
  <r>
    <s v="2026"/>
    <x v="0"/>
    <x v="0"/>
    <x v="0"/>
    <x v="0"/>
    <s v="2 - Poder Ejecutivo"/>
    <s v="0211 - MINISTERIO DE OBRAS PÚBLICAS Y COMUNICACIONES"/>
    <s v="0001 - MINISTERIO DE OBRAS PUBLICAS Y COMUNICACIONES"/>
    <x v="3"/>
    <x v="10"/>
    <s v="2.6.99 - Planificación, gestión y supervisión del transporte"/>
    <s v="2.2 - CONTRATACIÓN DE SERVICIOS"/>
    <s v="2.2.3 - VIÁTICOS"/>
    <s v="N"/>
    <s v="00 - N/A"/>
    <s v="10 - FONDO GENERAL"/>
    <s v="99 - MULTIPROVINCIAL"/>
    <s v="(en blanco)"/>
    <n v="180000000"/>
    <n v="90172690.24000001"/>
  </r>
  <r>
    <s v="2026"/>
    <x v="0"/>
    <x v="0"/>
    <x v="0"/>
    <x v="0"/>
    <s v="2 - Poder Ejecutivo"/>
    <s v="0211 - MINISTERIO DE OBRAS PÚBLICAS Y COMUNICACIONES"/>
    <s v="0001 - MINISTERIO DE OBRAS PUBLICAS Y COMUNICACIONES"/>
    <x v="3"/>
    <x v="10"/>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x v="3"/>
    <x v="10"/>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x v="3"/>
    <x v="10"/>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x v="3"/>
    <x v="10"/>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x v="3"/>
    <x v="10"/>
    <s v="2.6.99 - Planificación, gestión y supervisión del transporte"/>
    <s v="2.2 - CONTRATACIÓN DE SERVICIOS"/>
    <s v="2.2.5 - ALQUILERES Y RENTAS"/>
    <s v="N"/>
    <s v="00 - N/A"/>
    <s v="20 - FONDOS CON DESTINO ESPECÍFICO"/>
    <s v="99 - MULTIPROVINCIAL"/>
    <s v="(en blanco)"/>
    <n v="92500000"/>
    <n v="87574837.579999998"/>
  </r>
  <r>
    <s v="2026"/>
    <x v="0"/>
    <x v="0"/>
    <x v="0"/>
    <x v="0"/>
    <s v="2 - Poder Ejecutivo"/>
    <s v="0211 - MINISTERIO DE OBRAS PÚBLICAS Y COMUNICACIONES"/>
    <s v="0001 - MINISTERIO DE OBRAS PUBLICAS Y COMUNICACIONES"/>
    <x v="3"/>
    <x v="10"/>
    <s v="2.6.99 - Planificación, gestión y supervisión del transporte"/>
    <s v="2.2 - CONTRATACIÓN DE SERVICIOS"/>
    <s v="2.2.6 - SEGUROS"/>
    <s v="N"/>
    <s v="00 - N/A"/>
    <s v="10 - FONDO GENERAL"/>
    <s v="99 - MULTIPROVINCIAL"/>
    <s v="(en blanco)"/>
    <n v="80794024"/>
    <n v="60878363.880000003"/>
  </r>
  <r>
    <s v="2026"/>
    <x v="0"/>
    <x v="0"/>
    <x v="0"/>
    <x v="0"/>
    <s v="2 - Poder Ejecutivo"/>
    <s v="0211 - MINISTERIO DE OBRAS PÚBLICAS Y COMUNICACIONES"/>
    <s v="0001 - MINISTERIO DE OBRAS PUBLICAS Y COMUNICACIONES"/>
    <x v="3"/>
    <x v="10"/>
    <s v="2.6.99 - Planificación, gestión y supervisión del transporte"/>
    <s v="2.2 - CONTRATACIÓN DE SERVICIOS"/>
    <s v="2.2.6 - SEGUROS"/>
    <s v="N"/>
    <s v="00 - N/A"/>
    <s v="20 - FONDOS CON DESTINO ESPECÍFICO"/>
    <s v="99 - MULTIPROVINCIAL"/>
    <s v="(en blanco)"/>
    <n v="60000000"/>
    <n v="9905.7800000000007"/>
  </r>
  <r>
    <s v="2026"/>
    <x v="0"/>
    <x v="0"/>
    <x v="0"/>
    <x v="0"/>
    <s v="2 - Poder Ejecutivo"/>
    <s v="0211 - MINISTERIO DE OBRAS PÚBLICAS Y COMUNICACIONES"/>
    <s v="0001 - MINISTERIO DE OBRAS PUBLICAS Y COMUNICACIONES"/>
    <x v="3"/>
    <x v="10"/>
    <s v="2.6.99 - Planificación, gestión y supervisión del transporte"/>
    <s v="2.2 - CONTRATACIÓN DE SERVICIOS"/>
    <s v="2.2.7 - SERVICIOS DE CONSERVACIÓN, REPARACIONES MENORES E INSTALACIONES TEMPORALES"/>
    <s v="N"/>
    <s v="00 - N/A"/>
    <s v="10 - FONDO GENERAL"/>
    <s v="99 - MULTIPROVINCIAL"/>
    <s v="(en blanco)"/>
    <n v="40000000"/>
    <n v="1564935.32"/>
  </r>
  <r>
    <s v="2026"/>
    <x v="0"/>
    <x v="0"/>
    <x v="0"/>
    <x v="0"/>
    <s v="2 - Poder Ejecutivo"/>
    <s v="0211 - MINISTERIO DE OBRAS PÚBLICAS Y COMUNICACIONES"/>
    <s v="0001 - MINISTERIO DE OBRAS PUBLICAS Y COMUNICACIONES"/>
    <x v="3"/>
    <x v="10"/>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38666646.880000003"/>
  </r>
  <r>
    <s v="2026"/>
    <x v="0"/>
    <x v="0"/>
    <x v="0"/>
    <x v="0"/>
    <s v="2 - Poder Ejecutivo"/>
    <s v="0211 - MINISTERIO DE OBRAS PÚBLICAS Y COMUNICACIONES"/>
    <s v="0001 - MINISTERIO DE OBRAS PUBLICAS Y COMUNICACIONES"/>
    <x v="3"/>
    <x v="10"/>
    <s v="2.6.99 - Planificación, gestión y supervisión del transporte"/>
    <s v="2.2 - CONTRATACIÓN DE SERVICIOS"/>
    <s v="2.2.8 - OTROS SERVICIOS NO INCLUIDOS EN CONCEPTOS ANTERIORES"/>
    <s v="N"/>
    <s v="00 - N/A"/>
    <s v="10 - FONDO GENERAL"/>
    <s v="99 - MULTIPROVINCIAL"/>
    <s v="(en blanco)"/>
    <n v="104200000"/>
    <n v="15343507.879999999"/>
  </r>
  <r>
    <s v="2026"/>
    <x v="0"/>
    <x v="0"/>
    <x v="0"/>
    <x v="0"/>
    <s v="2 - Poder Ejecutivo"/>
    <s v="0211 - MINISTERIO DE OBRAS PÚBLICAS Y COMUNICACIONES"/>
    <s v="0001 - MINISTERIO DE OBRAS PUBLICAS Y COMUNICACIONES"/>
    <x v="3"/>
    <x v="10"/>
    <s v="2.6.99 - Planificación, gestión y supervisión del transporte"/>
    <s v="2.2 - CONTRATACIÓN DE SERVICIOS"/>
    <s v="2.2.8 - OTROS SERVICIOS NO INCLUIDOS EN CONCEPTOS ANTERIORES"/>
    <s v="N"/>
    <s v="00 - N/A"/>
    <s v="20 - FONDOS CON DESTINO ESPECÍFICO"/>
    <s v="99 - MULTIPROVINCIAL"/>
    <s v="(en blanco)"/>
    <n v="57900000"/>
    <n v="14704400.629999999"/>
  </r>
  <r>
    <s v="2026"/>
    <x v="0"/>
    <x v="0"/>
    <x v="0"/>
    <x v="0"/>
    <s v="2 - Poder Ejecutivo"/>
    <s v="0211 - MINISTERIO DE OBRAS PÚBLICAS Y COMUNICACIONES"/>
    <s v="0001 - MINISTERIO DE OBRAS PUBLICAS Y COMUNICACIONES"/>
    <x v="3"/>
    <x v="10"/>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x v="3"/>
    <x v="10"/>
    <s v="2.6.99 - Planificación, gestión y supervisión del transporte"/>
    <s v="2.2 - CONTRATACIÓN DE SERVICIOS"/>
    <s v="2.2.9 - OTRAS CONTRATACIONES DE SERVICIOS"/>
    <s v="N"/>
    <s v="00 - N/A"/>
    <s v="20 - FONDOS CON DESTINO ESPECÍFICO"/>
    <s v="99 - MULTIPROVINCIAL"/>
    <s v="(en blanco)"/>
    <n v="11000000"/>
    <n v="1420139.17"/>
  </r>
  <r>
    <s v="2026"/>
    <x v="0"/>
    <x v="0"/>
    <x v="0"/>
    <x v="0"/>
    <s v="2 - Poder Ejecutivo"/>
    <s v="0211 - MINISTERIO DE OBRAS PÚBLICAS Y COMUNICACIONES"/>
    <s v="0001 - MINISTERIO DE OBRAS PUBLICAS Y COMUNICACIONES"/>
    <x v="1"/>
    <x v="15"/>
    <s v="4.1.01 - Urbanización y servicios comunitarios"/>
    <s v="2.1 - REMUNERACIONES Y CONTRIBUCIONES"/>
    <s v="2.1.1 - REMUNERACIONES"/>
    <s v="N"/>
    <s v="00 - N/A"/>
    <s v="10 - FONDO GENERAL"/>
    <s v="99 - MULTIPROVINCIAL"/>
    <s v="(en blanco)"/>
    <n v="129500000"/>
    <n v="48934756.100000001"/>
  </r>
  <r>
    <s v="2026"/>
    <x v="0"/>
    <x v="0"/>
    <x v="0"/>
    <x v="0"/>
    <s v="2 - Poder Ejecutivo"/>
    <s v="0211 - MINISTERIO DE OBRAS PÚBLICAS Y COMUNICACIONES"/>
    <s v="0001 - MINISTERIO DE OBRAS PUBLICAS Y COMUNICACIONES"/>
    <x v="1"/>
    <x v="15"/>
    <s v="4.1.01 - Urbanización y servicios comunitarios"/>
    <s v="2.1 - REMUNERACIONES Y CONTRIBUCIONES"/>
    <s v="2.1.5 - CONTRIBUCIONES A LA SEGURIDAD SOCIAL"/>
    <s v="N"/>
    <s v="00 - N/A"/>
    <s v="10 - FONDO GENERAL"/>
    <s v="99 - MULTIPROVINCIAL"/>
    <s v="(en blanco)"/>
    <n v="22000000"/>
    <n v="7508117.7499999991"/>
  </r>
  <r>
    <s v="2026"/>
    <x v="0"/>
    <x v="0"/>
    <x v="0"/>
    <x v="0"/>
    <s v="2 - Poder Ejecutivo"/>
    <s v="0211 - MINISTERIO DE OBRAS PÚBLICAS Y COMUNICACIONES"/>
    <s v="0002 - DIRECCION GENERAL DE EMBELLECIMIENTO DE CARRETERAS Y AVENIDAS DE CIRCUNV."/>
    <x v="3"/>
    <x v="10"/>
    <s v="2.6.01 - Transporte por carretera"/>
    <s v="2.1 - REMUNERACIONES Y CONTRIBUCIONES"/>
    <s v="2.1.1 - REMUNERACIONES"/>
    <s v="N"/>
    <s v="00 - N/A"/>
    <s v="10 - FONDO GENERAL"/>
    <s v="99 - MULTIPROVINCIAL"/>
    <s v="(en blanco)"/>
    <n v="225976800"/>
    <n v="102602666.13999999"/>
  </r>
  <r>
    <s v="2026"/>
    <x v="0"/>
    <x v="0"/>
    <x v="0"/>
    <x v="0"/>
    <s v="2 - Poder Ejecutivo"/>
    <s v="0211 - MINISTERIO DE OBRAS PÚBLICAS Y COMUNICACIONES"/>
    <s v="0002 - DIRECCION GENERAL DE EMBELLECIMIENTO DE CARRETERAS Y AVENIDAS DE CIRCUNV."/>
    <x v="3"/>
    <x v="10"/>
    <s v="2.6.01 - Transporte por carretera"/>
    <s v="2.1 - REMUNERACIONES Y CONTRIBUCIONES"/>
    <s v="2.1.2 - SOBRESUELDOS"/>
    <s v="N"/>
    <s v="00 - N/A"/>
    <s v="10 - FONDO GENERAL"/>
    <s v="99 - MULTIPROVINCIAL"/>
    <s v="(en blanco)"/>
    <n v="42401864"/>
    <n v="18958540.199999999"/>
  </r>
  <r>
    <s v="2026"/>
    <x v="0"/>
    <x v="0"/>
    <x v="0"/>
    <x v="0"/>
    <s v="2 - Poder Ejecutivo"/>
    <s v="0211 - MINISTERIO DE OBRAS PÚBLICAS Y COMUNICACIONES"/>
    <s v="0002 - DIRECCION GENERAL DE EMBELLECIMIENTO DE CARRETERAS Y AVENIDAS DE CIRCUNV."/>
    <x v="3"/>
    <x v="10"/>
    <s v="2.6.01 - Transporte por carretera"/>
    <s v="2.1 - REMUNERACIONES Y CONTRIBUCIONES"/>
    <s v="2.1.5 - CONTRIBUCIONES A LA SEGURIDAD SOCIAL"/>
    <s v="N"/>
    <s v="00 - N/A"/>
    <s v="10 - FONDO GENERAL"/>
    <s v="99 - MULTIPROVINCIAL"/>
    <s v="(en blanco)"/>
    <n v="28666998"/>
    <n v="14314704.020000001"/>
  </r>
  <r>
    <s v="2026"/>
    <x v="0"/>
    <x v="0"/>
    <x v="0"/>
    <x v="0"/>
    <s v="2 - Poder Ejecutivo"/>
    <s v="0211 - MINISTERIO DE OBRAS PÚBLICAS Y COMUNICACIONES"/>
    <s v="0002 - DIRECCION GENERAL DE EMBELLECIMIENTO DE CARRETERAS Y AVENIDAS DE CIRCUNV."/>
    <x v="3"/>
    <x v="10"/>
    <s v="2.6.01 - Transporte por carretera"/>
    <s v="2.2 - CONTRATACIÓN DE SERVICIOS"/>
    <s v="2.2.1 - SERVICIOS BÁSICOS"/>
    <s v="N"/>
    <s v="00 - N/A"/>
    <s v="10 - FONDO GENERAL"/>
    <s v="99 - MULTIPROVINCIAL"/>
    <s v="(en blanco)"/>
    <n v="6878927"/>
    <n v="3316219.31"/>
  </r>
  <r>
    <s v="2026"/>
    <x v="0"/>
    <x v="0"/>
    <x v="0"/>
    <x v="0"/>
    <s v="2 - Poder Ejecutivo"/>
    <s v="0211 - MINISTERIO DE OBRAS PÚBLICAS Y COMUNICACIONES"/>
    <s v="0002 - DIRECCION GENERAL DE EMBELLECIMIENTO DE CARRETERAS Y AVENIDAS DE CIRCUNV."/>
    <x v="3"/>
    <x v="10"/>
    <s v="2.6.01 - Transporte por carretera"/>
    <s v="2.2 - CONTRATACIÓN DE SERVICIOS"/>
    <s v="2.2.2 - PUBLICIDAD, IMPRESIÓN Y ENCUADERNACIÓN"/>
    <s v="N"/>
    <s v="00 - N/A"/>
    <s v="10 - FONDO GENERAL"/>
    <s v="99 - MULTIPROVINCIAL"/>
    <s v="(en blanco)"/>
    <n v="2561400"/>
    <n v="1001820"/>
  </r>
  <r>
    <s v="2026"/>
    <x v="0"/>
    <x v="0"/>
    <x v="0"/>
    <x v="0"/>
    <s v="2 - Poder Ejecutivo"/>
    <s v="0211 - MINISTERIO DE OBRAS PÚBLICAS Y COMUNICACIONES"/>
    <s v="0002 - DIRECCION GENERAL DE EMBELLECIMIENTO DE CARRETERAS Y AVENIDAS DE CIRCUNV."/>
    <x v="3"/>
    <x v="10"/>
    <s v="2.6.01 - Transporte por carretera"/>
    <s v="2.2 - CONTRATACIÓN DE SERVICIOS"/>
    <s v="2.2.3 - VIÁTICOS"/>
    <s v="N"/>
    <s v="00 - N/A"/>
    <s v="10 - FONDO GENERAL"/>
    <s v="99 - MULTIPROVINCIAL"/>
    <s v="(en blanco)"/>
    <n v="2100000"/>
    <n v="1049701.18"/>
  </r>
  <r>
    <s v="2026"/>
    <x v="0"/>
    <x v="0"/>
    <x v="0"/>
    <x v="0"/>
    <s v="2 - Poder Ejecutivo"/>
    <s v="0211 - MINISTERIO DE OBRAS PÚBLICAS Y COMUNICACIONES"/>
    <s v="0002 - DIRECCION GENERAL DE EMBELLECIMIENTO DE CARRETERAS Y AVENIDAS DE CIRCUNV."/>
    <x v="3"/>
    <x v="10"/>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x v="3"/>
    <x v="10"/>
    <s v="2.6.01 - Transporte por carretera"/>
    <s v="2.2 - CONTRATACIÓN DE SERVICIOS"/>
    <s v="2.2.5 - ALQUILERES Y RENTAS"/>
    <s v="N"/>
    <s v="00 - N/A"/>
    <s v="10 - FONDO GENERAL"/>
    <s v="99 - MULTIPROVINCIAL"/>
    <s v="(en blanco)"/>
    <n v="19898321"/>
    <n v="8870143.6800000016"/>
  </r>
  <r>
    <s v="2026"/>
    <x v="0"/>
    <x v="0"/>
    <x v="0"/>
    <x v="0"/>
    <s v="2 - Poder Ejecutivo"/>
    <s v="0211 - MINISTERIO DE OBRAS PÚBLICAS Y COMUNICACIONES"/>
    <s v="0002 - DIRECCION GENERAL DE EMBELLECIMIENTO DE CARRETERAS Y AVENIDAS DE CIRCUNV."/>
    <x v="3"/>
    <x v="10"/>
    <s v="2.6.01 - Transporte por carretera"/>
    <s v="2.2 - CONTRATACIÓN DE SERVICIOS"/>
    <s v="2.2.6 - SEGUROS"/>
    <s v="N"/>
    <s v="00 - N/A"/>
    <s v="10 - FONDO GENERAL"/>
    <s v="99 - MULTIPROVINCIAL"/>
    <s v="(en blanco)"/>
    <n v="3680636"/>
    <n v="2522626.44"/>
  </r>
  <r>
    <s v="2026"/>
    <x v="0"/>
    <x v="0"/>
    <x v="0"/>
    <x v="0"/>
    <s v="2 - Poder Ejecutivo"/>
    <s v="0211 - MINISTERIO DE OBRAS PÚBLICAS Y COMUNICACIONES"/>
    <s v="0002 - DIRECCION GENERAL DE EMBELLECIMIENTO DE CARRETERAS Y AVENIDAS DE CIRCUNV."/>
    <x v="3"/>
    <x v="10"/>
    <s v="2.6.01 - Transporte por carretera"/>
    <s v="2.2 - CONTRATACIÓN DE SERVICIOS"/>
    <s v="2.2.7 - SERVICIOS DE CONSERVACIÓN, REPARACIONES MENORES E INSTALACIONES TEMPORALES"/>
    <s v="N"/>
    <s v="00 - N/A"/>
    <s v="10 - FONDO GENERAL"/>
    <s v="99 - MULTIPROVINCIAL"/>
    <s v="(en blanco)"/>
    <n v="3405000"/>
    <n v="1502025.79"/>
  </r>
  <r>
    <s v="2026"/>
    <x v="0"/>
    <x v="0"/>
    <x v="0"/>
    <x v="0"/>
    <s v="2 - Poder Ejecutivo"/>
    <s v="0211 - MINISTERIO DE OBRAS PÚBLICAS Y COMUNICACIONES"/>
    <s v="0002 - DIRECCION GENERAL DE EMBELLECIMIENTO DE CARRETERAS Y AVENIDAS DE CIRCUNV."/>
    <x v="3"/>
    <x v="10"/>
    <s v="2.6.01 - Transporte por carretera"/>
    <s v="2.2 - CONTRATACIÓN DE SERVICIOS"/>
    <s v="2.2.8 - OTROS SERVICIOS NO INCLUIDOS EN CONCEPTOS ANTERIORES"/>
    <s v="N"/>
    <s v="00 - N/A"/>
    <s v="10 - FONDO GENERAL"/>
    <s v="99 - MULTIPROVINCIAL"/>
    <s v="(en blanco)"/>
    <n v="8446276"/>
    <n v="4031480.34"/>
  </r>
  <r>
    <s v="2026"/>
    <x v="0"/>
    <x v="0"/>
    <x v="0"/>
    <x v="0"/>
    <s v="2 - Poder Ejecutivo"/>
    <s v="0211 - MINISTERIO DE OBRAS PÚBLICAS Y COMUNICACIONES"/>
    <s v="0002 - DIRECCION GENERAL DE EMBELLECIMIENTO DE CARRETERAS Y AVENIDAS DE CIRCUNV."/>
    <x v="3"/>
    <x v="10"/>
    <s v="2.6.01 - Transporte por carretera"/>
    <s v="2.2 - CONTRATACIÓN DE SERVICIOS"/>
    <s v="2.2.9 - OTRAS CONTRATACIONES DE SERVICIOS"/>
    <s v="N"/>
    <s v="00 - N/A"/>
    <s v="10 - FONDO GENERAL"/>
    <s v="99 - MULTIPROVINCIAL"/>
    <s v="(en blanco)"/>
    <n v="6100000"/>
    <n v="1941881.3"/>
  </r>
  <r>
    <s v="2026"/>
    <x v="0"/>
    <x v="0"/>
    <x v="0"/>
    <x v="0"/>
    <s v="2 - Poder Ejecutivo"/>
    <s v="0211 - MINISTERIO DE OBRAS PÚBLICAS Y COMUNICACIONES"/>
    <s v="0002 - DIRECCION GENERAL DE EMBELLECIMIENTO DE CARRETERAS Y AVENIDAS DE CIRCUNV."/>
    <x v="3"/>
    <x v="10"/>
    <s v="2.6.01 - Transporte por carretera"/>
    <s v="2.3 - MATERIALES Y SUMINISTROS"/>
    <s v="2.3.1 - ALIMENTOS Y PRODUCTOS AGROFORESTALES"/>
    <s v="N"/>
    <s v="00 - N/A"/>
    <s v="10 - FONDO GENERAL"/>
    <s v="99 - MULTIPROVINCIAL"/>
    <s v="(en blanco)"/>
    <n v="4913722"/>
    <n v="33546621.719999999"/>
  </r>
  <r>
    <s v="2026"/>
    <x v="0"/>
    <x v="0"/>
    <x v="0"/>
    <x v="0"/>
    <s v="2 - Poder Ejecutivo"/>
    <s v="0211 - MINISTERIO DE OBRAS PÚBLICAS Y COMUNICACIONES"/>
    <s v="0002 - DIRECCION GENERAL DE EMBELLECIMIENTO DE CARRETERAS Y AVENIDAS DE CIRCUNV."/>
    <x v="3"/>
    <x v="10"/>
    <s v="2.6.01 - Transporte por carretera"/>
    <s v="2.3 - MATERIALES Y SUMINISTROS"/>
    <s v="2.3.2 - TEXTILES Y VESTUARIOS"/>
    <s v="N"/>
    <s v="00 - N/A"/>
    <s v="10 - FONDO GENERAL"/>
    <s v="99 - MULTIPROVINCIAL"/>
    <s v="(en blanco)"/>
    <n v="0"/>
    <n v="157176.38"/>
  </r>
  <r>
    <s v="2026"/>
    <x v="0"/>
    <x v="0"/>
    <x v="0"/>
    <x v="0"/>
    <s v="2 - Poder Ejecutivo"/>
    <s v="0211 - MINISTERIO DE OBRAS PÚBLICAS Y COMUNICACIONES"/>
    <s v="0002 - DIRECCION GENERAL DE EMBELLECIMIENTO DE CARRETERAS Y AVENIDAS DE CIRCUNV."/>
    <x v="3"/>
    <x v="10"/>
    <s v="2.6.01 - Transporte por carretera"/>
    <s v="2.3 - MATERIALES Y SUMINISTROS"/>
    <s v="2.3.3 - PAPEL, CARTÓN E IMPRESOS"/>
    <s v="N"/>
    <s v="00 - N/A"/>
    <s v="10 - FONDO GENERAL"/>
    <s v="99 - MULTIPROVINCIAL"/>
    <s v="(en blanco)"/>
    <n v="72015"/>
    <n v="1310280.5"/>
  </r>
  <r>
    <s v="2026"/>
    <x v="0"/>
    <x v="0"/>
    <x v="0"/>
    <x v="0"/>
    <s v="2 - Poder Ejecutivo"/>
    <s v="0211 - MINISTERIO DE OBRAS PÚBLICAS Y COMUNICACIONES"/>
    <s v="0002 - DIRECCION GENERAL DE EMBELLECIMIENTO DE CARRETERAS Y AVENIDAS DE CIRCUNV."/>
    <x v="3"/>
    <x v="10"/>
    <s v="2.6.01 - Transporte por carretera"/>
    <s v="2.3 - MATERIALES Y SUMINISTROS"/>
    <s v="2.3.5 - CUERO, CAUCHO Y PLÁSTICO"/>
    <s v="N"/>
    <s v="00 - N/A"/>
    <s v="10 - FONDO GENERAL"/>
    <s v="99 - MULTIPROVINCIAL"/>
    <s v="(en blanco)"/>
    <n v="1215814"/>
    <n v="229775.32"/>
  </r>
  <r>
    <s v="2026"/>
    <x v="0"/>
    <x v="0"/>
    <x v="0"/>
    <x v="0"/>
    <s v="2 - Poder Ejecutivo"/>
    <s v="0211 - MINISTERIO DE OBRAS PÚBLICAS Y COMUNICACIONES"/>
    <s v="0002 - DIRECCION GENERAL DE EMBELLECIMIENTO DE CARRETERAS Y AVENIDAS DE CIRCUNV."/>
    <x v="3"/>
    <x v="10"/>
    <s v="2.6.01 - Transporte por carretera"/>
    <s v="2.3 - MATERIALES Y SUMINISTROS"/>
    <s v="2.3.6 - PRODUCTOS DE MINERALES, METÁLICOS Y NO METÁLICOS"/>
    <s v="N"/>
    <s v="00 - N/A"/>
    <s v="10 - FONDO GENERAL"/>
    <s v="99 - MULTIPROVINCIAL"/>
    <s v="(en blanco)"/>
    <n v="11985395"/>
    <n v="11307151.040000003"/>
  </r>
  <r>
    <s v="2026"/>
    <x v="0"/>
    <x v="0"/>
    <x v="0"/>
    <x v="0"/>
    <s v="2 - Poder Ejecutivo"/>
    <s v="0211 - MINISTERIO DE OBRAS PÚBLICAS Y COMUNICACIONES"/>
    <s v="0002 - DIRECCION GENERAL DE EMBELLECIMIENTO DE CARRETERAS Y AVENIDAS DE CIRCUNV."/>
    <x v="3"/>
    <x v="10"/>
    <s v="2.6.01 - Transporte por carretera"/>
    <s v="2.3 - MATERIALES Y SUMINISTROS"/>
    <s v="2.3.7 - COMBUSTIBLES, LUBRICANTES, PRODUCTOS QUÍMICOS Y CONEXOS"/>
    <s v="N"/>
    <s v="00 - N/A"/>
    <s v="10 - FONDO GENERAL"/>
    <s v="99 - MULTIPROVINCIAL"/>
    <s v="(en blanco)"/>
    <n v="27409525"/>
    <n v="9239653.3900000006"/>
  </r>
  <r>
    <s v="2026"/>
    <x v="0"/>
    <x v="0"/>
    <x v="0"/>
    <x v="0"/>
    <s v="2 - Poder Ejecutivo"/>
    <s v="0211 - MINISTERIO DE OBRAS PÚBLICAS Y COMUNICACIONES"/>
    <s v="0002 - DIRECCION GENERAL DE EMBELLECIMIENTO DE CARRETERAS Y AVENIDAS DE CIRCUNV."/>
    <x v="3"/>
    <x v="10"/>
    <s v="2.6.01 - Transporte por carretera"/>
    <s v="2.3 - MATERIALES Y SUMINISTROS"/>
    <s v="2.3.9 - PRODUCTOS Y ÚTILES VARIOS"/>
    <s v="N"/>
    <s v="00 - N/A"/>
    <s v="10 - FONDO GENERAL"/>
    <s v="99 - MULTIPROVINCIAL"/>
    <s v="(en blanco)"/>
    <n v="7576132"/>
    <n v="4518191.4800000004"/>
  </r>
  <r>
    <s v="2026"/>
    <x v="0"/>
    <x v="0"/>
    <x v="0"/>
    <x v="0"/>
    <s v="2 - Poder Ejecutivo"/>
    <s v="0211 - MINISTERIO DE OBRAS PÚBLICAS Y COMUNICACIONES"/>
    <s v="0003 - OFICINA PARA EL REORDENAMIENTO DEL TRANSPORTE"/>
    <x v="3"/>
    <x v="10"/>
    <s v="2.6.03 - Transporte por ferrocarril"/>
    <s v="2.1 - REMUNERACIONES Y CONTRIBUCIONES"/>
    <s v="2.1.1 - REMUNERACIONES"/>
    <s v="N"/>
    <s v="00 - N/A"/>
    <s v="10 - FONDO GENERAL"/>
    <s v="99 - MULTIPROVINCIAL"/>
    <s v="(en blanco)"/>
    <n v="1106058259"/>
    <n v="507311457.89999998"/>
  </r>
  <r>
    <s v="2026"/>
    <x v="0"/>
    <x v="0"/>
    <x v="0"/>
    <x v="0"/>
    <s v="2 - Poder Ejecutivo"/>
    <s v="0211 - MINISTERIO DE OBRAS PÚBLICAS Y COMUNICACIONES"/>
    <s v="0003 - OFICINA PARA EL REORDENAMIENTO DEL TRANSPORTE"/>
    <x v="3"/>
    <x v="10"/>
    <s v="2.6.03 - Transporte por ferrocarril"/>
    <s v="2.1 - REMUNERACIONES Y CONTRIBUCIONES"/>
    <s v="2.1.2 - SOBRESUELDOS"/>
    <s v="N"/>
    <s v="00 - N/A"/>
    <s v="10 - FONDO GENERAL"/>
    <s v="99 - MULTIPROVINCIAL"/>
    <s v="(en blanco)"/>
    <n v="196866300"/>
    <n v="97898454"/>
  </r>
  <r>
    <s v="2026"/>
    <x v="0"/>
    <x v="0"/>
    <x v="0"/>
    <x v="0"/>
    <s v="2 - Poder Ejecutivo"/>
    <s v="0211 - MINISTERIO DE OBRAS PÚBLICAS Y COMUNICACIONES"/>
    <s v="0003 - OFICINA PARA EL REORDENAMIENTO DEL TRANSPORTE"/>
    <x v="3"/>
    <x v="10"/>
    <s v="2.6.03 - Transporte por ferrocarril"/>
    <s v="2.1 - REMUNERACIONES Y CONTRIBUCIONES"/>
    <s v="2.1.5 - CONTRIBUCIONES A LA SEGURIDAD SOCIAL"/>
    <s v="N"/>
    <s v="00 - N/A"/>
    <s v="10 - FONDO GENERAL"/>
    <s v="99 - MULTIPROVINCIAL"/>
    <s v="(en blanco)"/>
    <n v="146880732"/>
    <n v="76504656.280000016"/>
  </r>
  <r>
    <s v="2026"/>
    <x v="0"/>
    <x v="0"/>
    <x v="0"/>
    <x v="0"/>
    <s v="2 - Poder Ejecutivo"/>
    <s v="0211 - MINISTERIO DE OBRAS PÚBLICAS Y COMUNICACIONES"/>
    <s v="0003 - OFICINA PARA EL REORDENAMIENTO DEL TRANSPORTE"/>
    <x v="3"/>
    <x v="10"/>
    <s v="2.6.03 - Transporte por ferrocarril"/>
    <s v="2.2 - CONTRATACIÓN DE SERVICIOS"/>
    <s v="2.2.1 - SERVICIOS BÁSICOS"/>
    <s v="N"/>
    <s v="00 - N/A"/>
    <s v="10 - FONDO GENERAL"/>
    <s v="99 - MULTIPROVINCIAL"/>
    <s v="(en blanco)"/>
    <n v="785971071"/>
    <n v="467245671.52000004"/>
  </r>
  <r>
    <s v="2026"/>
    <x v="0"/>
    <x v="0"/>
    <x v="0"/>
    <x v="0"/>
    <s v="2 - Poder Ejecutivo"/>
    <s v="0211 - MINISTERIO DE OBRAS PÚBLICAS Y COMUNICACIONES"/>
    <s v="0003 - OFICINA PARA EL REORDENAMIENTO DEL TRANSPORTE"/>
    <x v="3"/>
    <x v="10"/>
    <s v="2.6.03 - Transporte por ferrocarril"/>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x v="3"/>
    <x v="10"/>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x v="3"/>
    <x v="10"/>
    <s v="2.6.03 - Transporte por ferrocarril"/>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x v="3"/>
    <x v="10"/>
    <s v="2.6.03 - Transporte por ferrocarril"/>
    <s v="2.2 - CONTRATACIÓN DE SERVICIOS"/>
    <s v="2.2.5 - ALQUILERES Y RENTAS"/>
    <s v="N"/>
    <s v="00 - N/A"/>
    <s v="10 - FONDO GENERAL"/>
    <s v="99 - MULTIPROVINCIAL"/>
    <s v="(en blanco)"/>
    <n v="15600000"/>
    <n v="1985154.03"/>
  </r>
  <r>
    <s v="2026"/>
    <x v="0"/>
    <x v="0"/>
    <x v="0"/>
    <x v="0"/>
    <s v="2 - Poder Ejecutivo"/>
    <s v="0211 - MINISTERIO DE OBRAS PÚBLICAS Y COMUNICACIONES"/>
    <s v="0003 - OFICINA PARA EL REORDENAMIENTO DEL TRANSPORTE"/>
    <x v="3"/>
    <x v="10"/>
    <s v="2.6.03 - Transporte por ferrocarril"/>
    <s v="2.2 - CONTRATACIÓN DE SERVICIOS"/>
    <s v="2.2.6 - SEGUROS"/>
    <s v="N"/>
    <s v="00 - N/A"/>
    <s v="10 - FONDO GENERAL"/>
    <s v="99 - MULTIPROVINCIAL"/>
    <s v="(en blanco)"/>
    <n v="250100000"/>
    <n v="282108789.98999995"/>
  </r>
  <r>
    <s v="2026"/>
    <x v="0"/>
    <x v="0"/>
    <x v="0"/>
    <x v="0"/>
    <s v="2 - Poder Ejecutivo"/>
    <s v="0211 - MINISTERIO DE OBRAS PÚBLICAS Y COMUNICACIONES"/>
    <s v="0003 - OFICINA PARA EL REORDENAMIENTO DEL TRANSPORTE"/>
    <x v="3"/>
    <x v="10"/>
    <s v="2.6.03 - Transporte por ferrocarril"/>
    <s v="2.2 - CONTRATACIÓN DE SERVICIOS"/>
    <s v="2.2.7 - SERVICIOS DE CONSERVACIÓN, REPARACIONES MENORES E INSTALACIONES TEMPORALES"/>
    <s v="N"/>
    <s v="00 - N/A"/>
    <s v="10 - FONDO GENERAL"/>
    <s v="99 - MULTIPROVINCIAL"/>
    <s v="(en blanco)"/>
    <n v="710000000"/>
    <n v="370286881.37999994"/>
  </r>
  <r>
    <s v="2026"/>
    <x v="0"/>
    <x v="0"/>
    <x v="0"/>
    <x v="0"/>
    <s v="2 - Poder Ejecutivo"/>
    <s v="0211 - MINISTERIO DE OBRAS PÚBLICAS Y COMUNICACIONES"/>
    <s v="0003 - OFICINA PARA EL REORDENAMIENTO DEL TRANSPORTE"/>
    <x v="3"/>
    <x v="10"/>
    <s v="2.6.03 - Transporte por ferrocarril"/>
    <s v="2.2 - CONTRATACIÓN DE SERVICIOS"/>
    <s v="2.2.7 - SERVICIOS DE CONSERVACIÓN, REPARACIONES MENORES E INSTALACIONES TEMPORALES"/>
    <s v="N"/>
    <s v="00 - N/A"/>
    <s v="20 - FONDOS CON DESTINO ESPECÍFICO"/>
    <s v="99 - MULTIPROVINCIAL"/>
    <s v="(en blanco)"/>
    <n v="1751066051"/>
    <n v="466243216.58000004"/>
  </r>
  <r>
    <s v="2026"/>
    <x v="0"/>
    <x v="0"/>
    <x v="0"/>
    <x v="0"/>
    <s v="2 - Poder Ejecutivo"/>
    <s v="0211 - MINISTERIO DE OBRAS PÚBLICAS Y COMUNICACIONES"/>
    <s v="0003 - OFICINA PARA EL REORDENAMIENTO DEL TRANSPORTE"/>
    <x v="3"/>
    <x v="10"/>
    <s v="2.6.03 - Transporte por ferrocarril"/>
    <s v="2.2 - CONTRATACIÓN DE SERVICIOS"/>
    <s v="2.2.8 - OTROS SERVICIOS NO INCLUIDOS EN CONCEPTOS ANTERIORES"/>
    <s v="N"/>
    <s v="00 - N/A"/>
    <s v="10 - FONDO GENERAL"/>
    <s v="99 - MULTIPROVINCIAL"/>
    <s v="(en blanco)"/>
    <n v="59128929"/>
    <n v="40551287.110000007"/>
  </r>
  <r>
    <s v="2026"/>
    <x v="0"/>
    <x v="0"/>
    <x v="0"/>
    <x v="0"/>
    <s v="2 - Poder Ejecutivo"/>
    <s v="0211 - MINISTERIO DE OBRAS PÚBLICAS Y COMUNICACIONES"/>
    <s v="0003 - OFICINA PARA EL REORDENAMIENTO DEL TRANSPORTE"/>
    <x v="3"/>
    <x v="10"/>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x v="3"/>
    <x v="10"/>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x v="3"/>
    <x v="10"/>
    <s v="2.6.03 - Transporte por ferrocarril"/>
    <s v="2.3 - MATERIALES Y SUMINISTROS"/>
    <s v="2.3.1 - ALIMENTOS Y PRODUCTOS AGROFORESTALES"/>
    <s v="N"/>
    <s v="00 - N/A"/>
    <s v="10 - FONDO GENERAL"/>
    <s v="99 - MULTIPROVINCIAL"/>
    <s v="(en blanco)"/>
    <n v="3100000"/>
    <n v="3590866.1300000004"/>
  </r>
  <r>
    <s v="2026"/>
    <x v="0"/>
    <x v="0"/>
    <x v="0"/>
    <x v="0"/>
    <s v="2 - Poder Ejecutivo"/>
    <s v="0211 - MINISTERIO DE OBRAS PÚBLICAS Y COMUNICACIONES"/>
    <s v="0003 - OFICINA PARA EL REORDENAMIENTO DEL TRANSPORTE"/>
    <x v="3"/>
    <x v="10"/>
    <s v="2.6.03 - Transporte por ferrocarril"/>
    <s v="2.3 - MATERIALES Y SUMINISTROS"/>
    <s v="2.3.2 - TEXTILES Y VESTUARIOS"/>
    <s v="N"/>
    <s v="00 - N/A"/>
    <s v="10 - FONDO GENERAL"/>
    <s v="99 - MULTIPROVINCIAL"/>
    <s v="(en blanco)"/>
    <n v="5000000"/>
    <n v="1696055.2999999998"/>
  </r>
  <r>
    <s v="2026"/>
    <x v="0"/>
    <x v="0"/>
    <x v="0"/>
    <x v="0"/>
    <s v="2 - Poder Ejecutivo"/>
    <s v="0211 - MINISTERIO DE OBRAS PÚBLICAS Y COMUNICACIONES"/>
    <s v="0003 - OFICINA PARA EL REORDENAMIENTO DEL TRANSPORTE"/>
    <x v="3"/>
    <x v="10"/>
    <s v="2.6.03 - Transporte por ferrocarril"/>
    <s v="2.3 - MATERIALES Y SUMINISTROS"/>
    <s v="2.3.3 - PAPEL, CARTÓN E IMPRESOS"/>
    <s v="N"/>
    <s v="00 - N/A"/>
    <s v="10 - FONDO GENERAL"/>
    <s v="99 - MULTIPROVINCIAL"/>
    <s v="(en blanco)"/>
    <n v="5800000"/>
    <n v="2593079.5"/>
  </r>
  <r>
    <s v="2026"/>
    <x v="0"/>
    <x v="0"/>
    <x v="0"/>
    <x v="0"/>
    <s v="2 - Poder Ejecutivo"/>
    <s v="0211 - MINISTERIO DE OBRAS PÚBLICAS Y COMUNICACIONES"/>
    <s v="0003 - OFICINA PARA EL REORDENAMIENTO DEL TRANSPORTE"/>
    <x v="3"/>
    <x v="10"/>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x v="3"/>
    <x v="10"/>
    <s v="2.6.03 - Transporte por ferrocarril"/>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x v="3"/>
    <x v="10"/>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x v="3"/>
    <x v="10"/>
    <s v="2.6.03 - Transporte por ferrocarril"/>
    <s v="2.3 - MATERIALES Y SUMINISTROS"/>
    <s v="2.3.6 - PRODUCTOS DE MINERALES, METÁLICOS Y NO METÁLICOS"/>
    <s v="N"/>
    <s v="00 - N/A"/>
    <s v="10 - FONDO GENERAL"/>
    <s v="99 - MULTIPROVINCIAL"/>
    <s v="(en blanco)"/>
    <n v="7000000"/>
    <n v="6984798.1500000004"/>
  </r>
  <r>
    <s v="2026"/>
    <x v="0"/>
    <x v="0"/>
    <x v="0"/>
    <x v="0"/>
    <s v="2 - Poder Ejecutivo"/>
    <s v="0211 - MINISTERIO DE OBRAS PÚBLICAS Y COMUNICACIONES"/>
    <s v="0003 - OFICINA PARA EL REORDENAMIENTO DEL TRANSPORTE"/>
    <x v="3"/>
    <x v="10"/>
    <s v="2.6.03 - Transporte por ferrocarril"/>
    <s v="2.3 - MATERIALES Y SUMINISTROS"/>
    <s v="2.3.7 - COMBUSTIBLES, LUBRICANTES, PRODUCTOS QUÍMICOS Y CONEXOS"/>
    <s v="N"/>
    <s v="00 - N/A"/>
    <s v="10 - FONDO GENERAL"/>
    <s v="99 - MULTIPROVINCIAL"/>
    <s v="(en blanco)"/>
    <n v="22076364"/>
    <n v="8509307.1400000006"/>
  </r>
  <r>
    <s v="2026"/>
    <x v="0"/>
    <x v="0"/>
    <x v="0"/>
    <x v="0"/>
    <s v="2 - Poder Ejecutivo"/>
    <s v="0211 - MINISTERIO DE OBRAS PÚBLICAS Y COMUNICACIONES"/>
    <s v="0003 - OFICINA PARA EL REORDENAMIENTO DEL TRANSPORTE"/>
    <x v="3"/>
    <x v="10"/>
    <s v="2.6.03 - Transporte por ferrocarril"/>
    <s v="2.3 - MATERIALES Y SUMINISTROS"/>
    <s v="2.3.9 - PRODUCTOS Y ÚTILES VARIOS"/>
    <s v="N"/>
    <s v="00 - N/A"/>
    <s v="10 - FONDO GENERAL"/>
    <s v="99 - MULTIPROVINCIAL"/>
    <s v="(en blanco)"/>
    <n v="29500000"/>
    <n v="61047022.429999992"/>
  </r>
  <r>
    <s v="2026"/>
    <x v="0"/>
    <x v="0"/>
    <x v="0"/>
    <x v="0"/>
    <s v="2 - Poder Ejecutivo"/>
    <s v="0211 - MINISTERIO DE OBRAS PÚBLICAS Y COMUNICACIONES"/>
    <s v="0003 - OFICINA PARA EL REORDENAMIENTO DEL TRANSPORTE"/>
    <x v="3"/>
    <x v="10"/>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x v="3"/>
    <x v="10"/>
    <s v="2.6.04 - Transporte aéreo"/>
    <s v="2.2 - CONTRATACIÓN DE SERVICIOS"/>
    <s v="2.2.6 - SEGUROS"/>
    <s v="N"/>
    <s v="00 - N/A"/>
    <s v="10 - FONDO GENERAL"/>
    <s v="99 - MULTIPROVINCIAL"/>
    <s v="(en blanco)"/>
    <n v="60000000"/>
    <n v="53912977.469999999"/>
  </r>
  <r>
    <s v="2026"/>
    <x v="0"/>
    <x v="0"/>
    <x v="0"/>
    <x v="0"/>
    <s v="2 - Poder Ejecutivo"/>
    <s v="0211 - MINISTERIO DE OBRAS PÚBLICAS Y COMUNICACIONES"/>
    <s v="0003 - OFICINA PARA EL REORDENAMIENTO DEL TRANSPORTE"/>
    <x v="3"/>
    <x v="10"/>
    <s v="2.6.04 - Transporte aéreo"/>
    <s v="2.2 - CONTRATACIÓN DE SERVICIOS"/>
    <s v="2.2.7 - SERVICIOS DE CONSERVACIÓN, REPARACIONES MENORES E INSTALACIONES TEMPORALES"/>
    <s v="N"/>
    <s v="00 - N/A"/>
    <s v="10 - FONDO GENERAL"/>
    <s v="99 - MULTIPROVINCIAL"/>
    <s v="(en blanco)"/>
    <n v="0"/>
    <n v="95216299.560000002"/>
  </r>
  <r>
    <s v="2026"/>
    <x v="0"/>
    <x v="0"/>
    <x v="0"/>
    <x v="0"/>
    <s v="2 - Poder Ejecutivo"/>
    <s v="0211 - MINISTERIO DE OBRAS PÚBLICAS Y COMUNICACIONES"/>
    <s v="0003 - OFICINA PARA EL REORDENAMIENTO DEL TRANSPORTE"/>
    <x v="3"/>
    <x v="10"/>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3 - OFICINA PARA EL REORDENAMIENTO DEL TRANSPORTE"/>
    <x v="3"/>
    <x v="10"/>
    <s v="2.6.04 - Transporte aéreo"/>
    <s v="2.2 - CONTRATACIÓN DE SERVICIOS"/>
    <s v="2.2.8 - OTROS SERVICIOS NO INCLUIDOS EN CONCEPTOS ANTERIORES"/>
    <s v="N"/>
    <s v="00 - N/A"/>
    <s v="10 - FONDO GENERAL"/>
    <s v="99 - MULTIPROVINCIAL"/>
    <s v="(en blanco)"/>
    <n v="0"/>
    <n v="14728339.039999999"/>
  </r>
  <r>
    <s v="2026"/>
    <x v="0"/>
    <x v="0"/>
    <x v="0"/>
    <x v="0"/>
    <s v="2 - Poder Ejecutivo"/>
    <s v="0211 - MINISTERIO DE OBRAS PÚBLICAS Y COMUNICACIONES"/>
    <s v="0006 - OFICINA NAC. DE EVALUACIÓN SÍSMICA Y VULNERABILIDAD DE INFRAESTRUCTURA"/>
    <x v="0"/>
    <x v="5"/>
    <s v="1.3.06 - Reducción del riesgo de desastres no climáticos"/>
    <s v="2.1 - REMUNERACIONES Y CONTRIBUCIONES"/>
    <s v="2.1.1 - REMUNERACIONES"/>
    <s v="N"/>
    <s v="00 - N/A"/>
    <s v="10 - FONDO GENERAL"/>
    <s v="99 - MULTIPROVINCIAL"/>
    <s v="(en blanco)"/>
    <n v="197242000"/>
    <n v="87829741.650000006"/>
  </r>
  <r>
    <s v="2026"/>
    <x v="0"/>
    <x v="0"/>
    <x v="0"/>
    <x v="0"/>
    <s v="2 - Poder Ejecutivo"/>
    <s v="0211 - MINISTERIO DE OBRAS PÚBLICAS Y COMUNICACIONES"/>
    <s v="0006 - OFICINA NAC. DE EVALUACIÓN SÍSMICA Y VULNERABILIDAD DE INFRAESTRUCTURA"/>
    <x v="0"/>
    <x v="5"/>
    <s v="1.3.06 - Reducción del riesgo de desastres no climáticos"/>
    <s v="2.1 - REMUNERACIONES Y CONTRIBUCIONES"/>
    <s v="2.1.2 - SOBRESUELDOS"/>
    <s v="N"/>
    <s v="00 - N/A"/>
    <s v="10 - FONDO GENERAL"/>
    <s v="99 - MULTIPROVINCIAL"/>
    <s v="(en blanco)"/>
    <n v="34268000"/>
    <n v="14454750"/>
  </r>
  <r>
    <s v="2026"/>
    <x v="0"/>
    <x v="0"/>
    <x v="0"/>
    <x v="0"/>
    <s v="2 - Poder Ejecutivo"/>
    <s v="0211 - MINISTERIO DE OBRAS PÚBLICAS Y COMUNICACIONES"/>
    <s v="0006 - OFICINA NAC. DE EVALUACIÓN SÍSMICA Y VULNERABILIDAD DE INFRAESTRUCTURA"/>
    <x v="0"/>
    <x v="5"/>
    <s v="1.3.06 - Reducción del riesgo de desastres no climáticos"/>
    <s v="2.1 - REMUNERACIONES Y CONTRIBUCIONES"/>
    <s v="2.1.5 - CONTRIBUCIONES A LA SEGURIDAD SOCIAL"/>
    <s v="N"/>
    <s v="00 - N/A"/>
    <s v="10 - FONDO GENERAL"/>
    <s v="99 - MULTIPROVINCIAL"/>
    <s v="(en blanco)"/>
    <n v="27378780"/>
    <n v="13142956.059999999"/>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1 - SERVICIOS BÁSICOS"/>
    <s v="N"/>
    <s v="00 - N/A"/>
    <s v="10 - FONDO GENERAL"/>
    <s v="99 - MULTIPROVINCIAL"/>
    <s v="(en blanco)"/>
    <n v="5676372"/>
    <n v="2680181.85"/>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5 - ALQUILERES Y RENTAS"/>
    <s v="N"/>
    <s v="00 - N/A"/>
    <s v="10 - FONDO GENERAL"/>
    <s v="99 - MULTIPROVINCIAL"/>
    <s v="(en blanco)"/>
    <n v="11304420"/>
    <n v="3372263.12"/>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6 - SEGUROS"/>
    <s v="N"/>
    <s v="00 - N/A"/>
    <s v="10 - FONDO GENERAL"/>
    <s v="99 - MULTIPROVINCIAL"/>
    <s v="(en blanco)"/>
    <n v="4250020"/>
    <n v="2964623.09"/>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7 - SERVICIOS DE CONSERVACIÓN, REPARACIONES MENORES E INSTALACIONES TEMPORALES"/>
    <s v="N"/>
    <s v="00 - N/A"/>
    <s v="10 - FONDO GENERAL"/>
    <s v="99 - MULTIPROVINCIAL"/>
    <s v="(en blanco)"/>
    <n v="4224000"/>
    <n v="741464.14"/>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8 - OTROS SERVICIOS NO INCLUIDOS EN CONCEPTOS ANTERIORES"/>
    <s v="N"/>
    <s v="00 - N/A"/>
    <s v="10 - FONDO GENERAL"/>
    <s v="99 - MULTIPROVINCIAL"/>
    <s v="(en blanco)"/>
    <n v="1505000"/>
    <n v="1005740.7899999999"/>
  </r>
  <r>
    <s v="2026"/>
    <x v="0"/>
    <x v="0"/>
    <x v="0"/>
    <x v="0"/>
    <s v="2 - Poder Ejecutivo"/>
    <s v="0211 - MINISTERIO DE OBRAS PÚBLICAS Y COMUNICACIONES"/>
    <s v="0006 - OFICINA NAC. DE EVALUACIÓN SÍSMICA Y VULNERABILIDAD DE INFRAESTRUCTURA"/>
    <x v="0"/>
    <x v="5"/>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1 - ALIMENTOS Y PRODUCTOS AGROFORESTALES"/>
    <s v="N"/>
    <s v="00 - N/A"/>
    <s v="10 - FONDO GENERAL"/>
    <s v="99 - MULTIPROVINCIAL"/>
    <s v="(en blanco)"/>
    <n v="455000"/>
    <n v="289269.05"/>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7 - COMBUSTIBLES, LUBRICANTES, PRODUCTOS QUÍMICOS Y CONEXOS"/>
    <s v="N"/>
    <s v="00 - N/A"/>
    <s v="10 - FONDO GENERAL"/>
    <s v="99 - MULTIPROVINCIAL"/>
    <s v="(en blanco)"/>
    <n v="6847908"/>
    <n v="3436341.8200000003"/>
  </r>
  <r>
    <s v="2026"/>
    <x v="0"/>
    <x v="0"/>
    <x v="0"/>
    <x v="0"/>
    <s v="2 - Poder Ejecutivo"/>
    <s v="0211 - MINISTERIO DE OBRAS PÚBLICAS Y COMUNICACIONES"/>
    <s v="0006 - OFICINA NAC. DE EVALUACIÓN SÍSMICA Y VULNERABILIDAD DE INFRAESTRUCTURA"/>
    <x v="0"/>
    <x v="5"/>
    <s v="1.3.06 - Reducción del riesgo de desastres no climáticos"/>
    <s v="2.3 - MATERIALES Y SUMINISTROS"/>
    <s v="2.3.9 - PRODUCTOS Y ÚTILES VARIOS"/>
    <s v="N"/>
    <s v="00 - N/A"/>
    <s v="10 - FONDO GENERAL"/>
    <s v="99 - MULTIPROVINCIAL"/>
    <s v="(en blanco)"/>
    <n v="1310000"/>
    <n v="1124853.3900000001"/>
  </r>
  <r>
    <s v="2026"/>
    <x v="0"/>
    <x v="0"/>
    <x v="0"/>
    <x v="0"/>
    <s v="2 - Poder Ejecutivo"/>
    <s v="0211 - MINISTERIO DE OBRAS PÚBLICAS Y COMUNICACIONES"/>
    <s v="0011 - JUNTA DE AVIACIÓN CIVIL"/>
    <x v="3"/>
    <x v="10"/>
    <s v="2.6.04 - Transporte aéreo"/>
    <s v="2.1 - REMUNERACIONES Y CONTRIBUCIONES"/>
    <s v="2.1.1 - REMUNERACIONES"/>
    <s v="N"/>
    <s v="00 - N/A"/>
    <s v="20 - FONDOS CON DESTINO ESPECÍFICO"/>
    <s v="99 - MULTIPROVINCIAL"/>
    <s v="(en blanco)"/>
    <n v="261198872"/>
    <n v="95967612.179999992"/>
  </r>
  <r>
    <s v="2026"/>
    <x v="0"/>
    <x v="0"/>
    <x v="0"/>
    <x v="0"/>
    <s v="2 - Poder Ejecutivo"/>
    <s v="0211 - MINISTERIO DE OBRAS PÚBLICAS Y COMUNICACIONES"/>
    <s v="0011 - JUNTA DE AVIACIÓN CIVIL"/>
    <x v="3"/>
    <x v="10"/>
    <s v="2.6.04 - Transporte aéreo"/>
    <s v="2.1 - REMUNERACIONES Y CONTRIBUCIONES"/>
    <s v="2.1.2 - SOBRESUELDOS"/>
    <s v="N"/>
    <s v="00 - N/A"/>
    <s v="20 - FONDOS CON DESTINO ESPECÍFICO"/>
    <s v="99 - MULTIPROVINCIAL"/>
    <s v="(en blanco)"/>
    <n v="107003721"/>
    <n v="43307423.029999986"/>
  </r>
  <r>
    <s v="2026"/>
    <x v="0"/>
    <x v="0"/>
    <x v="0"/>
    <x v="0"/>
    <s v="2 - Poder Ejecutivo"/>
    <s v="0211 - MINISTERIO DE OBRAS PÚBLICAS Y COMUNICACIONES"/>
    <s v="0011 - JUNTA DE AVIACIÓN CIVIL"/>
    <x v="3"/>
    <x v="10"/>
    <s v="2.6.04 - Transporte aéreo"/>
    <s v="2.1 - REMUNERACIONES Y CONTRIBUCIONES"/>
    <s v="2.1.3 - DIETAS Y GASTOS DE REPRESENTACIÓN"/>
    <s v="N"/>
    <s v="00 - N/A"/>
    <s v="20 - FONDOS CON DESTINO ESPECÍFICO"/>
    <s v="99 - MULTIPROVINCIAL"/>
    <s v="(en blanco)"/>
    <n v="28800000"/>
    <n v="10850000"/>
  </r>
  <r>
    <s v="2026"/>
    <x v="0"/>
    <x v="0"/>
    <x v="0"/>
    <x v="0"/>
    <s v="2 - Poder Ejecutivo"/>
    <s v="0211 - MINISTERIO DE OBRAS PÚBLICAS Y COMUNICACIONES"/>
    <s v="0011 - JUNTA DE AVIACIÓN CIVIL"/>
    <x v="3"/>
    <x v="10"/>
    <s v="2.6.04 - Transporte aéreo"/>
    <s v="2.1 - REMUNERACIONES Y CONTRIBUCIONES"/>
    <s v="2.1.4 - GRATIFICACIONES Y BONIFICACIONES"/>
    <s v="N"/>
    <s v="00 - N/A"/>
    <s v="20 - FONDOS CON DESTINO ESPECÍFICO"/>
    <s v="99 - MULTIPROVINCIAL"/>
    <s v="(en blanco)"/>
    <n v="106337816"/>
    <n v="41428697.989999995"/>
  </r>
  <r>
    <s v="2026"/>
    <x v="0"/>
    <x v="0"/>
    <x v="0"/>
    <x v="0"/>
    <s v="2 - Poder Ejecutivo"/>
    <s v="0211 - MINISTERIO DE OBRAS PÚBLICAS Y COMUNICACIONES"/>
    <s v="0011 - JUNTA DE AVIACIÓN CIVIL"/>
    <x v="3"/>
    <x v="10"/>
    <s v="2.6.04 - Transporte aéreo"/>
    <s v="2.1 - REMUNERACIONES Y CONTRIBUCIONES"/>
    <s v="2.1.5 - CONTRIBUCIONES A LA SEGURIDAD SOCIAL"/>
    <s v="N"/>
    <s v="00 - N/A"/>
    <s v="20 - FONDOS CON DESTINO ESPECÍFICO"/>
    <s v="99 - MULTIPROVINCIAL"/>
    <s v="(en blanco)"/>
    <n v="35453621"/>
    <n v="14431686.020000003"/>
  </r>
  <r>
    <s v="2026"/>
    <x v="0"/>
    <x v="0"/>
    <x v="0"/>
    <x v="0"/>
    <s v="2 - Poder Ejecutivo"/>
    <s v="0211 - MINISTERIO DE OBRAS PÚBLICAS Y COMUNICACIONES"/>
    <s v="0011 - JUNTA DE AVIACIÓN CIVIL"/>
    <x v="3"/>
    <x v="10"/>
    <s v="2.6.04 - Transporte aéreo"/>
    <s v="2.2 - CONTRATACIÓN DE SERVICIOS"/>
    <s v="2.2.1 - SERVICIOS BÁSICOS"/>
    <s v="N"/>
    <s v="00 - N/A"/>
    <s v="20 - FONDOS CON DESTINO ESPECÍFICO"/>
    <s v="99 - MULTIPROVINCIAL"/>
    <s v="(en blanco)"/>
    <n v="9899231"/>
    <n v="4858048.7600000007"/>
  </r>
  <r>
    <s v="2026"/>
    <x v="0"/>
    <x v="0"/>
    <x v="0"/>
    <x v="0"/>
    <s v="2 - Poder Ejecutivo"/>
    <s v="0211 - MINISTERIO DE OBRAS PÚBLICAS Y COMUNICACIONES"/>
    <s v="0011 - JUNTA DE AVIACIÓN CIVIL"/>
    <x v="3"/>
    <x v="10"/>
    <s v="2.6.04 - Transporte aéreo"/>
    <s v="2.2 - CONTRATACIÓN DE SERVICIOS"/>
    <s v="2.2.2 - PUBLICIDAD, IMPRESIÓN Y ENCUADERNACIÓN"/>
    <s v="N"/>
    <s v="00 - N/A"/>
    <s v="20 - FONDOS CON DESTINO ESPECÍFICO"/>
    <s v="99 - MULTIPROVINCIAL"/>
    <s v="(en blanco)"/>
    <n v="9406000"/>
    <n v="2100802.67"/>
  </r>
  <r>
    <s v="2026"/>
    <x v="0"/>
    <x v="0"/>
    <x v="0"/>
    <x v="0"/>
    <s v="2 - Poder Ejecutivo"/>
    <s v="0211 - MINISTERIO DE OBRAS PÚBLICAS Y COMUNICACIONES"/>
    <s v="0011 - JUNTA DE AVIACIÓN CIVIL"/>
    <x v="3"/>
    <x v="10"/>
    <s v="2.6.04 - Transporte aéreo"/>
    <s v="2.2 - CONTRATACIÓN DE SERVICIOS"/>
    <s v="2.2.3 - VIÁTICOS"/>
    <s v="N"/>
    <s v="00 - N/A"/>
    <s v="20 - FONDOS CON DESTINO ESPECÍFICO"/>
    <s v="99 - MULTIPROVINCIAL"/>
    <s v="(en blanco)"/>
    <n v="19605000"/>
    <n v="9714371"/>
  </r>
  <r>
    <s v="2026"/>
    <x v="0"/>
    <x v="0"/>
    <x v="0"/>
    <x v="0"/>
    <s v="2 - Poder Ejecutivo"/>
    <s v="0211 - MINISTERIO DE OBRAS PÚBLICAS Y COMUNICACIONES"/>
    <s v="0011 - JUNTA DE AVIACIÓN CIVIL"/>
    <x v="3"/>
    <x v="10"/>
    <s v="2.6.04 - Transporte aéreo"/>
    <s v="2.2 - CONTRATACIÓN DE SERVICIOS"/>
    <s v="2.2.4 - TRANSPORTE Y ALMACENAJE"/>
    <s v="N"/>
    <s v="00 - N/A"/>
    <s v="20 - FONDOS CON DESTINO ESPECÍFICO"/>
    <s v="99 - MULTIPROVINCIAL"/>
    <s v="(en blanco)"/>
    <n v="15550000"/>
    <n v="4021554.7199999997"/>
  </r>
  <r>
    <s v="2026"/>
    <x v="0"/>
    <x v="0"/>
    <x v="0"/>
    <x v="0"/>
    <s v="2 - Poder Ejecutivo"/>
    <s v="0211 - MINISTERIO DE OBRAS PÚBLICAS Y COMUNICACIONES"/>
    <s v="0011 - JUNTA DE AVIACIÓN CIVIL"/>
    <x v="3"/>
    <x v="10"/>
    <s v="2.6.04 - Transporte aéreo"/>
    <s v="2.2 - CONTRATACIÓN DE SERVICIOS"/>
    <s v="2.2.5 - ALQUILERES Y RENTAS"/>
    <s v="N"/>
    <s v="00 - N/A"/>
    <s v="20 - FONDOS CON DESTINO ESPECÍFICO"/>
    <s v="99 - MULTIPROVINCIAL"/>
    <s v="(en blanco)"/>
    <n v="23832398"/>
    <n v="5383328.2199999997"/>
  </r>
  <r>
    <s v="2026"/>
    <x v="0"/>
    <x v="0"/>
    <x v="0"/>
    <x v="0"/>
    <s v="2 - Poder Ejecutivo"/>
    <s v="0211 - MINISTERIO DE OBRAS PÚBLICAS Y COMUNICACIONES"/>
    <s v="0011 - JUNTA DE AVIACIÓN CIVIL"/>
    <x v="3"/>
    <x v="10"/>
    <s v="2.6.04 - Transporte aéreo"/>
    <s v="2.2 - CONTRATACIÓN DE SERVICIOS"/>
    <s v="2.2.6 - SEGUROS"/>
    <s v="N"/>
    <s v="00 - N/A"/>
    <s v="20 - FONDOS CON DESTINO ESPECÍFICO"/>
    <s v="99 - MULTIPROVINCIAL"/>
    <s v="(en blanco)"/>
    <n v="30910600"/>
    <n v="20296964.590000004"/>
  </r>
  <r>
    <s v="2026"/>
    <x v="0"/>
    <x v="0"/>
    <x v="0"/>
    <x v="0"/>
    <s v="2 - Poder Ejecutivo"/>
    <s v="0211 - MINISTERIO DE OBRAS PÚBLICAS Y COMUNICACIONES"/>
    <s v="0011 - JUNTA DE AVIACIÓN CIVIL"/>
    <x v="3"/>
    <x v="10"/>
    <s v="2.6.04 - Transporte aéreo"/>
    <s v="2.2 - CONTRATACIÓN DE SERVICIOS"/>
    <s v="2.2.7 - SERVICIOS DE CONSERVACIÓN, REPARACIONES MENORES E INSTALACIONES TEMPORALES"/>
    <s v="N"/>
    <s v="00 - N/A"/>
    <s v="20 - FONDOS CON DESTINO ESPECÍFICO"/>
    <s v="99 - MULTIPROVINCIAL"/>
    <s v="(en blanco)"/>
    <n v="21303000"/>
    <n v="3356229.3800000004"/>
  </r>
  <r>
    <s v="2026"/>
    <x v="0"/>
    <x v="0"/>
    <x v="0"/>
    <x v="0"/>
    <s v="2 - Poder Ejecutivo"/>
    <s v="0211 - MINISTERIO DE OBRAS PÚBLICAS Y COMUNICACIONES"/>
    <s v="0011 - JUNTA DE AVIACIÓN CIVIL"/>
    <x v="3"/>
    <x v="10"/>
    <s v="2.6.04 - Transporte aéreo"/>
    <s v="2.2 - CONTRATACIÓN DE SERVICIOS"/>
    <s v="2.2.8 - OTROS SERVICIOS NO INCLUIDOS EN CONCEPTOS ANTERIORES"/>
    <s v="N"/>
    <s v="00 - N/A"/>
    <s v="20 - FONDOS CON DESTINO ESPECÍFICO"/>
    <s v="99 - MULTIPROVINCIAL"/>
    <s v="(en blanco)"/>
    <n v="45051160"/>
    <n v="61531078.310000002"/>
  </r>
  <r>
    <s v="2026"/>
    <x v="0"/>
    <x v="0"/>
    <x v="0"/>
    <x v="0"/>
    <s v="2 - Poder Ejecutivo"/>
    <s v="0211 - MINISTERIO DE OBRAS PÚBLICAS Y COMUNICACIONES"/>
    <s v="0011 - JUNTA DE AVIACIÓN CIVIL"/>
    <x v="3"/>
    <x v="10"/>
    <s v="2.6.04 - Transporte aéreo"/>
    <s v="2.2 - CONTRATACIÓN DE SERVICIOS"/>
    <s v="2.2.9 - OTRAS CONTRATACIONES DE SERVICIOS"/>
    <s v="N"/>
    <s v="00 - N/A"/>
    <s v="20 - FONDOS CON DESTINO ESPECÍFICO"/>
    <s v="99 - MULTIPROVINCIAL"/>
    <s v="(en blanco)"/>
    <n v="28640400"/>
    <n v="10254020.590000004"/>
  </r>
  <r>
    <s v="2026"/>
    <x v="0"/>
    <x v="0"/>
    <x v="0"/>
    <x v="0"/>
    <s v="2 - Poder Ejecutivo"/>
    <s v="0211 - MINISTERIO DE OBRAS PÚBLICAS Y COMUNICACIONES"/>
    <s v="0011 - JUNTA DE AVIACIÓN CIVIL"/>
    <x v="3"/>
    <x v="10"/>
    <s v="2.6.04 - Transporte aéreo"/>
    <s v="2.3 - MATERIALES Y SUMINISTROS"/>
    <s v="2.3.1 - ALIMENTOS Y PRODUCTOS AGROFORESTALES"/>
    <s v="N"/>
    <s v="00 - N/A"/>
    <s v="20 - FONDOS CON DESTINO ESPECÍFICO"/>
    <s v="99 - MULTIPROVINCIAL"/>
    <s v="(en blanco)"/>
    <n v="1679000"/>
    <n v="721827.1399999999"/>
  </r>
  <r>
    <s v="2026"/>
    <x v="0"/>
    <x v="0"/>
    <x v="0"/>
    <x v="0"/>
    <s v="2 - Poder Ejecutivo"/>
    <s v="0211 - MINISTERIO DE OBRAS PÚBLICAS Y COMUNICACIONES"/>
    <s v="0011 - JUNTA DE AVIACIÓN CIVIL"/>
    <x v="3"/>
    <x v="10"/>
    <s v="2.6.04 - Transporte aéreo"/>
    <s v="2.3 - MATERIALES Y SUMINISTROS"/>
    <s v="2.3.2 - TEXTILES Y VESTUARIOS"/>
    <s v="N"/>
    <s v="00 - N/A"/>
    <s v="20 - FONDOS CON DESTINO ESPECÍFICO"/>
    <s v="99 - MULTIPROVINCIAL"/>
    <s v="(en blanco)"/>
    <n v="2253500"/>
    <n v="31925"/>
  </r>
  <r>
    <s v="2026"/>
    <x v="0"/>
    <x v="0"/>
    <x v="0"/>
    <x v="0"/>
    <s v="2 - Poder Ejecutivo"/>
    <s v="0211 - MINISTERIO DE OBRAS PÚBLICAS Y COMUNICACIONES"/>
    <s v="0011 - JUNTA DE AVIACIÓN CIVIL"/>
    <x v="3"/>
    <x v="10"/>
    <s v="2.6.04 - Transporte aéreo"/>
    <s v="2.3 - MATERIALES Y SUMINISTROS"/>
    <s v="2.3.3 - PAPEL, CARTÓN E IMPRESOS"/>
    <s v="N"/>
    <s v="00 - N/A"/>
    <s v="20 - FONDOS CON DESTINO ESPECÍFICO"/>
    <s v="99 - MULTIPROVINCIAL"/>
    <s v="(en blanco)"/>
    <n v="3316000"/>
    <n v="478023.42"/>
  </r>
  <r>
    <s v="2026"/>
    <x v="0"/>
    <x v="0"/>
    <x v="0"/>
    <x v="0"/>
    <s v="2 - Poder Ejecutivo"/>
    <s v="0211 - MINISTERIO DE OBRAS PÚBLICAS Y COMUNICACIONES"/>
    <s v="0011 - JUNTA DE AVIACIÓN CIVIL"/>
    <x v="3"/>
    <x v="10"/>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x v="3"/>
    <x v="10"/>
    <s v="2.6.04 - Transporte aéreo"/>
    <s v="2.3 - MATERIALES Y SUMINISTROS"/>
    <s v="2.3.5 - CUERO, CAUCHO Y PLÁSTICO"/>
    <s v="N"/>
    <s v="00 - N/A"/>
    <s v="20 - FONDOS CON DESTINO ESPECÍFICO"/>
    <s v="99 - MULTIPROVINCIAL"/>
    <s v="(en blanco)"/>
    <n v="637000"/>
    <n v="30252.79"/>
  </r>
  <r>
    <s v="2026"/>
    <x v="0"/>
    <x v="0"/>
    <x v="0"/>
    <x v="0"/>
    <s v="2 - Poder Ejecutivo"/>
    <s v="0211 - MINISTERIO DE OBRAS PÚBLICAS Y COMUNICACIONES"/>
    <s v="0011 - JUNTA DE AVIACIÓN CIVIL"/>
    <x v="3"/>
    <x v="10"/>
    <s v="2.6.04 - Transporte aéreo"/>
    <s v="2.3 - MATERIALES Y SUMINISTROS"/>
    <s v="2.3.6 - PRODUCTOS DE MINERALES, METÁLICOS Y NO METÁLICOS"/>
    <s v="N"/>
    <s v="00 - N/A"/>
    <s v="20 - FONDOS CON DESTINO ESPECÍFICO"/>
    <s v="99 - MULTIPROVINCIAL"/>
    <s v="(en blanco)"/>
    <n v="813100"/>
    <n v="53053.46"/>
  </r>
  <r>
    <s v="2026"/>
    <x v="0"/>
    <x v="0"/>
    <x v="0"/>
    <x v="0"/>
    <s v="2 - Poder Ejecutivo"/>
    <s v="0211 - MINISTERIO DE OBRAS PÚBLICAS Y COMUNICACIONES"/>
    <s v="0011 - JUNTA DE AVIACIÓN CIVIL"/>
    <x v="3"/>
    <x v="10"/>
    <s v="2.6.04 - Transporte aéreo"/>
    <s v="2.3 - MATERIALES Y SUMINISTROS"/>
    <s v="2.3.7 - COMBUSTIBLES, LUBRICANTES, PRODUCTOS QUÍMICOS Y CONEXOS"/>
    <s v="N"/>
    <s v="00 - N/A"/>
    <s v="20 - FONDOS CON DESTINO ESPECÍFICO"/>
    <s v="99 - MULTIPROVINCIAL"/>
    <s v="(en blanco)"/>
    <n v="20626000"/>
    <n v="5643104.5"/>
  </r>
  <r>
    <s v="2026"/>
    <x v="0"/>
    <x v="0"/>
    <x v="0"/>
    <x v="0"/>
    <s v="2 - Poder Ejecutivo"/>
    <s v="0211 - MINISTERIO DE OBRAS PÚBLICAS Y COMUNICACIONES"/>
    <s v="0011 - JUNTA DE AVIACIÓN CIVIL"/>
    <x v="3"/>
    <x v="10"/>
    <s v="2.6.04 - Transporte aéreo"/>
    <s v="2.3 - MATERIALES Y SUMINISTROS"/>
    <s v="2.3.9 - PRODUCTOS Y ÚTILES VARIOS"/>
    <s v="N"/>
    <s v="00 - N/A"/>
    <s v="20 - FONDOS CON DESTINO ESPECÍFICO"/>
    <s v="99 - MULTIPROVINCIAL"/>
    <s v="(en blanco)"/>
    <n v="10393600"/>
    <n v="757789.76999999979"/>
  </r>
  <r>
    <s v="2026"/>
    <x v="0"/>
    <x v="0"/>
    <x v="0"/>
    <x v="0"/>
    <s v="2 - Poder Ejecutivo"/>
    <s v="0212 - MINISTERIO DE INDUSTRIA, COMERCIO Y MIPYMES (MICM)"/>
    <s v="0001 - MINISTERIO DE INDUSTRIA, COMERCIO y MIPYMES (MICM)"/>
    <x v="0"/>
    <x v="0"/>
    <s v="1.1.05 - Gestión de la administración general para transversalizar el enfoque de género"/>
    <s v="2.1 - REMUNERACIONES Y CONTRIBUCIONES"/>
    <s v="2.1.1 - REMUNERACIONES"/>
    <s v="N"/>
    <s v="00 - N/A"/>
    <s v="10 - FONDO GENERAL"/>
    <s v="99 - MULTIPROVINCIAL"/>
    <s v="(en blanco)"/>
    <n v="2916755"/>
    <n v="1170000"/>
  </r>
  <r>
    <s v="2026"/>
    <x v="0"/>
    <x v="0"/>
    <x v="0"/>
    <x v="0"/>
    <s v="2 - Poder Ejecutivo"/>
    <s v="0212 - MINISTERIO DE INDUSTRIA, COMERCIO Y MIPYMES (MICM)"/>
    <s v="0001 - MINISTERIO DE INDUSTRIA, COMERCIO y MIPYMES (MICM)"/>
    <x v="0"/>
    <x v="0"/>
    <s v="1.1.05 - Gestión de la administración general para transversalizar el enfoque de género"/>
    <s v="2.1 - REMUNERACIONES Y CONTRIBUCIONES"/>
    <s v="2.1.1 - REMUNERACIONES"/>
    <s v="N"/>
    <s v="00 - N/A"/>
    <s v="20 - FONDOS CON DESTINO ESPECÍFICO"/>
    <s v="99 - MULTIPROVINCIAL"/>
    <s v="(en blanco)"/>
    <n v="1524099"/>
    <n v="240000"/>
  </r>
  <r>
    <s v="2026"/>
    <x v="0"/>
    <x v="0"/>
    <x v="0"/>
    <x v="0"/>
    <s v="2 - Poder Ejecutivo"/>
    <s v="0212 - MINISTERIO DE INDUSTRIA, COMERCIO Y MIPYMES (MICM)"/>
    <s v="0001 - MINISTERIO DE INDUSTRIA, COMERCIO y MIPYMES (MICM)"/>
    <x v="0"/>
    <x v="0"/>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x v="0"/>
    <x v="0"/>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x v="0"/>
    <x v="0"/>
    <s v="1.1.05 - Gestión de la administración general para transversalizar el enfoque de género"/>
    <s v="2.1 - REMUNERACIONES Y CONTRIBUCIONES"/>
    <s v="2.1.5 - CONTRIBUCIONES A LA SEGURIDAD SOCIAL"/>
    <s v="N"/>
    <s v="00 - N/A"/>
    <s v="10 - FONDO GENERAL"/>
    <s v="99 - MULTIPROVINCIAL"/>
    <s v="(en blanco)"/>
    <n v="419370"/>
    <n v="178355.74"/>
  </r>
  <r>
    <s v="2026"/>
    <x v="0"/>
    <x v="0"/>
    <x v="0"/>
    <x v="0"/>
    <s v="2 - Poder Ejecutivo"/>
    <s v="0212 - MINISTERIO DE INDUSTRIA, COMERCIO Y MIPYMES (MICM)"/>
    <s v="0001 - MINISTERIO DE INDUSTRIA, COMERCIO y MIPYMES (MICM)"/>
    <x v="0"/>
    <x v="0"/>
    <s v="1.1.05 - Gestión de la administración general para transversalizar el enfoque de género"/>
    <s v="2.1 - REMUNERACIONES Y CONTRIBUCIONES"/>
    <s v="2.1.5 - CONTRIBUCIONES A LA SEGURIDAD SOCIAL"/>
    <s v="N"/>
    <s v="00 - N/A"/>
    <s v="20 - FONDOS CON DESTINO ESPECÍFICO"/>
    <s v="99 - MULTIPROVINCIAL"/>
    <s v="(en blanco)"/>
    <n v="215112"/>
    <n v="36696"/>
  </r>
  <r>
    <s v="2026"/>
    <x v="0"/>
    <x v="0"/>
    <x v="0"/>
    <x v="0"/>
    <s v="2 - Poder Ejecutivo"/>
    <s v="0212 - MINISTERIO DE INDUSTRIA, COMERCIO Y MIPYMES (MICM)"/>
    <s v="0001 - MINISTERIO DE INDUSTRIA, COMERCIO y MIPYMES (MICM)"/>
    <x v="0"/>
    <x v="0"/>
    <s v="1.1.05 - Gestión de la administración general para transversalizar el enfoque de género"/>
    <s v="2.2 - CONTRATACIÓN DE SERVICIOS"/>
    <s v="2.2.3 - VIÁTICOS"/>
    <s v="N"/>
    <s v="00 - N/A"/>
    <s v="20 - FONDOS CON DESTINO ESPECÍFICO"/>
    <s v="99 - MULTIPROVINCIAL"/>
    <s v="(en blanco)"/>
    <n v="300000"/>
    <n v="209627.88999999998"/>
  </r>
  <r>
    <s v="2026"/>
    <x v="0"/>
    <x v="0"/>
    <x v="0"/>
    <x v="0"/>
    <s v="2 - Poder Ejecutivo"/>
    <s v="0212 - MINISTERIO DE INDUSTRIA, COMERCIO Y MIPYMES (MICM)"/>
    <s v="0001 - MINISTERIO DE INDUSTRIA, COMERCIO y MIPYMES (MICM)"/>
    <x v="0"/>
    <x v="0"/>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1 - REMUNERACIONES"/>
    <s v="N"/>
    <s v="00 - N/A"/>
    <s v="10 - FONDO GENERAL"/>
    <s v="99 - MULTIPROVINCIAL"/>
    <s v="(en blanco)"/>
    <n v="844741810"/>
    <n v="343834196.70000005"/>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1 - REMUNERACIONES"/>
    <s v="N"/>
    <s v="00 - N/A"/>
    <s v="20 - FONDOS CON DESTINO ESPECÍFICO"/>
    <s v="99 - MULTIPROVINCIAL"/>
    <s v="(en blanco)"/>
    <n v="764897576"/>
    <n v="342422545.91000003"/>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2 - SOBRESUELDOS"/>
    <s v="N"/>
    <s v="00 - N/A"/>
    <s v="10 - FONDO GENERAL"/>
    <s v="99 - MULTIPROVINCIAL"/>
    <s v="(en blanco)"/>
    <n v="149333372"/>
    <n v="63624310.979999997"/>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2 - SOBRESUELDOS"/>
    <s v="N"/>
    <s v="00 - N/A"/>
    <s v="20 - FONDOS CON DESTINO ESPECÍFICO"/>
    <s v="99 - MULTIPROVINCIAL"/>
    <s v="(en blanco)"/>
    <n v="318196714"/>
    <n v="79075119.079999998"/>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3 - DIETAS Y GASTOS DE REPRESENTACIÓN"/>
    <s v="N"/>
    <s v="00 - N/A"/>
    <s v="10 - FONDO GENERAL"/>
    <s v="99 - MULTIPROVINCIAL"/>
    <s v="(en blanco)"/>
    <n v="2000000"/>
    <n v="207479.26"/>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5 - CONTRIBUCIONES A LA SEGURIDAD SOCIAL"/>
    <s v="N"/>
    <s v="00 - N/A"/>
    <s v="10 - FONDO GENERAL"/>
    <s v="99 - MULTIPROVINCIAL"/>
    <s v="(en blanco)"/>
    <n v="118479176"/>
    <n v="50947261.930000007"/>
  </r>
  <r>
    <s v="2026"/>
    <x v="0"/>
    <x v="0"/>
    <x v="0"/>
    <x v="0"/>
    <s v="2 - Poder Ejecutivo"/>
    <s v="0212 - MINISTERIO DE INDUSTRIA, COMERCIO Y MIPYMES (MICM)"/>
    <s v="0001 - MINISTERIO DE INDUSTRIA, COMERCIO y MIPYMES (MICM)"/>
    <x v="3"/>
    <x v="13"/>
    <s v="2.1.01 - Asuntos económicos y regulación del comercio"/>
    <s v="2.1 - REMUNERACIONES Y CONTRIBUCIONES"/>
    <s v="2.1.5 - CONTRIBUCIONES A LA SEGURIDAD SOCIAL"/>
    <s v="N"/>
    <s v="00 - N/A"/>
    <s v="20 - FONDOS CON DESTINO ESPECÍFICO"/>
    <s v="99 - MULTIPROVINCIAL"/>
    <s v="(en blanco)"/>
    <n v="105716787"/>
    <n v="50114525.369999975"/>
  </r>
  <r>
    <s v="2026"/>
    <x v="0"/>
    <x v="0"/>
    <x v="0"/>
    <x v="0"/>
    <s v="2 - Poder Ejecutivo"/>
    <s v="0212 - MINISTERIO DE INDUSTRIA, COMERCIO Y MIPYMES (MICM)"/>
    <s v="0001 - MINISTERIO DE INDUSTRIA, COMERCIO y MIPYMES (MICM)"/>
    <x v="3"/>
    <x v="13"/>
    <s v="2.1.01 - Asuntos económicos y regulación del comercio"/>
    <s v="2.2 - CONTRATACIÓN DE SERVICIOS"/>
    <s v="2.2.1 - SERVICIOS BÁSICOS"/>
    <s v="N"/>
    <s v="00 - N/A"/>
    <s v="10 - FONDO GENERAL"/>
    <s v="99 - MULTIPROVINCIAL"/>
    <s v="(en blanco)"/>
    <n v="21911418"/>
    <n v="6888671.8200000003"/>
  </r>
  <r>
    <s v="2026"/>
    <x v="0"/>
    <x v="0"/>
    <x v="0"/>
    <x v="0"/>
    <s v="2 - Poder Ejecutivo"/>
    <s v="0212 - MINISTERIO DE INDUSTRIA, COMERCIO Y MIPYMES (MICM)"/>
    <s v="0001 - MINISTERIO DE INDUSTRIA, COMERCIO y MIPYMES (MICM)"/>
    <x v="3"/>
    <x v="13"/>
    <s v="2.1.01 - Asuntos económicos y regulación del comercio"/>
    <s v="2.2 - CONTRATACIÓN DE SERVICIOS"/>
    <s v="2.2.1 - SERVICIOS BÁSICOS"/>
    <s v="N"/>
    <s v="00 - N/A"/>
    <s v="20 - FONDOS CON DESTINO ESPECÍFICO"/>
    <s v="99 - MULTIPROVINCIAL"/>
    <s v="(en blanco)"/>
    <n v="41310905"/>
    <n v="18470223.770000003"/>
  </r>
  <r>
    <s v="2026"/>
    <x v="0"/>
    <x v="0"/>
    <x v="0"/>
    <x v="0"/>
    <s v="2 - Poder Ejecutivo"/>
    <s v="0212 - MINISTERIO DE INDUSTRIA, COMERCIO Y MIPYMES (MICM)"/>
    <s v="0001 - MINISTERIO DE INDUSTRIA, COMERCIO y MIPYMES (MICM)"/>
    <x v="3"/>
    <x v="13"/>
    <s v="2.1.01 - Asuntos económicos y regulación del comercio"/>
    <s v="2.2 - CONTRATACIÓN DE SERVICIOS"/>
    <s v="2.2.2 - PUBLICIDAD, IMPRESIÓN Y ENCUADERNACIÓN"/>
    <s v="N"/>
    <s v="00 - N/A"/>
    <s v="10 - FONDO GENERAL"/>
    <s v="99 - MULTIPROVINCIAL"/>
    <s v="(en blanco)"/>
    <n v="24300000"/>
    <n v="1132800"/>
  </r>
  <r>
    <s v="2026"/>
    <x v="0"/>
    <x v="0"/>
    <x v="0"/>
    <x v="0"/>
    <s v="2 - Poder Ejecutivo"/>
    <s v="0212 - MINISTERIO DE INDUSTRIA, COMERCIO Y MIPYMES (MICM)"/>
    <s v="0001 - MINISTERIO DE INDUSTRIA, COMERCIO y MIPYMES (MICM)"/>
    <x v="3"/>
    <x v="13"/>
    <s v="2.1.01 - Asuntos económicos y regulación del comercio"/>
    <s v="2.2 - CONTRATACIÓN DE SERVICIOS"/>
    <s v="2.2.2 - PUBLICIDAD, IMPRESIÓN Y ENCUADERNACIÓN"/>
    <s v="N"/>
    <s v="00 - N/A"/>
    <s v="20 - FONDOS CON DESTINO ESPECÍFICO"/>
    <s v="99 - MULTIPROVINCIAL"/>
    <s v="(en blanco)"/>
    <n v="189000000"/>
    <n v="31210985.850000001"/>
  </r>
  <r>
    <s v="2026"/>
    <x v="0"/>
    <x v="0"/>
    <x v="0"/>
    <x v="0"/>
    <s v="2 - Poder Ejecutivo"/>
    <s v="0212 - MINISTERIO DE INDUSTRIA, COMERCIO Y MIPYMES (MICM)"/>
    <s v="0001 - MINISTERIO DE INDUSTRIA, COMERCIO y MIPYMES (MICM)"/>
    <x v="3"/>
    <x v="13"/>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x v="3"/>
    <x v="13"/>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x v="3"/>
    <x v="13"/>
    <s v="2.1.01 - Asuntos económicos y regulación del comercio"/>
    <s v="2.2 - CONTRATACIÓN DE SERVICIOS"/>
    <s v="2.2.3 - VIÁTICOS"/>
    <s v="N"/>
    <s v="00 - N/A"/>
    <s v="20 - FONDOS CON DESTINO ESPECÍFICO"/>
    <s v="99 - MULTIPROVINCIAL"/>
    <s v="(en blanco)"/>
    <n v="30610000"/>
    <n v="8657372.2000000011"/>
  </r>
  <r>
    <s v="2026"/>
    <x v="0"/>
    <x v="0"/>
    <x v="0"/>
    <x v="0"/>
    <s v="2 - Poder Ejecutivo"/>
    <s v="0212 - MINISTERIO DE INDUSTRIA, COMERCIO Y MIPYMES (MICM)"/>
    <s v="0001 - MINISTERIO DE INDUSTRIA, COMERCIO y MIPYMES (MICM)"/>
    <x v="3"/>
    <x v="13"/>
    <s v="2.1.01 - Asuntos económicos y regulación del comercio"/>
    <s v="2.2 - CONTRATACIÓN DE SERVICIOS"/>
    <s v="2.2.4 - TRANSPORTE Y ALMACENAJE"/>
    <s v="N"/>
    <s v="00 - N/A"/>
    <s v="20 - FONDOS CON DESTINO ESPECÍFICO"/>
    <s v="99 - MULTIPROVINCIAL"/>
    <s v="(en blanco)"/>
    <n v="54828575"/>
    <n v="7616808.8399999999"/>
  </r>
  <r>
    <s v="2026"/>
    <x v="0"/>
    <x v="0"/>
    <x v="0"/>
    <x v="0"/>
    <s v="2 - Poder Ejecutivo"/>
    <s v="0212 - MINISTERIO DE INDUSTRIA, COMERCIO Y MIPYMES (MICM)"/>
    <s v="0001 - MINISTERIO DE INDUSTRIA, COMERCIO y MIPYMES (MICM)"/>
    <x v="3"/>
    <x v="13"/>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x v="3"/>
    <x v="13"/>
    <s v="2.1.01 - Asuntos económicos y regulación del comercio"/>
    <s v="2.2 - CONTRATACIÓN DE SERVICIOS"/>
    <s v="2.2.5 - ALQUILERES Y RENTAS"/>
    <s v="N"/>
    <s v="00 - N/A"/>
    <s v="20 - FONDOS CON DESTINO ESPECÍFICO"/>
    <s v="99 - MULTIPROVINCIAL"/>
    <s v="(en blanco)"/>
    <n v="355114305"/>
    <n v="122182615.06"/>
  </r>
  <r>
    <s v="2026"/>
    <x v="0"/>
    <x v="0"/>
    <x v="0"/>
    <x v="0"/>
    <s v="2 - Poder Ejecutivo"/>
    <s v="0212 - MINISTERIO DE INDUSTRIA, COMERCIO Y MIPYMES (MICM)"/>
    <s v="0001 - MINISTERIO DE INDUSTRIA, COMERCIO y MIPYMES (MICM)"/>
    <x v="3"/>
    <x v="13"/>
    <s v="2.1.01 - Asuntos económicos y regulación del comercio"/>
    <s v="2.2 - CONTRATACIÓN DE SERVICIOS"/>
    <s v="2.2.6 - SEGUROS"/>
    <s v="N"/>
    <s v="00 - N/A"/>
    <s v="20 - FONDOS CON DESTINO ESPECÍFICO"/>
    <s v="99 - MULTIPROVINCIAL"/>
    <s v="(en blanco)"/>
    <n v="86500000"/>
    <n v="33267095.720000003"/>
  </r>
  <r>
    <s v="2026"/>
    <x v="0"/>
    <x v="0"/>
    <x v="0"/>
    <x v="0"/>
    <s v="2 - Poder Ejecutivo"/>
    <s v="0212 - MINISTERIO DE INDUSTRIA, COMERCIO Y MIPYMES (MICM)"/>
    <s v="0001 - MINISTERIO DE INDUSTRIA, COMERCIO y MIPYMES (MICM)"/>
    <x v="3"/>
    <x v="13"/>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x v="3"/>
    <x v="13"/>
    <s v="2.1.01 - Asuntos económicos y regulación del comercio"/>
    <s v="2.2 - CONTRATACIÓN DE SERVICIOS"/>
    <s v="2.2.7 - SERVICIOS DE CONSERVACIÓN, REPARACIONES MENORES E INSTALACIONES TEMPORALES"/>
    <s v="N"/>
    <s v="00 - N/A"/>
    <s v="20 - FONDOS CON DESTINO ESPECÍFICO"/>
    <s v="99 - MULTIPROVINCIAL"/>
    <s v="(en blanco)"/>
    <n v="52620000"/>
    <n v="12729166.15"/>
  </r>
  <r>
    <s v="2026"/>
    <x v="0"/>
    <x v="0"/>
    <x v="0"/>
    <x v="0"/>
    <s v="2 - Poder Ejecutivo"/>
    <s v="0212 - MINISTERIO DE INDUSTRIA, COMERCIO Y MIPYMES (MICM)"/>
    <s v="0001 - MINISTERIO DE INDUSTRIA, COMERCIO y MIPYMES (MICM)"/>
    <x v="3"/>
    <x v="13"/>
    <s v="2.1.01 - Asuntos económicos y regulación del comercio"/>
    <s v="2.2 - CONTRATACIÓN DE SERVICIOS"/>
    <s v="2.2.8 - OTROS SERVICIOS NO INCLUIDOS EN CONCEPTOS ANTERIORES"/>
    <s v="N"/>
    <s v="00 - N/A"/>
    <s v="10 - FONDO GENERAL"/>
    <s v="99 - MULTIPROVINCIAL"/>
    <s v="(en blanco)"/>
    <n v="22091020"/>
    <n v="9309831.6300000008"/>
  </r>
  <r>
    <s v="2026"/>
    <x v="0"/>
    <x v="0"/>
    <x v="0"/>
    <x v="0"/>
    <s v="2 - Poder Ejecutivo"/>
    <s v="0212 - MINISTERIO DE INDUSTRIA, COMERCIO Y MIPYMES (MICM)"/>
    <s v="0001 - MINISTERIO DE INDUSTRIA, COMERCIO y MIPYMES (MICM)"/>
    <x v="3"/>
    <x v="13"/>
    <s v="2.1.01 - Asuntos económicos y regulación del comercio"/>
    <s v="2.2 - CONTRATACIÓN DE SERVICIOS"/>
    <s v="2.2.8 - OTROS SERVICIOS NO INCLUIDOS EN CONCEPTOS ANTERIORES"/>
    <s v="N"/>
    <s v="00 - N/A"/>
    <s v="20 - FONDOS CON DESTINO ESPECÍFICO"/>
    <s v="99 - MULTIPROVINCIAL"/>
    <s v="(en blanco)"/>
    <n v="296649812"/>
    <n v="25002481.650000002"/>
  </r>
  <r>
    <s v="2026"/>
    <x v="0"/>
    <x v="0"/>
    <x v="0"/>
    <x v="0"/>
    <s v="2 - Poder Ejecutivo"/>
    <s v="0212 - MINISTERIO DE INDUSTRIA, COMERCIO Y MIPYMES (MICM)"/>
    <s v="0001 - MINISTERIO DE INDUSTRIA, COMERCIO y MIPYMES (MICM)"/>
    <x v="3"/>
    <x v="13"/>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x v="3"/>
    <x v="13"/>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x v="3"/>
    <x v="13"/>
    <s v="2.1.01 - Asuntos económicos y regulación del comercio"/>
    <s v="2.2 - CONTRATACIÓN DE SERVICIOS"/>
    <s v="2.2.9 - OTRAS CONTRATACIONES DE SERVICIOS"/>
    <s v="N"/>
    <s v="00 - N/A"/>
    <s v="20 - FONDOS CON DESTINO ESPECÍFICO"/>
    <s v="99 - MULTIPROVINCIAL"/>
    <s v="(en blanco)"/>
    <n v="209300000"/>
    <n v="29960136.110000003"/>
  </r>
  <r>
    <s v="2026"/>
    <x v="0"/>
    <x v="0"/>
    <x v="0"/>
    <x v="0"/>
    <s v="2 - Poder Ejecutivo"/>
    <s v="0212 - MINISTERIO DE INDUSTRIA, COMERCIO Y MIPYMES (MICM)"/>
    <s v="0001 - MINISTERIO DE INDUSTRIA, COMERCIO y MIPYMES (MICM)"/>
    <x v="3"/>
    <x v="13"/>
    <s v="2.1.01 - Asuntos económicos y regulación del comercio"/>
    <s v="2.3 - MATERIALES Y SUMINISTROS"/>
    <s v="2.3.1 - ALIMENTOS Y PRODUCTOS AGROFORESTALES"/>
    <s v="N"/>
    <s v="00 - N/A"/>
    <s v="20 - FONDOS CON DESTINO ESPECÍFICO"/>
    <s v="99 - MULTIPROVINCIAL"/>
    <s v="(en blanco)"/>
    <n v="5500000"/>
    <n v="537057.5"/>
  </r>
  <r>
    <s v="2026"/>
    <x v="0"/>
    <x v="0"/>
    <x v="0"/>
    <x v="0"/>
    <s v="2 - Poder Ejecutivo"/>
    <s v="0212 - MINISTERIO DE INDUSTRIA, COMERCIO Y MIPYMES (MICM)"/>
    <s v="0001 - MINISTERIO DE INDUSTRIA, COMERCIO y MIPYMES (MICM)"/>
    <x v="3"/>
    <x v="13"/>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x v="3"/>
    <x v="13"/>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x v="3"/>
    <x v="13"/>
    <s v="2.1.01 - Asuntos económicos y regulación del comercio"/>
    <s v="2.3 - MATERIALES Y SUMINISTROS"/>
    <s v="2.3.3 - PAPEL, CARTÓN E IMPRESOS"/>
    <s v="N"/>
    <s v="00 - N/A"/>
    <s v="20 - FONDOS CON DESTINO ESPECÍFICO"/>
    <s v="99 - MULTIPROVINCIAL"/>
    <s v="(en blanco)"/>
    <n v="28000000"/>
    <n v="14605666.6"/>
  </r>
  <r>
    <s v="2026"/>
    <x v="0"/>
    <x v="0"/>
    <x v="0"/>
    <x v="0"/>
    <s v="2 - Poder Ejecutivo"/>
    <s v="0212 - MINISTERIO DE INDUSTRIA, COMERCIO Y MIPYMES (MICM)"/>
    <s v="0001 - MINISTERIO DE INDUSTRIA, COMERCIO y MIPYMES (MICM)"/>
    <x v="3"/>
    <x v="13"/>
    <s v="2.1.01 - Asuntos económicos y regulación del comercio"/>
    <s v="2.3 - MATERIALES Y SUMINISTROS"/>
    <s v="2.3.4 - PRODUCTOS FARMACÉUTICOS"/>
    <s v="N"/>
    <s v="00 - N/A"/>
    <s v="20 - FONDOS CON DESTINO ESPECÍFICO"/>
    <s v="99 - MULTIPROVINCIAL"/>
    <s v="(en blanco)"/>
    <n v="1500000"/>
    <n v="1550"/>
  </r>
  <r>
    <s v="2026"/>
    <x v="0"/>
    <x v="0"/>
    <x v="0"/>
    <x v="0"/>
    <s v="2 - Poder Ejecutivo"/>
    <s v="0212 - MINISTERIO DE INDUSTRIA, COMERCIO Y MIPYMES (MICM)"/>
    <s v="0001 - MINISTERIO DE INDUSTRIA, COMERCIO y MIPYMES (MICM)"/>
    <x v="3"/>
    <x v="13"/>
    <s v="2.1.01 - Asuntos económicos y regulación del comercio"/>
    <s v="2.3 - MATERIALES Y SUMINISTROS"/>
    <s v="2.3.5 - CUERO, CAUCHO Y PLÁSTICO"/>
    <s v="N"/>
    <s v="00 - N/A"/>
    <s v="20 - FONDOS CON DESTINO ESPECÍFICO"/>
    <s v="99 - MULTIPROVINCIAL"/>
    <s v="(en blanco)"/>
    <n v="3000000"/>
    <n v="1160771.58"/>
  </r>
  <r>
    <s v="2026"/>
    <x v="0"/>
    <x v="0"/>
    <x v="0"/>
    <x v="0"/>
    <s v="2 - Poder Ejecutivo"/>
    <s v="0212 - MINISTERIO DE INDUSTRIA, COMERCIO Y MIPYMES (MICM)"/>
    <s v="0001 - MINISTERIO DE INDUSTRIA, COMERCIO y MIPYMES (MICM)"/>
    <x v="3"/>
    <x v="13"/>
    <s v="2.1.01 - Asuntos económicos y regulación del comercio"/>
    <s v="2.3 - MATERIALES Y SUMINISTROS"/>
    <s v="2.3.6 - PRODUCTOS DE MINERALES, METÁLICOS Y NO METÁLICOS"/>
    <s v="N"/>
    <s v="00 - N/A"/>
    <s v="20 - FONDOS CON DESTINO ESPECÍFICO"/>
    <s v="99 - MULTIPROVINCIAL"/>
    <s v="(en blanco)"/>
    <n v="6930000"/>
    <n v="73651.510000000009"/>
  </r>
  <r>
    <s v="2026"/>
    <x v="0"/>
    <x v="0"/>
    <x v="0"/>
    <x v="0"/>
    <s v="2 - Poder Ejecutivo"/>
    <s v="0212 - MINISTERIO DE INDUSTRIA, COMERCIO Y MIPYMES (MICM)"/>
    <s v="0001 - MINISTERIO DE INDUSTRIA, COMERCIO y MIPYMES (MICM)"/>
    <x v="3"/>
    <x v="13"/>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x v="3"/>
    <x v="13"/>
    <s v="2.1.01 - Asuntos económicos y regulación del comercio"/>
    <s v="2.3 - MATERIALES Y SUMINISTROS"/>
    <s v="2.3.7 - COMBUSTIBLES, LUBRICANTES, PRODUCTOS QUÍMICOS Y CONEXOS"/>
    <s v="N"/>
    <s v="00 - N/A"/>
    <s v="20 - FONDOS CON DESTINO ESPECÍFICO"/>
    <s v="99 - MULTIPROVINCIAL"/>
    <s v="(en blanco)"/>
    <n v="69858200"/>
    <n v="10294863.18"/>
  </r>
  <r>
    <s v="2026"/>
    <x v="0"/>
    <x v="0"/>
    <x v="0"/>
    <x v="0"/>
    <s v="2 - Poder Ejecutivo"/>
    <s v="0212 - MINISTERIO DE INDUSTRIA, COMERCIO Y MIPYMES (MICM)"/>
    <s v="0001 - MINISTERIO DE INDUSTRIA, COMERCIO y MIPYMES (MICM)"/>
    <x v="3"/>
    <x v="13"/>
    <s v="2.1.01 - Asuntos económicos y regulación del comercio"/>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x v="3"/>
    <x v="13"/>
    <s v="2.1.01 - Asuntos económicos y regulación del comercio"/>
    <s v="2.3 - MATERIALES Y SUMINISTROS"/>
    <s v="2.3.9 - PRODUCTOS Y ÚTILES VARIOS"/>
    <s v="N"/>
    <s v="00 - N/A"/>
    <s v="20 - FONDOS CON DESTINO ESPECÍFICO"/>
    <s v="99 - MULTIPROVINCIAL"/>
    <s v="(en blanco)"/>
    <n v="19356400"/>
    <n v="4525644.209999999"/>
  </r>
  <r>
    <s v="2026"/>
    <x v="0"/>
    <x v="0"/>
    <x v="0"/>
    <x v="0"/>
    <s v="2 - Poder Ejecutivo"/>
    <s v="0212 - MINISTERIO DE INDUSTRIA, COMERCIO Y MIPYMES (MICM)"/>
    <s v="0001 - MINISTERIO DE INDUSTRIA, COMERCIO y MIPYMES (MICM)"/>
    <x v="3"/>
    <x v="16"/>
    <s v="2.4.03 - Combustible"/>
    <s v="2.1 - REMUNERACIONES Y CONTRIBUCIONES"/>
    <s v="2.1.1 - REMUNERACIONES"/>
    <s v="N"/>
    <s v="00 - N/A"/>
    <s v="10 - FONDO GENERAL"/>
    <s v="99 - MULTIPROVINCIAL"/>
    <s v="(en blanco)"/>
    <n v="175874433"/>
    <n v="83425608"/>
  </r>
  <r>
    <s v="2026"/>
    <x v="0"/>
    <x v="0"/>
    <x v="0"/>
    <x v="0"/>
    <s v="2 - Poder Ejecutivo"/>
    <s v="0212 - MINISTERIO DE INDUSTRIA, COMERCIO Y MIPYMES (MICM)"/>
    <s v="0001 - MINISTERIO DE INDUSTRIA, COMERCIO y MIPYMES (MICM)"/>
    <x v="3"/>
    <x v="16"/>
    <s v="2.4.03 - Combustible"/>
    <s v="2.1 - REMUNERACIONES Y CONTRIBUCIONES"/>
    <s v="2.1.1 - REMUNERACIONES"/>
    <s v="N"/>
    <s v="00 - N/A"/>
    <s v="20 - FONDOS CON DESTINO ESPECÍFICO"/>
    <s v="99 - MULTIPROVINCIAL"/>
    <s v="(en blanco)"/>
    <n v="47752918"/>
    <n v="23180427.5"/>
  </r>
  <r>
    <s v="2026"/>
    <x v="0"/>
    <x v="0"/>
    <x v="0"/>
    <x v="0"/>
    <s v="2 - Poder Ejecutivo"/>
    <s v="0212 - MINISTERIO DE INDUSTRIA, COMERCIO Y MIPYMES (MICM)"/>
    <s v="0001 - MINISTERIO DE INDUSTRIA, COMERCIO y MIPYMES (MICM)"/>
    <x v="3"/>
    <x v="16"/>
    <s v="2.4.03 - Combustible"/>
    <s v="2.1 - REMUNERACIONES Y CONTRIBUCIONES"/>
    <s v="2.1.2 - SOBRESUELDOS"/>
    <s v="N"/>
    <s v="00 - N/A"/>
    <s v="10 - FONDO GENERAL"/>
    <s v="99 - MULTIPROVINCIAL"/>
    <s v="(en blanco)"/>
    <n v="39569177"/>
    <n v="18556731.960000001"/>
  </r>
  <r>
    <s v="2026"/>
    <x v="0"/>
    <x v="0"/>
    <x v="0"/>
    <x v="0"/>
    <s v="2 - Poder Ejecutivo"/>
    <s v="0212 - MINISTERIO DE INDUSTRIA, COMERCIO Y MIPYMES (MICM)"/>
    <s v="0001 - MINISTERIO DE INDUSTRIA, COMERCIO y MIPYMES (MICM)"/>
    <x v="3"/>
    <x v="16"/>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x v="3"/>
    <x v="16"/>
    <s v="2.4.03 - Combustible"/>
    <s v="2.1 - REMUNERACIONES Y CONTRIBUCIONES"/>
    <s v="2.1.5 - CONTRIBUCIONES A LA SEGURIDAD SOCIAL"/>
    <s v="N"/>
    <s v="00 - N/A"/>
    <s v="10 - FONDO GENERAL"/>
    <s v="99 - MULTIPROVINCIAL"/>
    <s v="(en blanco)"/>
    <n v="6155514"/>
    <n v="2761913.5999999996"/>
  </r>
  <r>
    <s v="2026"/>
    <x v="0"/>
    <x v="0"/>
    <x v="0"/>
    <x v="0"/>
    <s v="2 - Poder Ejecutivo"/>
    <s v="0212 - MINISTERIO DE INDUSTRIA, COMERCIO Y MIPYMES (MICM)"/>
    <s v="0001 - MINISTERIO DE INDUSTRIA, COMERCIO y MIPYMES (MICM)"/>
    <x v="3"/>
    <x v="16"/>
    <s v="2.4.03 - Combustible"/>
    <s v="2.1 - REMUNERACIONES Y CONTRIBUCIONES"/>
    <s v="2.1.5 - CONTRIBUCIONES A LA SEGURIDAD SOCIAL"/>
    <s v="N"/>
    <s v="00 - N/A"/>
    <s v="20 - FONDOS CON DESTINO ESPECÍFICO"/>
    <s v="99 - MULTIPROVINCIAL"/>
    <s v="(en blanco)"/>
    <n v="6737469"/>
    <n v="3533989.3900000015"/>
  </r>
  <r>
    <s v="2026"/>
    <x v="0"/>
    <x v="0"/>
    <x v="0"/>
    <x v="0"/>
    <s v="2 - Poder Ejecutivo"/>
    <s v="0212 - MINISTERIO DE INDUSTRIA, COMERCIO Y MIPYMES (MICM)"/>
    <s v="0001 - MINISTERIO DE INDUSTRIA, COMERCIO y MIPYMES (MICM)"/>
    <x v="3"/>
    <x v="16"/>
    <s v="2.4.03 - Combustible"/>
    <s v="2.2 - CONTRATACIÓN DE SERVICIOS"/>
    <s v="2.2.1 - SERVICIOS BÁSICOS"/>
    <s v="N"/>
    <s v="00 - N/A"/>
    <s v="10 - FONDO GENERAL"/>
    <s v="99 - MULTIPROVINCIAL"/>
    <s v="(en blanco)"/>
    <n v="6080000"/>
    <n v="2865852.85"/>
  </r>
  <r>
    <s v="2026"/>
    <x v="0"/>
    <x v="0"/>
    <x v="0"/>
    <x v="0"/>
    <s v="2 - Poder Ejecutivo"/>
    <s v="0212 - MINISTERIO DE INDUSTRIA, COMERCIO Y MIPYMES (MICM)"/>
    <s v="0001 - MINISTERIO DE INDUSTRIA, COMERCIO y MIPYMES (MICM)"/>
    <x v="3"/>
    <x v="16"/>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x v="3"/>
    <x v="16"/>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x v="3"/>
    <x v="16"/>
    <s v="2.4.03 - Combustible"/>
    <s v="2.2 - CONTRATACIÓN DE SERVICIOS"/>
    <s v="2.2.3 - VIÁTICOS"/>
    <s v="N"/>
    <s v="00 - N/A"/>
    <s v="10 - FONDO GENERAL"/>
    <s v="99 - MULTIPROVINCIAL"/>
    <s v="(en blanco)"/>
    <n v="23796000"/>
    <n v="10854930"/>
  </r>
  <r>
    <s v="2026"/>
    <x v="0"/>
    <x v="0"/>
    <x v="0"/>
    <x v="0"/>
    <s v="2 - Poder Ejecutivo"/>
    <s v="0212 - MINISTERIO DE INDUSTRIA, COMERCIO Y MIPYMES (MICM)"/>
    <s v="0001 - MINISTERIO DE INDUSTRIA, COMERCIO y MIPYMES (MICM)"/>
    <x v="3"/>
    <x v="16"/>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x v="3"/>
    <x v="16"/>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x v="3"/>
    <x v="16"/>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x v="3"/>
    <x v="16"/>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x v="3"/>
    <x v="16"/>
    <s v="2.4.03 - Combustible"/>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x v="3"/>
    <x v="16"/>
    <s v="2.4.03 - Combustible"/>
    <s v="2.2 - CONTRATACIÓN DE SERVICIOS"/>
    <s v="2.2.8 - OTROS SERVICIOS NO INCLUIDOS EN CONCEPTOS ANTERIORES"/>
    <s v="N"/>
    <s v="00 - N/A"/>
    <s v="20 - FONDOS CON DESTINO ESPECÍFICO"/>
    <s v="99 - MULTIPROVINCIAL"/>
    <s v="(en blanco)"/>
    <n v="111482623"/>
    <n v="39539495.969999999"/>
  </r>
  <r>
    <s v="2026"/>
    <x v="0"/>
    <x v="0"/>
    <x v="0"/>
    <x v="0"/>
    <s v="2 - Poder Ejecutivo"/>
    <s v="0212 - MINISTERIO DE INDUSTRIA, COMERCIO Y MIPYMES (MICM)"/>
    <s v="0001 - MINISTERIO DE INDUSTRIA, COMERCIO y MIPYMES (MICM)"/>
    <x v="3"/>
    <x v="16"/>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x v="3"/>
    <x v="16"/>
    <s v="2.4.03 - Combustible"/>
    <s v="2.3 - MATERIALES Y SUMINISTROS"/>
    <s v="2.3.1 - ALIMENTOS Y PRODUCTOS AGROFORESTALES"/>
    <s v="N"/>
    <s v="00 - N/A"/>
    <s v="10 - FONDO GENERAL"/>
    <s v="99 - MULTIPROVINCIAL"/>
    <s v="(en blanco)"/>
    <n v="39822480"/>
    <n v="20077497.34"/>
  </r>
  <r>
    <s v="2026"/>
    <x v="0"/>
    <x v="0"/>
    <x v="0"/>
    <x v="0"/>
    <s v="2 - Poder Ejecutivo"/>
    <s v="0212 - MINISTERIO DE INDUSTRIA, COMERCIO Y MIPYMES (MICM)"/>
    <s v="0001 - MINISTERIO DE INDUSTRIA, COMERCIO y MIPYMES (MICM)"/>
    <x v="3"/>
    <x v="16"/>
    <s v="2.4.03 - Combustible"/>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x v="3"/>
    <x v="16"/>
    <s v="2.4.03 - Combustible"/>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x v="3"/>
    <x v="16"/>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x v="3"/>
    <x v="16"/>
    <s v="2.4.03 - Combustible"/>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x v="3"/>
    <x v="16"/>
    <s v="2.4.03 - Combustible"/>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x v="3"/>
    <x v="16"/>
    <s v="2.4.03 - Combustible"/>
    <s v="2.3 - MATERIALES Y SUMINISTROS"/>
    <s v="2.3.7 - COMBUSTIBLES, LUBRICANTES, PRODUCTOS QUÍMICOS Y CONEXOS"/>
    <s v="N"/>
    <s v="00 - N/A"/>
    <s v="10 - FONDO GENERAL"/>
    <s v="99 - MULTIPROVINCIAL"/>
    <s v="(en blanco)"/>
    <n v="13717000"/>
    <n v="5181208.5799999991"/>
  </r>
  <r>
    <s v="2026"/>
    <x v="0"/>
    <x v="0"/>
    <x v="0"/>
    <x v="0"/>
    <s v="2 - Poder Ejecutivo"/>
    <s v="0212 - MINISTERIO DE INDUSTRIA, COMERCIO Y MIPYMES (MICM)"/>
    <s v="0001 - MINISTERIO DE INDUSTRIA, COMERCIO y MIPYMES (MICM)"/>
    <x v="3"/>
    <x v="16"/>
    <s v="2.4.03 - Combustible"/>
    <s v="2.3 - MATERIALES Y SUMINISTROS"/>
    <s v="2.3.9 - PRODUCTOS Y ÚTILES VARIOS"/>
    <s v="N"/>
    <s v="00 - N/A"/>
    <s v="10 - FONDO GENERAL"/>
    <s v="99 - MULTIPROVINCIAL"/>
    <s v="(en blanco)"/>
    <n v="4147703"/>
    <n v="2070567.07"/>
  </r>
  <r>
    <s v="2026"/>
    <x v="0"/>
    <x v="0"/>
    <x v="0"/>
    <x v="0"/>
    <s v="2 - Poder Ejecutivo"/>
    <s v="0212 - MINISTERIO DE INDUSTRIA, COMERCIO Y MIPYMES (MICM)"/>
    <s v="0001 - MINISTERIO DE INDUSTRIA, COMERCIO y MIPYMES (MICM)"/>
    <x v="2"/>
    <x v="8"/>
    <s v="3.2.08 - Gestión de la contaminación"/>
    <s v="2.2 - CONTRATACIÓN DE SERVICIOS"/>
    <s v="2.2.3 - VIÁTICOS"/>
    <s v="N"/>
    <s v="00 - N/A"/>
    <s v="20 - FONDOS CON DESTINO ESPECÍFICO"/>
    <s v="99 - MULTIPROVINCIAL"/>
    <s v="(en blanco)"/>
    <n v="600000"/>
    <n v="492993.82"/>
  </r>
  <r>
    <s v="2026"/>
    <x v="0"/>
    <x v="0"/>
    <x v="0"/>
    <x v="0"/>
    <s v="2 - Poder Ejecutivo"/>
    <s v="0212 - MINISTERIO DE INDUSTRIA, COMERCIO Y MIPYMES (MICM)"/>
    <s v="0001 - MINISTERIO DE INDUSTRIA, COMERCIO y MIPYMES (MICM)"/>
    <x v="2"/>
    <x v="8"/>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x v="2"/>
    <x v="8"/>
    <s v="3.2.12 - Prevención de la producción de residuos por modificación de procesos"/>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x v="2"/>
    <x v="8"/>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x v="3"/>
    <x v="13"/>
    <s v="2.1.03 - Asuntos laborales para fortalecer la autonomía económica de las mujeres"/>
    <s v="2.1 - REMUNERACIONES Y CONTRIBUCIONES"/>
    <s v="2.1.1 - REMUNERACIONES"/>
    <s v="N"/>
    <s v="00 - N/A"/>
    <s v="10 - FONDO GENERAL"/>
    <s v="99 - MULTIPROVINCIAL"/>
    <s v="(en blanco)"/>
    <n v="93014000"/>
    <n v="41818866.920000002"/>
  </r>
  <r>
    <s v="2026"/>
    <x v="0"/>
    <x v="0"/>
    <x v="0"/>
    <x v="0"/>
    <s v="2 - Poder Ejecutivo"/>
    <s v="0212 - MINISTERIO DE INDUSTRIA, COMERCIO Y MIPYMES (MICM)"/>
    <s v="0007 - INDUSTRIA NACIONAL DE LA AGUJA"/>
    <x v="3"/>
    <x v="13"/>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x v="3"/>
    <x v="13"/>
    <s v="2.1.03 - Asuntos laborales para fortalecer la autonomía económica de las mujeres"/>
    <s v="2.1 - REMUNERACIONES Y CONTRIBUCIONES"/>
    <s v="2.1.2 - SOBRESUELDOS"/>
    <s v="N"/>
    <s v="00 - N/A"/>
    <s v="10 - FONDO GENERAL"/>
    <s v="99 - MULTIPROVINCIAL"/>
    <s v="(en blanco)"/>
    <n v="16386200"/>
    <n v="5501578.6899999995"/>
  </r>
  <r>
    <s v="2026"/>
    <x v="0"/>
    <x v="0"/>
    <x v="0"/>
    <x v="0"/>
    <s v="2 - Poder Ejecutivo"/>
    <s v="0212 - MINISTERIO DE INDUSTRIA, COMERCIO Y MIPYMES (MICM)"/>
    <s v="0007 - INDUSTRIA NACIONAL DE LA AGUJA"/>
    <x v="3"/>
    <x v="13"/>
    <s v="2.1.03 - Asuntos laborales para fortalecer la autonomía económica de las mujeres"/>
    <s v="2.1 - REMUNERACIONES Y CONTRIBUCIONES"/>
    <s v="2.1.5 - CONTRIBUCIONES A LA SEGURIDAD SOCIAL"/>
    <s v="N"/>
    <s v="00 - N/A"/>
    <s v="10 - FONDO GENERAL"/>
    <s v="99 - MULTIPROVINCIAL"/>
    <s v="(en blanco)"/>
    <n v="12595000"/>
    <n v="6254219.5599999996"/>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1 - SERVICIOS BÁSICOS"/>
    <s v="N"/>
    <s v="00 - N/A"/>
    <s v="10 - FONDO GENERAL"/>
    <s v="99 - MULTIPROVINCIAL"/>
    <s v="(en blanco)"/>
    <n v="6440000"/>
    <n v="2683980.5100000002"/>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2 - PUBLICIDAD, IMPRESIÓN Y ENCUADERNACIÓN"/>
    <s v="N"/>
    <s v="00 - N/A"/>
    <s v="10 - FONDO GENERAL"/>
    <s v="99 - MULTIPROVINCIAL"/>
    <s v="(en blanco)"/>
    <n v="1400000"/>
    <n v="449999.67999999993"/>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3 - VIÁTICOS"/>
    <s v="N"/>
    <s v="00 - N/A"/>
    <s v="10 - FONDO GENERAL"/>
    <s v="99 - MULTIPROVINCIAL"/>
    <s v="(en blanco)"/>
    <n v="2900000"/>
    <n v="749992.5"/>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5 - ALQUILERES Y RENTAS"/>
    <s v="N"/>
    <s v="00 - N/A"/>
    <s v="10 - FONDO GENERAL"/>
    <s v="99 - MULTIPROVINCIAL"/>
    <s v="(en blanco)"/>
    <n v="5956000"/>
    <n v="2161800.35"/>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8 - OTROS SERVICIOS NO INCLUIDOS EN CONCEPTOS ANTERIORES"/>
    <s v="N"/>
    <s v="00 - N/A"/>
    <s v="10 - FONDO GENERAL"/>
    <s v="99 - MULTIPROVINCIAL"/>
    <s v="(en blanco)"/>
    <n v="14850300"/>
    <n v="6421232.0899999999"/>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x v="3"/>
    <x v="13"/>
    <s v="2.1.03 - Asuntos laborales para fortalecer la autonomía económica de las mujeres"/>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1 - ALIMENTOS Y PRODUCTOS AGROFORESTALES"/>
    <s v="N"/>
    <s v="00 - N/A"/>
    <s v="10 - FONDO GENERAL"/>
    <s v="99 - MULTIPROVINCIAL"/>
    <s v="(en blanco)"/>
    <n v="370000"/>
    <n v="96555.34"/>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2 - TEXTILES Y VESTUARIOS"/>
    <s v="N"/>
    <s v="00 - N/A"/>
    <s v="10 - FONDO GENERAL"/>
    <s v="99 - MULTIPROVINCIAL"/>
    <s v="(en blanco)"/>
    <n v="15937245"/>
    <n v="21663518.829999998"/>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2 - TEXTILES Y VESTUARIOS"/>
    <s v="N"/>
    <s v="00 - N/A"/>
    <s v="20 - FONDOS CON DESTINO ESPECÍFICO"/>
    <s v="99 - MULTIPROVINCIAL"/>
    <s v="(en blanco)"/>
    <n v="39850000"/>
    <n v="2335105.3199999998"/>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9 - PRODUCTOS Y ÚTILES VARIOS"/>
    <s v="N"/>
    <s v="00 - N/A"/>
    <s v="10 - FONDO GENERAL"/>
    <s v="99 - MULTIPROVINCIAL"/>
    <s v="(en blanco)"/>
    <n v="1765000"/>
    <n v="409846.56000000006"/>
  </r>
  <r>
    <s v="2026"/>
    <x v="0"/>
    <x v="0"/>
    <x v="0"/>
    <x v="0"/>
    <s v="2 - Poder Ejecutivo"/>
    <s v="0212 - MINISTERIO DE INDUSTRIA, COMERCIO Y MIPYMES (MICM)"/>
    <s v="0007 - INDUSTRIA NACIONAL DE LA AGUJA"/>
    <x v="3"/>
    <x v="13"/>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x v="3"/>
    <x v="13"/>
    <s v="2.1.01 - Asuntos económicos y regulación del comercio"/>
    <s v="2.1 - REMUNERACIONES Y CONTRIBUCIONES"/>
    <s v="2.1.1 - REMUNERACIONES"/>
    <s v="N"/>
    <s v="00 - N/A"/>
    <s v="10 - FONDO GENERAL"/>
    <s v="99 - MULTIPROVINCIAL"/>
    <s v="(en blanco)"/>
    <n v="86371400"/>
    <n v="38044308.829999998"/>
  </r>
  <r>
    <s v="2026"/>
    <x v="0"/>
    <x v="0"/>
    <x v="0"/>
    <x v="0"/>
    <s v="2 - Poder Ejecutivo"/>
    <s v="0212 - MINISTERIO DE INDUSTRIA, COMERCIO Y MIPYMES (MICM)"/>
    <s v="0008 - OFICINA NACIONAL DE DERECHO DE AUTOR"/>
    <x v="3"/>
    <x v="13"/>
    <s v="2.1.01 - Asuntos económicos y regulación del comercio"/>
    <s v="2.1 - REMUNERACIONES Y CONTRIBUCIONES"/>
    <s v="2.1.2 - SOBRESUELDOS"/>
    <s v="N"/>
    <s v="00 - N/A"/>
    <s v="10 - FONDO GENERAL"/>
    <s v="99 - MULTIPROVINCIAL"/>
    <s v="(en blanco)"/>
    <n v="17300000"/>
    <n v="8122005.5599999996"/>
  </r>
  <r>
    <s v="2026"/>
    <x v="0"/>
    <x v="0"/>
    <x v="0"/>
    <x v="0"/>
    <s v="2 - Poder Ejecutivo"/>
    <s v="0212 - MINISTERIO DE INDUSTRIA, COMERCIO Y MIPYMES (MICM)"/>
    <s v="0008 - OFICINA NACIONAL DE DERECHO DE AUTOR"/>
    <x v="3"/>
    <x v="13"/>
    <s v="2.1.01 - Asuntos económicos y regulación del comercio"/>
    <s v="2.1 - REMUNERACIONES Y CONTRIBUCIONES"/>
    <s v="2.1.3 - DIETAS Y GASTOS DE REPRESENTACIÓN"/>
    <s v="N"/>
    <s v="00 - N/A"/>
    <s v="10 - FONDO GENERAL"/>
    <s v="99 - MULTIPROVINCIAL"/>
    <s v="(en blanco)"/>
    <n v="216000"/>
    <n v="104145.86"/>
  </r>
  <r>
    <s v="2026"/>
    <x v="0"/>
    <x v="0"/>
    <x v="0"/>
    <x v="0"/>
    <s v="2 - Poder Ejecutivo"/>
    <s v="0212 - MINISTERIO DE INDUSTRIA, COMERCIO Y MIPYMES (MICM)"/>
    <s v="0008 - OFICINA NACIONAL DE DERECHO DE AUTOR"/>
    <x v="3"/>
    <x v="13"/>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x v="3"/>
    <x v="13"/>
    <s v="2.1.01 - Asuntos económicos y regulación del comercio"/>
    <s v="2.1 - REMUNERACIONES Y CONTRIBUCIONES"/>
    <s v="2.1.5 - CONTRIBUCIONES A LA SEGURIDAD SOCIAL"/>
    <s v="N"/>
    <s v="00 - N/A"/>
    <s v="10 - FONDO GENERAL"/>
    <s v="99 - MULTIPROVINCIAL"/>
    <s v="(en blanco)"/>
    <n v="11640000"/>
    <n v="5738184.4000000004"/>
  </r>
  <r>
    <s v="2026"/>
    <x v="0"/>
    <x v="0"/>
    <x v="0"/>
    <x v="0"/>
    <s v="2 - Poder Ejecutivo"/>
    <s v="0212 - MINISTERIO DE INDUSTRIA, COMERCIO Y MIPYMES (MICM)"/>
    <s v="0008 - OFICINA NACIONAL DE DERECHO DE AUTOR"/>
    <x v="3"/>
    <x v="13"/>
    <s v="2.1.01 - Asuntos económicos y regulación del comercio"/>
    <s v="2.2 - CONTRATACIÓN DE SERVICIOS"/>
    <s v="2.2.1 - SERVICIOS BÁSICOS"/>
    <s v="N"/>
    <s v="00 - N/A"/>
    <s v="10 - FONDO GENERAL"/>
    <s v="99 - MULTIPROVINCIAL"/>
    <s v="(en blanco)"/>
    <n v="4200000"/>
    <n v="2124580.41"/>
  </r>
  <r>
    <s v="2026"/>
    <x v="0"/>
    <x v="0"/>
    <x v="0"/>
    <x v="0"/>
    <s v="2 - Poder Ejecutivo"/>
    <s v="0212 - MINISTERIO DE INDUSTRIA, COMERCIO Y MIPYMES (MICM)"/>
    <s v="0008 - OFICINA NACIONAL DE DERECHO DE AUTOR"/>
    <x v="3"/>
    <x v="13"/>
    <s v="2.1.01 - Asuntos económicos y regulación del comercio"/>
    <s v="2.2 - CONTRATACIÓN DE SERVICIOS"/>
    <s v="2.2.2 - PUBLICIDAD, IMPRESIÓN Y ENCUADERNACIÓN"/>
    <s v="N"/>
    <s v="00 - N/A"/>
    <s v="10 - FONDO GENERAL"/>
    <s v="99 - MULTIPROVINCIAL"/>
    <s v="(en blanco)"/>
    <n v="340000"/>
    <n v="109386"/>
  </r>
  <r>
    <s v="2026"/>
    <x v="0"/>
    <x v="0"/>
    <x v="0"/>
    <x v="0"/>
    <s v="2 - Poder Ejecutivo"/>
    <s v="0212 - MINISTERIO DE INDUSTRIA, COMERCIO Y MIPYMES (MICM)"/>
    <s v="0008 - OFICINA NACIONAL DE DERECHO DE AUTOR"/>
    <x v="3"/>
    <x v="13"/>
    <s v="2.1.01 - Asuntos económicos y regulación del comercio"/>
    <s v="2.2 - CONTRATACIÓN DE SERVICIOS"/>
    <s v="2.2.2 - PUBLICIDAD, IMPRESIÓN Y ENCUADERNACIÓN"/>
    <s v="N"/>
    <s v="00 - N/A"/>
    <s v="20 - FONDOS CON DESTINO ESPECÍFICO"/>
    <s v="99 - MULTIPROVINCIAL"/>
    <s v="(en blanco)"/>
    <n v="0"/>
    <n v="35400"/>
  </r>
  <r>
    <s v="2026"/>
    <x v="0"/>
    <x v="0"/>
    <x v="0"/>
    <x v="0"/>
    <s v="2 - Poder Ejecutivo"/>
    <s v="0212 - MINISTERIO DE INDUSTRIA, COMERCIO Y MIPYMES (MICM)"/>
    <s v="0008 - OFICINA NACIONAL DE DERECHO DE AUTOR"/>
    <x v="3"/>
    <x v="13"/>
    <s v="2.1.01 - Asuntos económicos y regulación del comercio"/>
    <s v="2.2 - CONTRATACIÓN DE SERVICIOS"/>
    <s v="2.2.3 - VIÁTICOS"/>
    <s v="N"/>
    <s v="00 - N/A"/>
    <s v="10 - FONDO GENERAL"/>
    <s v="99 - MULTIPROVINCIAL"/>
    <s v="(en blanco)"/>
    <n v="1050000"/>
    <n v="348712.02"/>
  </r>
  <r>
    <s v="2026"/>
    <x v="0"/>
    <x v="0"/>
    <x v="0"/>
    <x v="0"/>
    <s v="2 - Poder Ejecutivo"/>
    <s v="0212 - MINISTERIO DE INDUSTRIA, COMERCIO Y MIPYMES (MICM)"/>
    <s v="0008 - OFICINA NACIONAL DE DERECHO DE AUTOR"/>
    <x v="3"/>
    <x v="13"/>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x v="3"/>
    <x v="13"/>
    <s v="2.1.01 - Asuntos económicos y regulación del comercio"/>
    <s v="2.2 - CONTRATACIÓN DE SERVICIOS"/>
    <s v="2.2.5 - ALQUILERES Y RENTAS"/>
    <s v="N"/>
    <s v="00 - N/A"/>
    <s v="10 - FONDO GENERAL"/>
    <s v="99 - MULTIPROVINCIAL"/>
    <s v="(en blanco)"/>
    <n v="14925000"/>
    <n v="6064001.1200000001"/>
  </r>
  <r>
    <s v="2026"/>
    <x v="0"/>
    <x v="0"/>
    <x v="0"/>
    <x v="0"/>
    <s v="2 - Poder Ejecutivo"/>
    <s v="0212 - MINISTERIO DE INDUSTRIA, COMERCIO Y MIPYMES (MICM)"/>
    <s v="0008 - OFICINA NACIONAL DE DERECHO DE AUTOR"/>
    <x v="3"/>
    <x v="13"/>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x v="3"/>
    <x v="13"/>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x v="3"/>
    <x v="13"/>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x v="3"/>
    <x v="13"/>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x v="3"/>
    <x v="13"/>
    <s v="2.1.01 - Asuntos económicos y regulación del comercio"/>
    <s v="2.2 - CONTRATACIÓN DE SERVICIOS"/>
    <s v="2.2.8 - OTROS SERVICIOS NO INCLUIDOS EN CONCEPTOS ANTERIORES"/>
    <s v="N"/>
    <s v="00 - N/A"/>
    <s v="10 - FONDO GENERAL"/>
    <s v="99 - MULTIPROVINCIAL"/>
    <s v="(en blanco)"/>
    <n v="842000"/>
    <n v="374545.44"/>
  </r>
  <r>
    <s v="2026"/>
    <x v="0"/>
    <x v="0"/>
    <x v="0"/>
    <x v="0"/>
    <s v="2 - Poder Ejecutivo"/>
    <s v="0212 - MINISTERIO DE INDUSTRIA, COMERCIO Y MIPYMES (MICM)"/>
    <s v="0008 - OFICINA NACIONAL DE DERECHO DE AUTOR"/>
    <x v="3"/>
    <x v="13"/>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x v="3"/>
    <x v="13"/>
    <s v="2.1.01 - Asuntos económicos y regulación del comercio"/>
    <s v="2.2 - CONTRATACIÓN DE SERVICIOS"/>
    <s v="2.2.9 - OTRAS CONTRATACIONES DE SERVICIOS"/>
    <s v="N"/>
    <s v="00 - N/A"/>
    <s v="10 - FONDO GENERAL"/>
    <s v="99 - MULTIPROVINCIAL"/>
    <s v="(en blanco)"/>
    <n v="6650000"/>
    <n v="839512.18"/>
  </r>
  <r>
    <s v="2026"/>
    <x v="0"/>
    <x v="0"/>
    <x v="0"/>
    <x v="0"/>
    <s v="2 - Poder Ejecutivo"/>
    <s v="0212 - MINISTERIO DE INDUSTRIA, COMERCIO Y MIPYMES (MICM)"/>
    <s v="0008 - OFICINA NACIONAL DE DERECHO DE AUTOR"/>
    <x v="3"/>
    <x v="13"/>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x v="3"/>
    <x v="13"/>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x v="3"/>
    <x v="13"/>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x v="3"/>
    <x v="13"/>
    <s v="2.1.01 - Asuntos económicos y regulación del comercio"/>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x v="3"/>
    <x v="13"/>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x v="3"/>
    <x v="13"/>
    <s v="2.1.01 - Asuntos económicos y regulación del comercio"/>
    <s v="2.3 - MATERIALES Y SUMINISTROS"/>
    <s v="2.3.9 - PRODUCTOS Y ÚTILES VARIOS"/>
    <s v="N"/>
    <s v="00 - N/A"/>
    <s v="10 - FONDO GENERAL"/>
    <s v="99 - MULTIPROVINCIAL"/>
    <s v="(en blanco)"/>
    <n v="1755000"/>
    <n v="667311.24"/>
  </r>
  <r>
    <s v="2026"/>
    <x v="0"/>
    <x v="0"/>
    <x v="0"/>
    <x v="0"/>
    <s v="2 - Poder Ejecutivo"/>
    <s v="0212 - MINISTERIO DE INDUSTRIA, COMERCIO Y MIPYMES (MICM)"/>
    <s v="0008 - OFICINA NACIONAL DE DERECHO DE AUTOR"/>
    <x v="3"/>
    <x v="13"/>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x v="3"/>
    <x v="13"/>
    <s v="2.1.01 - Asuntos económicos y regulación del comercio"/>
    <s v="2.1 - REMUNERACIONES Y CONTRIBUCIONES"/>
    <s v="2.1.1 - REMUNERACIONES"/>
    <s v="N"/>
    <s v="00 - N/A"/>
    <s v="10 - FONDO GENERAL"/>
    <s v="99 - MULTIPROVINCIAL"/>
    <s v="(en blanco)"/>
    <n v="53779350"/>
    <n v="23918760.350000001"/>
  </r>
  <r>
    <s v="2026"/>
    <x v="0"/>
    <x v="0"/>
    <x v="0"/>
    <x v="0"/>
    <s v="2 - Poder Ejecutivo"/>
    <s v="0212 - MINISTERIO DE INDUSTRIA, COMERCIO Y MIPYMES (MICM)"/>
    <s v="0010 - CONSEJO DE COORDINACIÓN DE LA ZONA ESPECIAL DE DESARROLLO FRONTERIZO (CCDF)"/>
    <x v="3"/>
    <x v="13"/>
    <s v="2.1.01 - Asuntos económicos y regulación del comercio"/>
    <s v="2.1 - REMUNERACIONES Y CONTRIBUCIONES"/>
    <s v="2.1.2 - SOBRESUELDOS"/>
    <s v="N"/>
    <s v="00 - N/A"/>
    <s v="10 - FONDO GENERAL"/>
    <s v="99 - MULTIPROVINCIAL"/>
    <s v="(en blanco)"/>
    <n v="10500850"/>
    <n v="4811000"/>
  </r>
  <r>
    <s v="2026"/>
    <x v="0"/>
    <x v="0"/>
    <x v="0"/>
    <x v="0"/>
    <s v="2 - Poder Ejecutivo"/>
    <s v="0212 - MINISTERIO DE INDUSTRIA, COMERCIO Y MIPYMES (MICM)"/>
    <s v="0010 - CONSEJO DE COORDINACIÓN DE LA ZONA ESPECIAL DE DESARROLLO FRONTERIZO (CCDF)"/>
    <x v="3"/>
    <x v="13"/>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x v="3"/>
    <x v="13"/>
    <s v="2.1.01 - Asuntos económicos y regulación del comercio"/>
    <s v="2.1 - REMUNERACIONES Y CONTRIBUCIONES"/>
    <s v="2.1.5 - CONTRIBUCIONES A LA SEGURIDAD SOCIAL"/>
    <s v="N"/>
    <s v="00 - N/A"/>
    <s v="10 - FONDO GENERAL"/>
    <s v="99 - MULTIPROVINCIAL"/>
    <s v="(en blanco)"/>
    <n v="7521523"/>
    <n v="3580451.2800000003"/>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1 - SERVICIOS BÁSICOS"/>
    <s v="N"/>
    <s v="00 - N/A"/>
    <s v="10 - FONDO GENERAL"/>
    <s v="99 - MULTIPROVINCIAL"/>
    <s v="(en blanco)"/>
    <n v="2223000"/>
    <n v="988230.56"/>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2 - PUBLICIDAD, IMPRESIÓN Y ENCUADERNACIÓN"/>
    <s v="N"/>
    <s v="00 - N/A"/>
    <s v="10 - FONDO GENERAL"/>
    <s v="99 - MULTIPROVINCIAL"/>
    <s v="(en blanco)"/>
    <n v="600000"/>
    <n v="210335"/>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x v="3"/>
    <x v="13"/>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1 - ALIMENTOS Y PRODUCTOS AGROFORESTALES"/>
    <s v="N"/>
    <s v="00 - N/A"/>
    <s v="10 - FONDO GENERAL"/>
    <s v="99 - MULTIPROVINCIAL"/>
    <s v="(en blanco)"/>
    <n v="700000"/>
    <n v="181161.03"/>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7 - COMBUSTIBLES, LUBRICANTES, PRODUCTOS QUÍMICOS Y CONEXOS"/>
    <s v="N"/>
    <s v="00 - N/A"/>
    <s v="10 - FONDO GENERAL"/>
    <s v="99 - MULTIPROVINCIAL"/>
    <s v="(en blanco)"/>
    <n v="4900000"/>
    <n v="2400000"/>
  </r>
  <r>
    <s v="2026"/>
    <x v="0"/>
    <x v="0"/>
    <x v="0"/>
    <x v="0"/>
    <s v="2 - Poder Ejecutivo"/>
    <s v="0212 - MINISTERIO DE INDUSTRIA, COMERCIO Y MIPYMES (MICM)"/>
    <s v="0010 - CONSEJO DE COORDINACIÓN DE LA ZONA ESPECIAL DE DESARROLLO FRONTERIZO (CCDF)"/>
    <x v="3"/>
    <x v="13"/>
    <s v="2.1.01 - Asuntos económicos y regulación del comercio"/>
    <s v="2.3 - MATERIALES Y SUMINISTROS"/>
    <s v="2.3.9 - PRODUCTOS Y ÚTILES VARIOS"/>
    <s v="N"/>
    <s v="00 - N/A"/>
    <s v="10 - FONDO GENERAL"/>
    <s v="99 - MULTIPROVINCIAL"/>
    <s v="(en blanco)"/>
    <n v="470000"/>
    <n v="675645.05"/>
  </r>
  <r>
    <s v="2026"/>
    <x v="0"/>
    <x v="0"/>
    <x v="0"/>
    <x v="0"/>
    <s v="2 - Poder Ejecutivo"/>
    <s v="0213 - MINISTERIO DE TURISMO"/>
    <s v="0001 - MINISTERIO DE TURISMO"/>
    <x v="0"/>
    <x v="0"/>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x v="3"/>
    <x v="17"/>
    <s v="2.9.03 - Turismo"/>
    <s v="2.1 - REMUNERACIONES Y CONTRIBUCIONES"/>
    <s v="2.1.1 - REMUNERACIONES"/>
    <s v="N"/>
    <s v="00 - N/A"/>
    <s v="10 - FONDO GENERAL"/>
    <s v="99 - MULTIPROVINCIAL"/>
    <s v="(en blanco)"/>
    <n v="943302110"/>
    <n v="399734644.60000002"/>
  </r>
  <r>
    <s v="2026"/>
    <x v="0"/>
    <x v="0"/>
    <x v="0"/>
    <x v="0"/>
    <s v="2 - Poder Ejecutivo"/>
    <s v="0213 - MINISTERIO DE TURISMO"/>
    <s v="0001 - MINISTERIO DE TURISMO"/>
    <x v="3"/>
    <x v="17"/>
    <s v="2.9.03 - Turismo"/>
    <s v="2.1 - REMUNERACIONES Y CONTRIBUCIONES"/>
    <s v="2.1.2 - SOBRESUELDOS"/>
    <s v="N"/>
    <s v="00 - N/A"/>
    <s v="10 - FONDO GENERAL"/>
    <s v="99 - MULTIPROVINCIAL"/>
    <s v="(en blanco)"/>
    <n v="294930002"/>
    <n v="66855781.080000006"/>
  </r>
  <r>
    <s v="2026"/>
    <x v="0"/>
    <x v="0"/>
    <x v="0"/>
    <x v="0"/>
    <s v="2 - Poder Ejecutivo"/>
    <s v="0213 - MINISTERIO DE TURISMO"/>
    <s v="0001 - MINISTERIO DE TURISMO"/>
    <x v="3"/>
    <x v="17"/>
    <s v="2.9.03 - Turismo"/>
    <s v="2.1 - REMUNERACIONES Y CONTRIBUCIONES"/>
    <s v="2.1.2 - SOBRESUELDOS"/>
    <s v="N"/>
    <s v="00 - N/A"/>
    <s v="20 - FONDOS CON DESTINO ESPECÍFICO"/>
    <s v="99 - MULTIPROVINCIAL"/>
    <s v="(en blanco)"/>
    <n v="72000000"/>
    <n v="35532000"/>
  </r>
  <r>
    <s v="2026"/>
    <x v="0"/>
    <x v="0"/>
    <x v="0"/>
    <x v="0"/>
    <s v="2 - Poder Ejecutivo"/>
    <s v="0213 - MINISTERIO DE TURISMO"/>
    <s v="0001 - MINISTERIO DE TURISMO"/>
    <x v="3"/>
    <x v="17"/>
    <s v="2.9.03 - Turismo"/>
    <s v="2.1 - REMUNERACIONES Y CONTRIBUCIONES"/>
    <s v="2.1.5 - CONTRIBUCIONES A LA SEGURIDAD SOCIAL"/>
    <s v="N"/>
    <s v="00 - N/A"/>
    <s v="10 - FONDO GENERAL"/>
    <s v="99 - MULTIPROVINCIAL"/>
    <s v="(en blanco)"/>
    <n v="119500000"/>
    <n v="57164946.209999993"/>
  </r>
  <r>
    <s v="2026"/>
    <x v="0"/>
    <x v="0"/>
    <x v="0"/>
    <x v="0"/>
    <s v="2 - Poder Ejecutivo"/>
    <s v="0213 - MINISTERIO DE TURISMO"/>
    <s v="0001 - MINISTERIO DE TURISMO"/>
    <x v="3"/>
    <x v="17"/>
    <s v="2.9.03 - Turismo"/>
    <s v="2.2 - CONTRATACIÓN DE SERVICIOS"/>
    <s v="2.2.1 - SERVICIOS BÁSICOS"/>
    <s v="N"/>
    <s v="00 - N/A"/>
    <s v="10 - FONDO GENERAL"/>
    <s v="99 - MULTIPROVINCIAL"/>
    <s v="(en blanco)"/>
    <n v="98812000"/>
    <n v="48888247.38000001"/>
  </r>
  <r>
    <s v="2026"/>
    <x v="0"/>
    <x v="0"/>
    <x v="0"/>
    <x v="0"/>
    <s v="2 - Poder Ejecutivo"/>
    <s v="0213 - MINISTERIO DE TURISMO"/>
    <s v="0001 - MINISTERIO DE TURISMO"/>
    <x v="3"/>
    <x v="17"/>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x v="3"/>
    <x v="17"/>
    <s v="2.9.03 - Turismo"/>
    <s v="2.2 - CONTRATACIÓN DE SERVICIOS"/>
    <s v="2.2.2 - PUBLICIDAD, IMPRESIÓN Y ENCUADERNACIÓN"/>
    <s v="N"/>
    <s v="00 - N/A"/>
    <s v="10 - FONDO GENERAL"/>
    <s v="99 - MULTIPROVINCIAL"/>
    <s v="(en blanco)"/>
    <n v="710600000"/>
    <n v="350801714.85000002"/>
  </r>
  <r>
    <s v="2026"/>
    <x v="0"/>
    <x v="0"/>
    <x v="0"/>
    <x v="0"/>
    <s v="2 - Poder Ejecutivo"/>
    <s v="0213 - MINISTERIO DE TURISMO"/>
    <s v="0001 - MINISTERIO DE TURISMO"/>
    <x v="3"/>
    <x v="17"/>
    <s v="2.9.03 - Turismo"/>
    <s v="2.2 - CONTRATACIÓN DE SERVICIOS"/>
    <s v="2.2.2 - PUBLICIDAD, IMPRESIÓN Y ENCUADERNACIÓN"/>
    <s v="N"/>
    <s v="00 - N/A"/>
    <s v="20 - FONDOS CON DESTINO ESPECÍFICO"/>
    <s v="99 - MULTIPROVINCIAL"/>
    <s v="(en blanco)"/>
    <n v="2076312658"/>
    <n v="584087736.15999997"/>
  </r>
  <r>
    <s v="2026"/>
    <x v="0"/>
    <x v="0"/>
    <x v="0"/>
    <x v="0"/>
    <s v="2 - Poder Ejecutivo"/>
    <s v="0213 - MINISTERIO DE TURISMO"/>
    <s v="0001 - MINISTERIO DE TURISMO"/>
    <x v="3"/>
    <x v="17"/>
    <s v="2.9.03 - Turismo"/>
    <s v="2.2 - CONTRATACIÓN DE SERVICIOS"/>
    <s v="2.2.4 - TRANSPORTE Y ALMACENAJE"/>
    <s v="N"/>
    <s v="00 - N/A"/>
    <s v="10 - FONDO GENERAL"/>
    <s v="99 - MULTIPROVINCIAL"/>
    <s v="(en blanco)"/>
    <n v="25200000"/>
    <n v="8404806.7400000002"/>
  </r>
  <r>
    <s v="2026"/>
    <x v="0"/>
    <x v="0"/>
    <x v="0"/>
    <x v="0"/>
    <s v="2 - Poder Ejecutivo"/>
    <s v="0213 - MINISTERIO DE TURISMO"/>
    <s v="0001 - MINISTERIO DE TURISMO"/>
    <x v="3"/>
    <x v="17"/>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x v="3"/>
    <x v="17"/>
    <s v="2.9.03 - Turismo"/>
    <s v="2.2 - CONTRATACIÓN DE SERVICIOS"/>
    <s v="2.2.5 - ALQUILERES Y RENTAS"/>
    <s v="N"/>
    <s v="00 - N/A"/>
    <s v="10 - FONDO GENERAL"/>
    <s v="06 - DUARTE"/>
    <s v="(en blanco)"/>
    <n v="0"/>
    <n v="0"/>
  </r>
  <r>
    <s v="2026"/>
    <x v="0"/>
    <x v="0"/>
    <x v="0"/>
    <x v="0"/>
    <s v="2 - Poder Ejecutivo"/>
    <s v="0213 - MINISTERIO DE TURISMO"/>
    <s v="0001 - MINISTERIO DE TURISMO"/>
    <x v="3"/>
    <x v="17"/>
    <s v="2.9.03 - Turismo"/>
    <s v="2.2 - CONTRATACIÓN DE SERVICIOS"/>
    <s v="2.2.5 - ALQUILERES Y RENTAS"/>
    <s v="N"/>
    <s v="00 - N/A"/>
    <s v="10 - FONDO GENERAL"/>
    <s v="99 - MULTIPROVINCIAL"/>
    <s v="(en blanco)"/>
    <n v="179925628"/>
    <n v="65537280.060000017"/>
  </r>
  <r>
    <s v="2026"/>
    <x v="0"/>
    <x v="0"/>
    <x v="0"/>
    <x v="0"/>
    <s v="2 - Poder Ejecutivo"/>
    <s v="0213 - MINISTERIO DE TURISMO"/>
    <s v="0001 - MINISTERIO DE TURISMO"/>
    <x v="3"/>
    <x v="17"/>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x v="3"/>
    <x v="17"/>
    <s v="2.9.03 - Turismo"/>
    <s v="2.2 - CONTRATACIÓN DE SERVICIOS"/>
    <s v="2.2.6 - SEGUROS"/>
    <s v="N"/>
    <s v="00 - N/A"/>
    <s v="10 - FONDO GENERAL"/>
    <s v="99 - MULTIPROVINCIAL"/>
    <s v="(en blanco)"/>
    <n v="34730000"/>
    <n v="27513202.98"/>
  </r>
  <r>
    <s v="2026"/>
    <x v="0"/>
    <x v="0"/>
    <x v="0"/>
    <x v="0"/>
    <s v="2 - Poder Ejecutivo"/>
    <s v="0213 - MINISTERIO DE TURISMO"/>
    <s v="0001 - MINISTERIO DE TURISMO"/>
    <x v="3"/>
    <x v="17"/>
    <s v="2.9.03 - Turismo"/>
    <s v="2.2 - CONTRATACIÓN DE SERVICIOS"/>
    <s v="2.2.7 - SERVICIOS DE CONSERVACIÓN, REPARACIONES MENORES E INSTALACIONES TEMPORALES"/>
    <s v="N"/>
    <s v="00 - N/A"/>
    <s v="10 - FONDO GENERAL"/>
    <s v="99 - MULTIPROVINCIAL"/>
    <s v="(en blanco)"/>
    <n v="15410000"/>
    <n v="5903148.1799999997"/>
  </r>
  <r>
    <s v="2026"/>
    <x v="0"/>
    <x v="0"/>
    <x v="0"/>
    <x v="0"/>
    <s v="2 - Poder Ejecutivo"/>
    <s v="0213 - MINISTERIO DE TURISMO"/>
    <s v="0001 - MINISTERIO DE TURISMO"/>
    <x v="3"/>
    <x v="17"/>
    <s v="2.9.03 - Turismo"/>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x v="3"/>
    <x v="17"/>
    <s v="2.9.03 - Turismo"/>
    <s v="2.2 - CONTRATACIÓN DE SERVICIOS"/>
    <s v="2.2.8 - OTROS SERVICIOS NO INCLUIDOS EN CONCEPTOS ANTERIORES"/>
    <s v="N"/>
    <s v="00 - N/A"/>
    <s v="10 - FONDO GENERAL"/>
    <s v="99 - MULTIPROVINCIAL"/>
    <s v="(en blanco)"/>
    <n v="58204500"/>
    <n v="9630835.3800000027"/>
  </r>
  <r>
    <s v="2026"/>
    <x v="0"/>
    <x v="0"/>
    <x v="0"/>
    <x v="0"/>
    <s v="2 - Poder Ejecutivo"/>
    <s v="0213 - MINISTERIO DE TURISMO"/>
    <s v="0001 - MINISTERIO DE TURISMO"/>
    <x v="3"/>
    <x v="17"/>
    <s v="2.9.03 - Turismo"/>
    <s v="2.2 - CONTRATACIÓN DE SERVICIOS"/>
    <s v="2.2.8 - OTROS SERVICIOS NO INCLUIDOS EN CONCEPTOS ANTERIORES"/>
    <s v="N"/>
    <s v="00 - N/A"/>
    <s v="20 - FONDOS CON DESTINO ESPECÍFICO"/>
    <s v="99 - MULTIPROVINCIAL"/>
    <s v="(en blanco)"/>
    <n v="0"/>
    <n v="2881050.75"/>
  </r>
  <r>
    <s v="2026"/>
    <x v="0"/>
    <x v="0"/>
    <x v="0"/>
    <x v="0"/>
    <s v="2 - Poder Ejecutivo"/>
    <s v="0213 - MINISTERIO DE TURISMO"/>
    <s v="0001 - MINISTERIO DE TURISMO"/>
    <x v="3"/>
    <x v="17"/>
    <s v="2.9.03 - Turismo"/>
    <s v="2.2 - CONTRATACIÓN DE SERVICIOS"/>
    <s v="2.2.9 - OTRAS CONTRATACIONES DE SERVICIOS"/>
    <s v="N"/>
    <s v="00 - N/A"/>
    <s v="10 - FONDO GENERAL"/>
    <s v="99 - MULTIPROVINCIAL"/>
    <s v="(en blanco)"/>
    <n v="43693765"/>
    <n v="15972678.4"/>
  </r>
  <r>
    <s v="2026"/>
    <x v="0"/>
    <x v="0"/>
    <x v="0"/>
    <x v="0"/>
    <s v="2 - Poder Ejecutivo"/>
    <s v="0213 - MINISTERIO DE TURISMO"/>
    <s v="0001 - MINISTERIO DE TURISMO"/>
    <x v="3"/>
    <x v="17"/>
    <s v="2.9.03 - Turismo"/>
    <s v="2.3 - MATERIALES Y SUMINISTROS"/>
    <s v="2.3.1 - ALIMENTOS Y PRODUCTOS AGROFORESTALES"/>
    <s v="N"/>
    <s v="00 - N/A"/>
    <s v="10 - FONDO GENERAL"/>
    <s v="99 - MULTIPROVINCIAL"/>
    <s v="(en blanco)"/>
    <n v="1700000"/>
    <n v="1024824"/>
  </r>
  <r>
    <s v="2026"/>
    <x v="0"/>
    <x v="0"/>
    <x v="0"/>
    <x v="0"/>
    <s v="2 - Poder Ejecutivo"/>
    <s v="0213 - MINISTERIO DE TURISMO"/>
    <s v="0001 - MINISTERIO DE TURISMO"/>
    <x v="3"/>
    <x v="17"/>
    <s v="2.9.03 - Turismo"/>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x v="3"/>
    <x v="17"/>
    <s v="2.9.03 - Turismo"/>
    <s v="2.3 - MATERIALES Y SUMINISTROS"/>
    <s v="2.3.2 - TEXTILES Y VESTUARIOS"/>
    <s v="N"/>
    <s v="00 - N/A"/>
    <s v="10 - FONDO GENERAL"/>
    <s v="99 - MULTIPROVINCIAL"/>
    <s v="(en blanco)"/>
    <n v="2050000"/>
    <n v="1131981.1400000001"/>
  </r>
  <r>
    <s v="2026"/>
    <x v="0"/>
    <x v="0"/>
    <x v="0"/>
    <x v="0"/>
    <s v="2 - Poder Ejecutivo"/>
    <s v="0213 - MINISTERIO DE TURISMO"/>
    <s v="0001 - MINISTERIO DE TURISMO"/>
    <x v="3"/>
    <x v="17"/>
    <s v="2.9.03 - Turismo"/>
    <s v="2.3 - MATERIALES Y SUMINISTROS"/>
    <s v="2.3.3 - PAPEL, CARTÓN E IMPRESOS"/>
    <s v="N"/>
    <s v="00 - N/A"/>
    <s v="10 - FONDO GENERAL"/>
    <s v="99 - MULTIPROVINCIAL"/>
    <s v="(en blanco)"/>
    <n v="1700000"/>
    <n v="570687.97"/>
  </r>
  <r>
    <s v="2026"/>
    <x v="0"/>
    <x v="0"/>
    <x v="0"/>
    <x v="0"/>
    <s v="2 - Poder Ejecutivo"/>
    <s v="0213 - MINISTERIO DE TURISMO"/>
    <s v="0001 - MINISTERIO DE TURISMO"/>
    <x v="3"/>
    <x v="17"/>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x v="3"/>
    <x v="17"/>
    <s v="2.9.03 - Turismo"/>
    <s v="2.3 - MATERIALES Y SUMINISTROS"/>
    <s v="2.3.5 - CUERO, CAUCHO Y PLÁSTICO"/>
    <s v="N"/>
    <s v="00 - N/A"/>
    <s v="10 - FONDO GENERAL"/>
    <s v="99 - MULTIPROVINCIAL"/>
    <s v="(en blanco)"/>
    <n v="6100000"/>
    <n v="668824"/>
  </r>
  <r>
    <s v="2026"/>
    <x v="0"/>
    <x v="0"/>
    <x v="0"/>
    <x v="0"/>
    <s v="2 - Poder Ejecutivo"/>
    <s v="0213 - MINISTERIO DE TURISMO"/>
    <s v="0001 - MINISTERIO DE TURISMO"/>
    <x v="3"/>
    <x v="17"/>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x v="3"/>
    <x v="17"/>
    <s v="2.9.03 - Turismo"/>
    <s v="2.3 - MATERIALES Y SUMINISTROS"/>
    <s v="2.3.7 - COMBUSTIBLES, LUBRICANTES, PRODUCTOS QUÍMICOS Y CONEXOS"/>
    <s v="N"/>
    <s v="00 - N/A"/>
    <s v="10 - FONDO GENERAL"/>
    <s v="99 - MULTIPROVINCIAL"/>
    <s v="(en blanco)"/>
    <n v="41760000"/>
    <n v="13301051.879999999"/>
  </r>
  <r>
    <s v="2026"/>
    <x v="0"/>
    <x v="0"/>
    <x v="0"/>
    <x v="0"/>
    <s v="2 - Poder Ejecutivo"/>
    <s v="0213 - MINISTERIO DE TURISMO"/>
    <s v="0001 - MINISTERIO DE TURISMO"/>
    <x v="3"/>
    <x v="17"/>
    <s v="2.9.03 - Turismo"/>
    <s v="2.3 - MATERIALES Y SUMINISTROS"/>
    <s v="2.3.9 - PRODUCTOS Y ÚTILES VARIOS"/>
    <s v="N"/>
    <s v="00 - N/A"/>
    <s v="10 - FONDO GENERAL"/>
    <s v="99 - MULTIPROVINCIAL"/>
    <s v="(en blanco)"/>
    <n v="14100000"/>
    <n v="5448192.3199999994"/>
  </r>
  <r>
    <s v="2026"/>
    <x v="0"/>
    <x v="0"/>
    <x v="0"/>
    <x v="0"/>
    <s v="2 - Poder Ejecutivo"/>
    <s v="0213 - MINISTERIO DE TURISMO"/>
    <s v="0002 - COMITE EJECUTOR DE INFRAESTRUCTA EN ZONAS TURISTICAS (CEIZTUR)"/>
    <x v="3"/>
    <x v="17"/>
    <s v="2.9.03 - Turismo"/>
    <s v="2.1 - REMUNERACIONES Y CONTRIBUCIONES"/>
    <s v="2.1.1 - REMUNERACIONES"/>
    <s v="N"/>
    <s v="00 - N/A"/>
    <s v="20 - FONDOS CON DESTINO ESPECÍFICO"/>
    <s v="99 - MULTIPROVINCIAL"/>
    <s v="(en blanco)"/>
    <n v="372500000"/>
    <n v="150895890.14999998"/>
  </r>
  <r>
    <s v="2026"/>
    <x v="0"/>
    <x v="0"/>
    <x v="0"/>
    <x v="0"/>
    <s v="2 - Poder Ejecutivo"/>
    <s v="0213 - MINISTERIO DE TURISMO"/>
    <s v="0002 - COMITE EJECUTOR DE INFRAESTRUCTA EN ZONAS TURISTICAS (CEIZTUR)"/>
    <x v="3"/>
    <x v="17"/>
    <s v="2.9.03 - Turismo"/>
    <s v="2.1 - REMUNERACIONES Y CONTRIBUCIONES"/>
    <s v="2.1.2 - SOBRESUELDOS"/>
    <s v="N"/>
    <s v="00 - N/A"/>
    <s v="20 - FONDOS CON DESTINO ESPECÍFICO"/>
    <s v="99 - MULTIPROVINCIAL"/>
    <s v="(en blanco)"/>
    <n v="48600000"/>
    <n v="12122691.060000001"/>
  </r>
  <r>
    <s v="2026"/>
    <x v="0"/>
    <x v="0"/>
    <x v="0"/>
    <x v="0"/>
    <s v="2 - Poder Ejecutivo"/>
    <s v="0213 - MINISTERIO DE TURISMO"/>
    <s v="0002 - COMITE EJECUTOR DE INFRAESTRUCTA EN ZONAS TURISTICAS (CEIZTUR)"/>
    <x v="3"/>
    <x v="17"/>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x v="3"/>
    <x v="17"/>
    <s v="2.9.03 - Turismo"/>
    <s v="2.1 - REMUNERACIONES Y CONTRIBUCIONES"/>
    <s v="2.1.5 - CONTRIBUCIONES A LA SEGURIDAD SOCIAL"/>
    <s v="N"/>
    <s v="00 - N/A"/>
    <s v="20 - FONDOS CON DESTINO ESPECÍFICO"/>
    <s v="99 - MULTIPROVINCIAL"/>
    <s v="(en blanco)"/>
    <n v="23000000"/>
    <n v="9331620.3499999996"/>
  </r>
  <r>
    <s v="2026"/>
    <x v="0"/>
    <x v="0"/>
    <x v="0"/>
    <x v="0"/>
    <s v="2 - Poder Ejecutivo"/>
    <s v="0213 - MINISTERIO DE TURISMO"/>
    <s v="0002 - COMITE EJECUTOR DE INFRAESTRUCTA EN ZONAS TURISTICAS (CEIZTUR)"/>
    <x v="3"/>
    <x v="17"/>
    <s v="2.9.03 - Turismo"/>
    <s v="2.2 - CONTRATACIÓN DE SERVICIOS"/>
    <s v="2.2.1 - SERVICIOS BÁSICOS"/>
    <s v="N"/>
    <s v="00 - N/A"/>
    <s v="20 - FONDOS CON DESTINO ESPECÍFICO"/>
    <s v="99 - MULTIPROVINCIAL"/>
    <s v="(en blanco)"/>
    <n v="4900000"/>
    <n v="1367016.83"/>
  </r>
  <r>
    <s v="2026"/>
    <x v="0"/>
    <x v="0"/>
    <x v="0"/>
    <x v="0"/>
    <s v="2 - Poder Ejecutivo"/>
    <s v="0213 - MINISTERIO DE TURISMO"/>
    <s v="0002 - COMITE EJECUTOR DE INFRAESTRUCTA EN ZONAS TURISTICAS (CEIZTUR)"/>
    <x v="3"/>
    <x v="17"/>
    <s v="2.9.03 - Turismo"/>
    <s v="2.2 - CONTRATACIÓN DE SERVICIOS"/>
    <s v="2.2.2 - PUBLICIDAD, IMPRESIÓN Y ENCUADERNACIÓN"/>
    <s v="N"/>
    <s v="00 - N/A"/>
    <s v="20 - FONDOS CON DESTINO ESPECÍFICO"/>
    <s v="99 - MULTIPROVINCIAL"/>
    <s v="(en blanco)"/>
    <n v="6000000"/>
    <n v="826908.6"/>
  </r>
  <r>
    <s v="2026"/>
    <x v="0"/>
    <x v="0"/>
    <x v="0"/>
    <x v="0"/>
    <s v="2 - Poder Ejecutivo"/>
    <s v="0213 - MINISTERIO DE TURISMO"/>
    <s v="0002 - COMITE EJECUTOR DE INFRAESTRUCTA EN ZONAS TURISTICAS (CEIZTUR)"/>
    <x v="3"/>
    <x v="17"/>
    <s v="2.9.03 - Turismo"/>
    <s v="2.2 - CONTRATACIÓN DE SERVICIOS"/>
    <s v="2.2.3 - VIÁTICOS"/>
    <s v="N"/>
    <s v="00 - N/A"/>
    <s v="20 - FONDOS CON DESTINO ESPECÍFICO"/>
    <s v="99 - MULTIPROVINCIAL"/>
    <s v="(en blanco)"/>
    <n v="10000000"/>
    <n v="7430206.7099999962"/>
  </r>
  <r>
    <s v="2026"/>
    <x v="0"/>
    <x v="0"/>
    <x v="0"/>
    <x v="0"/>
    <s v="2 - Poder Ejecutivo"/>
    <s v="0213 - MINISTERIO DE TURISMO"/>
    <s v="0002 - COMITE EJECUTOR DE INFRAESTRUCTA EN ZONAS TURISTICAS (CEIZTUR)"/>
    <x v="3"/>
    <x v="17"/>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x v="3"/>
    <x v="17"/>
    <s v="2.9.03 - Turismo"/>
    <s v="2.2 - CONTRATACIÓN DE SERVICIOS"/>
    <s v="2.2.5 - ALQUILERES Y RENTAS"/>
    <s v="N"/>
    <s v="00 - N/A"/>
    <s v="20 - FONDOS CON DESTINO ESPECÍFICO"/>
    <s v="99 - MULTIPROVINCIAL"/>
    <s v="(en blanco)"/>
    <n v="19100000"/>
    <n v="5089523.2"/>
  </r>
  <r>
    <s v="2026"/>
    <x v="0"/>
    <x v="0"/>
    <x v="0"/>
    <x v="0"/>
    <s v="2 - Poder Ejecutivo"/>
    <s v="0213 - MINISTERIO DE TURISMO"/>
    <s v="0002 - COMITE EJECUTOR DE INFRAESTRUCTA EN ZONAS TURISTICAS (CEIZTUR)"/>
    <x v="3"/>
    <x v="17"/>
    <s v="2.9.03 - Turismo"/>
    <s v="2.2 - CONTRATACIÓN DE SERVICIOS"/>
    <s v="2.2.6 - SEGUROS"/>
    <s v="N"/>
    <s v="00 - N/A"/>
    <s v="20 - FONDOS CON DESTINO ESPECÍFICO"/>
    <s v="99 - MULTIPROVINCIAL"/>
    <s v="(en blanco)"/>
    <n v="41000000"/>
    <n v="13732975.579999998"/>
  </r>
  <r>
    <s v="2026"/>
    <x v="0"/>
    <x v="0"/>
    <x v="0"/>
    <x v="0"/>
    <s v="2 - Poder Ejecutivo"/>
    <s v="0213 - MINISTERIO DE TURISMO"/>
    <s v="0002 - COMITE EJECUTOR DE INFRAESTRUCTA EN ZONAS TURISTICAS (CEIZTUR)"/>
    <x v="3"/>
    <x v="17"/>
    <s v="2.9.03 - Turismo"/>
    <s v="2.2 - CONTRATACIÓN DE SERVICIOS"/>
    <s v="2.2.7 - SERVICIOS DE CONSERVACIÓN, REPARACIONES MENORES E INSTALACIONES TEMPORALES"/>
    <s v="N"/>
    <s v="00 - N/A"/>
    <s v="20 - FONDOS CON DESTINO ESPECÍFICO"/>
    <s v="99 - MULTIPROVINCIAL"/>
    <s v="(en blanco)"/>
    <n v="32700000"/>
    <n v="12914512.160000006"/>
  </r>
  <r>
    <s v="2026"/>
    <x v="0"/>
    <x v="0"/>
    <x v="0"/>
    <x v="0"/>
    <s v="2 - Poder Ejecutivo"/>
    <s v="0213 - MINISTERIO DE TURISMO"/>
    <s v="0002 - COMITE EJECUTOR DE INFRAESTRUCTA EN ZONAS TURISTICAS (CEIZTUR)"/>
    <x v="3"/>
    <x v="17"/>
    <s v="2.9.03 - Turismo"/>
    <s v="2.2 - CONTRATACIÓN DE SERVICIOS"/>
    <s v="2.2.8 - OTROS SERVICIOS NO INCLUIDOS EN CONCEPTOS ANTERIORES"/>
    <s v="N"/>
    <s v="00 - N/A"/>
    <s v="20 - FONDOS CON DESTINO ESPECÍFICO"/>
    <s v="99 - MULTIPROVINCIAL"/>
    <s v="(en blanco)"/>
    <n v="22800000"/>
    <n v="4379331.16"/>
  </r>
  <r>
    <s v="2026"/>
    <x v="0"/>
    <x v="0"/>
    <x v="0"/>
    <x v="0"/>
    <s v="2 - Poder Ejecutivo"/>
    <s v="0213 - MINISTERIO DE TURISMO"/>
    <s v="0002 - COMITE EJECUTOR DE INFRAESTRUCTA EN ZONAS TURISTICAS (CEIZTUR)"/>
    <x v="3"/>
    <x v="17"/>
    <s v="2.9.03 - Turismo"/>
    <s v="2.2 - CONTRATACIÓN DE SERVICIOS"/>
    <s v="2.2.9 - OTRAS CONTRATACIONES DE SERVICIOS"/>
    <s v="N"/>
    <s v="00 - N/A"/>
    <s v="20 - FONDOS CON DESTINO ESPECÍFICO"/>
    <s v="99 - MULTIPROVINCIAL"/>
    <s v="(en blanco)"/>
    <n v="14000000"/>
    <n v="6459315.2400000002"/>
  </r>
  <r>
    <s v="2026"/>
    <x v="0"/>
    <x v="0"/>
    <x v="0"/>
    <x v="0"/>
    <s v="2 - Poder Ejecutivo"/>
    <s v="0213 - MINISTERIO DE TURISMO"/>
    <s v="0002 - COMITE EJECUTOR DE INFRAESTRUCTA EN ZONAS TURISTICAS (CEIZTUR)"/>
    <x v="3"/>
    <x v="17"/>
    <s v="2.9.03 - Turismo"/>
    <s v="2.3 - MATERIALES Y SUMINISTROS"/>
    <s v="2.3.1 - ALIMENTOS Y PRODUCTOS AGROFORESTALES"/>
    <s v="N"/>
    <s v="00 - N/A"/>
    <s v="20 - FONDOS CON DESTINO ESPECÍFICO"/>
    <s v="99 - MULTIPROVINCIAL"/>
    <s v="(en blanco)"/>
    <n v="4100000"/>
    <n v="1341348.68"/>
  </r>
  <r>
    <s v="2026"/>
    <x v="0"/>
    <x v="0"/>
    <x v="0"/>
    <x v="0"/>
    <s v="2 - Poder Ejecutivo"/>
    <s v="0213 - MINISTERIO DE TURISMO"/>
    <s v="0002 - COMITE EJECUTOR DE INFRAESTRUCTA EN ZONAS TURISTICAS (CEIZTUR)"/>
    <x v="3"/>
    <x v="17"/>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x v="3"/>
    <x v="17"/>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x v="3"/>
    <x v="17"/>
    <s v="2.9.03 - Turismo"/>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x v="3"/>
    <x v="17"/>
    <s v="2.9.03 - Turismo"/>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x v="3"/>
    <x v="17"/>
    <s v="2.9.03 - Turismo"/>
    <s v="2.3 - MATERIALES Y SUMINISTROS"/>
    <s v="2.3.6 - PRODUCTOS DE MINERALES, METÁLICOS Y NO METÁLICOS"/>
    <s v="N"/>
    <s v="00 - N/A"/>
    <s v="20 - FONDOS CON DESTINO ESPECÍFICO"/>
    <s v="99 - MULTIPROVINCIAL"/>
    <s v="(en blanco)"/>
    <n v="8200000"/>
    <n v="1434995.2399999998"/>
  </r>
  <r>
    <s v="2026"/>
    <x v="0"/>
    <x v="0"/>
    <x v="0"/>
    <x v="0"/>
    <s v="2 - Poder Ejecutivo"/>
    <s v="0213 - MINISTERIO DE TURISMO"/>
    <s v="0002 - COMITE EJECUTOR DE INFRAESTRUCTA EN ZONAS TURISTICAS (CEIZTUR)"/>
    <x v="3"/>
    <x v="17"/>
    <s v="2.9.03 - Turismo"/>
    <s v="2.3 - MATERIALES Y SUMINISTROS"/>
    <s v="2.3.7 - COMBUSTIBLES, LUBRICANTES, PRODUCTOS QUÍMICOS Y CONEXOS"/>
    <s v="N"/>
    <s v="00 - N/A"/>
    <s v="20 - FONDOS CON DESTINO ESPECÍFICO"/>
    <s v="99 - MULTIPROVINCIAL"/>
    <s v="(en blanco)"/>
    <n v="17600000"/>
    <n v="7705798.29"/>
  </r>
  <r>
    <s v="2026"/>
    <x v="0"/>
    <x v="0"/>
    <x v="0"/>
    <x v="0"/>
    <s v="2 - Poder Ejecutivo"/>
    <s v="0213 - MINISTERIO DE TURISMO"/>
    <s v="0002 - COMITE EJECUTOR DE INFRAESTRUCTA EN ZONAS TURISTICAS (CEIZTUR)"/>
    <x v="3"/>
    <x v="17"/>
    <s v="2.9.03 - Turismo"/>
    <s v="2.3 - MATERIALES Y SUMINISTROS"/>
    <s v="2.3.9 - PRODUCTOS Y ÚTILES VARIOS"/>
    <s v="N"/>
    <s v="00 - N/A"/>
    <s v="20 - FONDOS CON DESTINO ESPECÍFICO"/>
    <s v="99 - MULTIPROVINCIAL"/>
    <s v="(en blanco)"/>
    <n v="26300000"/>
    <n v="2721471.67"/>
  </r>
  <r>
    <s v="2026"/>
    <x v="0"/>
    <x v="0"/>
    <x v="0"/>
    <x v="0"/>
    <s v="2 - Poder Ejecutivo"/>
    <s v="0214 - PROCURADURÍA GENERAL DE LA REPÚBLICA"/>
    <s v="0001 - PROCURADURIA GENERAL DE LA REPUBLICA DOMINICANA"/>
    <x v="0"/>
    <x v="1"/>
    <s v="1.4.03 - Administración y servicios de justicia"/>
    <s v="2.1 - REMUNERACIONES Y CONTRIBUCIONES"/>
    <s v="2.1.1 - REMUNERACIONES"/>
    <s v="N"/>
    <s v="00 - N/A"/>
    <s v="10 - FONDO GENERAL"/>
    <s v="99 - MULTIPROVINCIAL"/>
    <s v="(en blanco)"/>
    <n v="5311569847"/>
    <n v="2647007718"/>
  </r>
  <r>
    <s v="2026"/>
    <x v="0"/>
    <x v="0"/>
    <x v="0"/>
    <x v="0"/>
    <s v="2 - Poder Ejecutivo"/>
    <s v="0214 - PROCURADURÍA GENERAL DE LA REPÚBLICA"/>
    <s v="0001 - PROCURADURIA GENERAL DE LA REPUBLICA DOMINICANA"/>
    <x v="0"/>
    <x v="1"/>
    <s v="1.4.03 - Administración y servicios de justicia"/>
    <s v="2.1 - REMUNERACIONES Y CONTRIBUCIONES"/>
    <s v="2.1.1 - REMUNERACIONES"/>
    <s v="N"/>
    <s v="00 - N/A"/>
    <s v="20 - FONDOS CON DESTINO ESPECÍFICO"/>
    <s v="99 - MULTIPROVINCIAL"/>
    <s v="(en blanco)"/>
    <n v="54000000"/>
    <n v="36249997"/>
  </r>
  <r>
    <s v="2026"/>
    <x v="0"/>
    <x v="0"/>
    <x v="0"/>
    <x v="0"/>
    <s v="2 - Poder Ejecutivo"/>
    <s v="0214 - PROCURADURÍA GENERAL DE LA REPÚBLICA"/>
    <s v="0001 - PROCURADURIA GENERAL DE LA REPUBLICA DOMINICANA"/>
    <x v="0"/>
    <x v="1"/>
    <s v="1.4.03 - Administración y servicios de justicia"/>
    <s v="2.1 - REMUNERACIONES Y CONTRIBUCIONES"/>
    <s v="2.1.2 - SOBRESUELDOS"/>
    <s v="N"/>
    <s v="00 - N/A"/>
    <s v="10 - FONDO GENERAL"/>
    <s v="99 - MULTIPROVINCIAL"/>
    <s v="(en blanco)"/>
    <n v="857485452"/>
    <n v="680625459"/>
  </r>
  <r>
    <s v="2026"/>
    <x v="0"/>
    <x v="0"/>
    <x v="0"/>
    <x v="0"/>
    <s v="2 - Poder Ejecutivo"/>
    <s v="0214 - PROCURADURÍA GENERAL DE LA REPÚBLICA"/>
    <s v="0001 - PROCURADURIA GENERAL DE LA REPUBLICA DOMINICANA"/>
    <x v="0"/>
    <x v="1"/>
    <s v="1.4.03 - Administración y servicios de justicia"/>
    <s v="2.1 - REMUNERACIONES Y CONTRIBUCIONES"/>
    <s v="2.1.2 - SOBRESUELDOS"/>
    <s v="N"/>
    <s v="00 - N/A"/>
    <s v="20 - FONDOS CON DESTINO ESPECÍFICO"/>
    <s v="99 - MULTIPROVINCIAL"/>
    <s v="(en blanco)"/>
    <n v="295522204"/>
    <n v="249708583"/>
  </r>
  <r>
    <s v="2026"/>
    <x v="0"/>
    <x v="0"/>
    <x v="0"/>
    <x v="0"/>
    <s v="2 - Poder Ejecutivo"/>
    <s v="0214 - PROCURADURÍA GENERAL DE LA REPÚBLICA"/>
    <s v="0001 - PROCURADURIA GENERAL DE LA REPUBLICA DOMINICANA"/>
    <x v="0"/>
    <x v="1"/>
    <s v="1.4.03 - Administración y servicios de justicia"/>
    <s v="2.1 - REMUNERACIONES Y CONTRIBUCIONES"/>
    <s v="2.1.3 - DIETAS Y GASTOS DE REPRESENTACIÓN"/>
    <s v="N"/>
    <s v="00 - N/A"/>
    <s v="10 - FONDO GENERAL"/>
    <s v="99 - MULTIPROVINCIAL"/>
    <s v="(en blanco)"/>
    <n v="35706150"/>
    <n v="25270128"/>
  </r>
  <r>
    <s v="2026"/>
    <x v="0"/>
    <x v="0"/>
    <x v="0"/>
    <x v="0"/>
    <s v="2 - Poder Ejecutivo"/>
    <s v="0214 - PROCURADURÍA GENERAL DE LA REPÚBLICA"/>
    <s v="0001 - PROCURADURIA GENERAL DE LA REPUBLICA DOMINICANA"/>
    <x v="0"/>
    <x v="1"/>
    <s v="1.4.03 - Administración y servicios de justicia"/>
    <s v="2.1 - REMUNERACIONES Y CONTRIBUCIONES"/>
    <s v="2.1.5 - CONTRIBUCIONES A LA SEGURIDAD SOCIAL"/>
    <s v="N"/>
    <s v="00 - N/A"/>
    <s v="10 - FONDO GENERAL"/>
    <s v="99 - MULTIPROVINCIAL"/>
    <s v="(en blanco)"/>
    <n v="684986996"/>
    <n v="385221246"/>
  </r>
  <r>
    <s v="2026"/>
    <x v="0"/>
    <x v="0"/>
    <x v="0"/>
    <x v="0"/>
    <s v="2 - Poder Ejecutivo"/>
    <s v="0214 - PROCURADURÍA GENERAL DE LA REPÚBLICA"/>
    <s v="0001 - PROCURADURIA GENERAL DE LA REPUBLICA DOMINICANA"/>
    <x v="0"/>
    <x v="1"/>
    <s v="1.4.03 - Administración y servicios de justicia"/>
    <s v="2.2 - CONTRATACIÓN DE SERVICIOS"/>
    <s v="2.2.1 - SERVICIOS BÁSICOS"/>
    <s v="N"/>
    <s v="00 - N/A"/>
    <s v="20 - FONDOS CON DESTINO ESPECÍFICO"/>
    <s v="99 - MULTIPROVINCIAL"/>
    <s v="(en blanco)"/>
    <n v="191761526"/>
    <n v="143821152"/>
  </r>
  <r>
    <s v="2026"/>
    <x v="0"/>
    <x v="0"/>
    <x v="0"/>
    <x v="0"/>
    <s v="2 - Poder Ejecutivo"/>
    <s v="0214 - PROCURADURÍA GENERAL DE LA REPÚBLICA"/>
    <s v="0001 - PROCURADURIA GENERAL DE LA REPUBLICA DOMINICANA"/>
    <x v="0"/>
    <x v="1"/>
    <s v="1.4.03 - Administración y servicios de justicia"/>
    <s v="2.2 - CONTRATACIÓN DE SERVICIOS"/>
    <s v="2.2.2 - PUBLICIDAD, IMPRESIÓN Y ENCUADERNACIÓN"/>
    <s v="N"/>
    <s v="00 - N/A"/>
    <s v="20 - FONDOS CON DESTINO ESPECÍFICO"/>
    <s v="99 - MULTIPROVINCIAL"/>
    <s v="(en blanco)"/>
    <n v="6345116"/>
    <n v="4758840"/>
  </r>
  <r>
    <s v="2026"/>
    <x v="0"/>
    <x v="0"/>
    <x v="0"/>
    <x v="0"/>
    <s v="2 - Poder Ejecutivo"/>
    <s v="0214 - PROCURADURÍA GENERAL DE LA REPÚBLICA"/>
    <s v="0001 - PROCURADURIA GENERAL DE LA REPUBLICA DOMINICANA"/>
    <x v="0"/>
    <x v="1"/>
    <s v="1.4.03 - Administración y servicios de justicia"/>
    <s v="2.2 - CONTRATACIÓN DE SERVICIOS"/>
    <s v="2.2.3 - VIÁTICOS"/>
    <s v="N"/>
    <s v="00 - N/A"/>
    <s v="20 - FONDOS CON DESTINO ESPECÍFICO"/>
    <s v="99 - MULTIPROVINCIAL"/>
    <s v="(en blanco)"/>
    <n v="37480169"/>
    <n v="28110123"/>
  </r>
  <r>
    <s v="2026"/>
    <x v="0"/>
    <x v="0"/>
    <x v="0"/>
    <x v="0"/>
    <s v="2 - Poder Ejecutivo"/>
    <s v="0214 - PROCURADURÍA GENERAL DE LA REPÚBLICA"/>
    <s v="0001 - PROCURADURIA GENERAL DE LA REPUBLICA DOMINICANA"/>
    <x v="0"/>
    <x v="1"/>
    <s v="1.4.03 - Administración y servicios de justicia"/>
    <s v="2.2 - CONTRATACIÓN DE SERVICIOS"/>
    <s v="2.2.4 - TRANSPORTE Y ALMACENAJE"/>
    <s v="N"/>
    <s v="00 - N/A"/>
    <s v="20 - FONDOS CON DESTINO ESPECÍFICO"/>
    <s v="99 - MULTIPROVINCIAL"/>
    <s v="(en blanco)"/>
    <n v="22400000"/>
    <n v="16800003"/>
  </r>
  <r>
    <s v="2026"/>
    <x v="0"/>
    <x v="0"/>
    <x v="0"/>
    <x v="0"/>
    <s v="2 - Poder Ejecutivo"/>
    <s v="0214 - PROCURADURÍA GENERAL DE LA REPÚBLICA"/>
    <s v="0001 - PROCURADURIA GENERAL DE LA REPUBLICA DOMINICANA"/>
    <x v="0"/>
    <x v="1"/>
    <s v="1.4.03 - Administración y servicios de justicia"/>
    <s v="2.2 - CONTRATACIÓN DE SERVICIOS"/>
    <s v="2.2.5 - ALQUILERES Y RENTAS"/>
    <s v="N"/>
    <s v="00 - N/A"/>
    <s v="20 - FONDOS CON DESTINO ESPECÍFICO"/>
    <s v="99 - MULTIPROVINCIAL"/>
    <s v="(en blanco)"/>
    <n v="249079979"/>
    <n v="105075000"/>
  </r>
  <r>
    <s v="2026"/>
    <x v="0"/>
    <x v="0"/>
    <x v="0"/>
    <x v="0"/>
    <s v="2 - Poder Ejecutivo"/>
    <s v="0214 - PROCURADURÍA GENERAL DE LA REPÚBLICA"/>
    <s v="0001 - PROCURADURIA GENERAL DE LA REPUBLICA DOMINICANA"/>
    <x v="0"/>
    <x v="1"/>
    <s v="1.4.03 - Administración y servicios de justicia"/>
    <s v="2.2 - CONTRATACIÓN DE SERVICIOS"/>
    <s v="2.2.6 - SEGUROS"/>
    <s v="N"/>
    <s v="00 - N/A"/>
    <s v="20 - FONDOS CON DESTINO ESPECÍFICO"/>
    <s v="99 - MULTIPROVINCIAL"/>
    <s v="(en blanco)"/>
    <n v="93418045"/>
    <n v="70615820.980000004"/>
  </r>
  <r>
    <s v="2026"/>
    <x v="0"/>
    <x v="0"/>
    <x v="0"/>
    <x v="0"/>
    <s v="2 - Poder Ejecutivo"/>
    <s v="0214 - PROCURADURÍA GENERAL DE LA REPÚBLICA"/>
    <s v="0001 - PROCURADURIA GENERAL DE LA REPUBLICA DOMINICANA"/>
    <x v="0"/>
    <x v="1"/>
    <s v="1.4.03 - Administración y servicios de justicia"/>
    <s v="2.2 - CONTRATACIÓN DE SERVICIOS"/>
    <s v="2.2.7 - SERVICIOS DE CONSERVACIÓN, REPARACIONES MENORES E INSTALACIONES TEMPORALES"/>
    <s v="N"/>
    <s v="00 - N/A"/>
    <s v="20 - FONDOS CON DESTINO ESPECÍFICO"/>
    <s v="99 - MULTIPROVINCIAL"/>
    <s v="(en blanco)"/>
    <n v="30367550"/>
    <n v="20245016"/>
  </r>
  <r>
    <s v="2026"/>
    <x v="0"/>
    <x v="0"/>
    <x v="0"/>
    <x v="0"/>
    <s v="2 - Poder Ejecutivo"/>
    <s v="0214 - PROCURADURÍA GENERAL DE LA REPÚBLICA"/>
    <s v="0001 - PROCURADURIA GENERAL DE LA REPUBLICA DOMINICANA"/>
    <x v="0"/>
    <x v="1"/>
    <s v="1.4.03 - Administración y servicios de justicia"/>
    <s v="2.2 - CONTRATACIÓN DE SERVICIOS"/>
    <s v="2.2.8 - OTROS SERVICIOS NO INCLUIDOS EN CONCEPTOS ANTERIORES"/>
    <s v="N"/>
    <s v="00 - N/A"/>
    <s v="10 - FONDO GENERAL"/>
    <s v="99 - MULTIPROVINCIAL"/>
    <s v="(en blanco)"/>
    <n v="156792409"/>
    <n v="96270036"/>
  </r>
  <r>
    <s v="2026"/>
    <x v="0"/>
    <x v="0"/>
    <x v="0"/>
    <x v="0"/>
    <s v="2 - Poder Ejecutivo"/>
    <s v="0214 - PROCURADURÍA GENERAL DE LA REPÚBLICA"/>
    <s v="0001 - PROCURADURIA GENERAL DE LA REPUBLICA DOMINICANA"/>
    <x v="0"/>
    <x v="1"/>
    <s v="1.4.03 - Administración y servicios de justicia"/>
    <s v="2.2 - CONTRATACIÓN DE SERVICIOS"/>
    <s v="2.2.8 - OTROS SERVICIOS NO INCLUIDOS EN CONCEPTOS ANTERIORES"/>
    <s v="N"/>
    <s v="00 - N/A"/>
    <s v="20 - FONDOS CON DESTINO ESPECÍFICO"/>
    <s v="99 - MULTIPROVINCIAL"/>
    <s v="(en blanco)"/>
    <n v="77617353"/>
    <n v="46670846"/>
  </r>
  <r>
    <s v="2026"/>
    <x v="0"/>
    <x v="0"/>
    <x v="0"/>
    <x v="0"/>
    <s v="2 - Poder Ejecutivo"/>
    <s v="0214 - PROCURADURÍA GENERAL DE LA REPÚBLICA"/>
    <s v="0001 - PROCURADURIA GENERAL DE LA REPUBLICA DOMINICANA"/>
    <x v="0"/>
    <x v="1"/>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x v="0"/>
    <x v="1"/>
    <s v="1.4.03 - Administración y servicios de justicia"/>
    <s v="2.2 - CONTRATACIÓN DE SERVICIOS"/>
    <s v="2.2.9 - OTRAS CONTRATACIONES DE SERVICIOS"/>
    <s v="N"/>
    <s v="00 - N/A"/>
    <s v="20 - FONDOS CON DESTINO ESPECÍFICO"/>
    <s v="99 - MULTIPROVINCIAL"/>
    <s v="(en blanco)"/>
    <n v="12510679"/>
    <n v="14180000"/>
  </r>
  <r>
    <s v="2026"/>
    <x v="0"/>
    <x v="0"/>
    <x v="0"/>
    <x v="0"/>
    <s v="2 - Poder Ejecutivo"/>
    <s v="0214 - PROCURADURÍA GENERAL DE LA REPÚBLICA"/>
    <s v="0001 - PROCURADURIA GENERAL DE LA REPUBLICA DOMINICANA"/>
    <x v="0"/>
    <x v="1"/>
    <s v="1.4.03 - Administración y servicios de justicia"/>
    <s v="2.3 - MATERIALES Y SUMINISTROS"/>
    <s v="2.3.1 - ALIMENTOS Y PRODUCTOS AGROFORESTALES"/>
    <s v="N"/>
    <s v="00 - N/A"/>
    <s v="20 - FONDOS CON DESTINO ESPECÍFICO"/>
    <s v="99 - MULTIPROVINCIAL"/>
    <s v="(en blanco)"/>
    <n v="1630000"/>
    <n v="1086672"/>
  </r>
  <r>
    <s v="2026"/>
    <x v="0"/>
    <x v="0"/>
    <x v="0"/>
    <x v="0"/>
    <s v="2 - Poder Ejecutivo"/>
    <s v="0214 - PROCURADURÍA GENERAL DE LA REPÚBLICA"/>
    <s v="0001 - PROCURADURIA GENERAL DE LA REPUBLICA DOMINICANA"/>
    <x v="0"/>
    <x v="1"/>
    <s v="1.4.03 - Administración y servicios de justicia"/>
    <s v="2.3 - MATERIALES Y SUMINISTROS"/>
    <s v="2.3.2 - TEXTILES Y VESTUARIOS"/>
    <s v="N"/>
    <s v="00 - N/A"/>
    <s v="20 - FONDOS CON DESTINO ESPECÍFICO"/>
    <s v="99 - MULTIPROVINCIAL"/>
    <s v="(en blanco)"/>
    <n v="6880000"/>
    <n v="4586672"/>
  </r>
  <r>
    <s v="2026"/>
    <x v="0"/>
    <x v="0"/>
    <x v="0"/>
    <x v="0"/>
    <s v="2 - Poder Ejecutivo"/>
    <s v="0214 - PROCURADURÍA GENERAL DE LA REPÚBLICA"/>
    <s v="0001 - PROCURADURIA GENERAL DE LA REPUBLICA DOMINICANA"/>
    <x v="0"/>
    <x v="1"/>
    <s v="1.4.03 - Administración y servicios de justicia"/>
    <s v="2.3 - MATERIALES Y SUMINISTROS"/>
    <s v="2.3.3 - PAPEL, CARTÓN E IMPRESOS"/>
    <s v="N"/>
    <s v="00 - N/A"/>
    <s v="20 - FONDOS CON DESTINO ESPECÍFICO"/>
    <s v="99 - MULTIPROVINCIAL"/>
    <s v="(en blanco)"/>
    <n v="34743946"/>
    <n v="21954291"/>
  </r>
  <r>
    <s v="2026"/>
    <x v="0"/>
    <x v="0"/>
    <x v="0"/>
    <x v="0"/>
    <s v="2 - Poder Ejecutivo"/>
    <s v="0214 - PROCURADURÍA GENERAL DE LA REPÚBLICA"/>
    <s v="0001 - PROCURADURIA GENERAL DE LA REPUBLICA DOMINICANA"/>
    <x v="0"/>
    <x v="1"/>
    <s v="1.4.03 - Administración y servicios de justicia"/>
    <s v="2.3 - MATERIALES Y SUMINISTROS"/>
    <s v="2.3.4 - PRODUCTOS FARMACÉUTICOS"/>
    <s v="N"/>
    <s v="00 - N/A"/>
    <s v="20 - FONDOS CON DESTINO ESPECÍFICO"/>
    <s v="99 - MULTIPROVINCIAL"/>
    <s v="(en blanco)"/>
    <n v="1275866"/>
    <n v="760920"/>
  </r>
  <r>
    <s v="2026"/>
    <x v="0"/>
    <x v="0"/>
    <x v="0"/>
    <x v="0"/>
    <s v="2 - Poder Ejecutivo"/>
    <s v="0214 - PROCURADURÍA GENERAL DE LA REPÚBLICA"/>
    <s v="0001 - PROCURADURIA GENERAL DE LA REPUBLICA DOMINICANA"/>
    <x v="0"/>
    <x v="1"/>
    <s v="1.4.03 - Administración y servicios de justicia"/>
    <s v="2.3 - MATERIALES Y SUMINISTROS"/>
    <s v="2.3.5 - CUERO, CAUCHO Y PLÁSTICO"/>
    <s v="N"/>
    <s v="00 - N/A"/>
    <s v="20 - FONDOS CON DESTINO ESPECÍFICO"/>
    <s v="99 - MULTIPROVINCIAL"/>
    <s v="(en blanco)"/>
    <n v="15692449"/>
    <n v="10461640"/>
  </r>
  <r>
    <s v="2026"/>
    <x v="0"/>
    <x v="0"/>
    <x v="0"/>
    <x v="0"/>
    <s v="2 - Poder Ejecutivo"/>
    <s v="0214 - PROCURADURÍA GENERAL DE LA REPÚBLICA"/>
    <s v="0001 - PROCURADURIA GENERAL DE LA REPUBLICA DOMINICANA"/>
    <x v="0"/>
    <x v="1"/>
    <s v="1.4.03 - Administración y servicios de justicia"/>
    <s v="2.3 - MATERIALES Y SUMINISTROS"/>
    <s v="2.3.6 - PRODUCTOS DE MINERALES, METÁLICOS Y NO METÁLICOS"/>
    <s v="N"/>
    <s v="00 - N/A"/>
    <s v="20 - FONDOS CON DESTINO ESPECÍFICO"/>
    <s v="99 - MULTIPROVINCIAL"/>
    <s v="(en blanco)"/>
    <n v="14296653"/>
    <n v="9406096"/>
  </r>
  <r>
    <s v="2026"/>
    <x v="0"/>
    <x v="0"/>
    <x v="0"/>
    <x v="0"/>
    <s v="2 - Poder Ejecutivo"/>
    <s v="0214 - PROCURADURÍA GENERAL DE LA REPÚBLICA"/>
    <s v="0001 - PROCURADURIA GENERAL DE LA REPUBLICA DOMINICANA"/>
    <x v="0"/>
    <x v="1"/>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x v="0"/>
    <x v="1"/>
    <s v="1.4.03 - Administración y servicios de justicia"/>
    <s v="2.3 - MATERIALES Y SUMINISTROS"/>
    <s v="2.3.7 - COMBUSTIBLES, LUBRICANTES, PRODUCTOS QUÍMICOS Y CONEXOS"/>
    <s v="N"/>
    <s v="00 - N/A"/>
    <s v="20 - FONDOS CON DESTINO ESPECÍFICO"/>
    <s v="99 - MULTIPROVINCIAL"/>
    <s v="(en blanco)"/>
    <n v="245728775"/>
    <n v="194906963.67000002"/>
  </r>
  <r>
    <s v="2026"/>
    <x v="0"/>
    <x v="0"/>
    <x v="0"/>
    <x v="0"/>
    <s v="2 - Poder Ejecutivo"/>
    <s v="0214 - PROCURADURÍA GENERAL DE LA REPÚBLICA"/>
    <s v="0001 - PROCURADURIA GENERAL DE LA REPUBLICA DOMINICANA"/>
    <x v="0"/>
    <x v="1"/>
    <s v="1.4.03 - Administración y servicios de justicia"/>
    <s v="2.3 - MATERIALES Y SUMINISTROS"/>
    <s v="2.3.9 - PRODUCTOS Y ÚTILES VARIOS"/>
    <s v="N"/>
    <s v="00 - N/A"/>
    <s v="20 - FONDOS CON DESTINO ESPECÍFICO"/>
    <s v="99 - MULTIPROVINCIAL"/>
    <s v="(en blanco)"/>
    <n v="40859229"/>
    <n v="20204402.079999998"/>
  </r>
  <r>
    <s v="2026"/>
    <x v="0"/>
    <x v="0"/>
    <x v="0"/>
    <x v="0"/>
    <s v="2 - Poder Ejecutivo"/>
    <s v="0214 - PROCURADURÍA GENERAL DE LA REPÚBLICA"/>
    <s v="0001 - PROCURADURIA GENERAL DE LA REPUBLICA DOMINICANA"/>
    <x v="0"/>
    <x v="1"/>
    <s v="1.4.06 - Administración y servicios de justicia relacionados con la violencia de género"/>
    <s v="2.1 - REMUNERACIONES Y CONTRIBUCIONES"/>
    <s v="2.1.1 - REMUNERACIONES"/>
    <s v="N"/>
    <s v="00 - N/A"/>
    <s v="10 - FONDO GENERAL"/>
    <s v="99 - MULTIPROVINCIAL"/>
    <s v="(en blanco)"/>
    <n v="68949757"/>
    <n v="34474878"/>
  </r>
  <r>
    <s v="2026"/>
    <x v="0"/>
    <x v="0"/>
    <x v="0"/>
    <x v="0"/>
    <s v="2 - Poder Ejecutivo"/>
    <s v="0214 - PROCURADURÍA GENERAL DE LA REPÚBLICA"/>
    <s v="0001 - PROCURADURIA GENERAL DE LA REPUBLICA DOMINICANA"/>
    <x v="0"/>
    <x v="1"/>
    <s v="1.4.98 - Investigación y desarrollo relacionados con la justicia, orden público y seguridad"/>
    <s v="2.1 - REMUNERACIONES Y CONTRIBUCIONES"/>
    <s v="2.1.1 - REMUNERACIONES"/>
    <s v="N"/>
    <s v="00 - N/A"/>
    <s v="10 - FONDO GENERAL"/>
    <s v="99 - MULTIPROVINCIAL"/>
    <s v="(en blanco)"/>
    <n v="261922390"/>
    <n v="130961190"/>
  </r>
  <r>
    <s v="2026"/>
    <x v="0"/>
    <x v="0"/>
    <x v="0"/>
    <x v="0"/>
    <s v="2 - Poder Ejecutivo"/>
    <s v="0215 - MINISTERIO DE LA MUJER"/>
    <s v="0001 - MINISTERIO DE LA MUJER"/>
    <x v="0"/>
    <x v="0"/>
    <s v="1.1.05 - Gestión de la administración general para transversalizar el enfoque de género"/>
    <s v="2.1 - REMUNERACIONES Y CONTRIBUCIONES"/>
    <s v="2.1.1 - REMUNERACIONES"/>
    <s v="N"/>
    <s v="00 - N/A"/>
    <s v="10 - FONDO GENERAL"/>
    <s v="99 - MULTIPROVINCIAL"/>
    <s v="(en blanco)"/>
    <n v="349758250"/>
    <n v="157409493.13000005"/>
  </r>
  <r>
    <s v="2026"/>
    <x v="0"/>
    <x v="0"/>
    <x v="0"/>
    <x v="0"/>
    <s v="2 - Poder Ejecutivo"/>
    <s v="0215 - MINISTERIO DE LA MUJER"/>
    <s v="0001 - MINISTERIO DE LA MUJER"/>
    <x v="0"/>
    <x v="0"/>
    <s v="1.1.05 - Gestión de la administración general para transversalizar el enfoque de género"/>
    <s v="2.1 - REMUNERACIONES Y CONTRIBUCIONES"/>
    <s v="2.1.2 - SOBRESUELDOS"/>
    <s v="N"/>
    <s v="00 - N/A"/>
    <s v="10 - FONDO GENERAL"/>
    <s v="99 - MULTIPROVINCIAL"/>
    <s v="(en blanco)"/>
    <n v="62306400"/>
    <n v="2980000"/>
  </r>
  <r>
    <s v="2026"/>
    <x v="0"/>
    <x v="0"/>
    <x v="0"/>
    <x v="0"/>
    <s v="2 - Poder Ejecutivo"/>
    <s v="0215 - MINISTERIO DE LA MUJER"/>
    <s v="0001 - MINISTERIO DE LA MUJER"/>
    <x v="0"/>
    <x v="0"/>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x v="0"/>
    <x v="0"/>
    <s v="1.1.05 - Gestión de la administración general para transversalizar el enfoque de género"/>
    <s v="2.1 - REMUNERACIONES Y CONTRIBUCIONES"/>
    <s v="2.1.5 - CONTRIBUCIONES A LA SEGURIDAD SOCIAL"/>
    <s v="N"/>
    <s v="00 - N/A"/>
    <s v="10 - FONDO GENERAL"/>
    <s v="99 - MULTIPROVINCIAL"/>
    <s v="(en blanco)"/>
    <n v="47226381"/>
    <n v="22686435.109999988"/>
  </r>
  <r>
    <s v="2026"/>
    <x v="0"/>
    <x v="0"/>
    <x v="0"/>
    <x v="0"/>
    <s v="2 - Poder Ejecutivo"/>
    <s v="0215 - MINISTERIO DE LA MUJER"/>
    <s v="0001 - MINISTERIO DE LA MUJER"/>
    <x v="0"/>
    <x v="0"/>
    <s v="1.1.05 - Gestión de la administración general para transversalizar el enfoque de género"/>
    <s v="2.2 - CONTRATACIÓN DE SERVICIOS"/>
    <s v="2.2.1 - SERVICIOS BÁSICOS"/>
    <s v="N"/>
    <s v="00 - N/A"/>
    <s v="10 - FONDO GENERAL"/>
    <s v="99 - MULTIPROVINCIAL"/>
    <s v="(en blanco)"/>
    <n v="7437474"/>
    <n v="2731472.8600000003"/>
  </r>
  <r>
    <s v="2026"/>
    <x v="0"/>
    <x v="0"/>
    <x v="0"/>
    <x v="0"/>
    <s v="2 - Poder Ejecutivo"/>
    <s v="0215 - MINISTERIO DE LA MUJER"/>
    <s v="0001 - MINISTERIO DE LA MUJER"/>
    <x v="0"/>
    <x v="0"/>
    <s v="1.1.05 - Gestión de la administración general para transversalizar el enfoque de género"/>
    <s v="2.2 - CONTRATACIÓN DE SERVICIOS"/>
    <s v="2.2.2 - PUBLICIDAD, IMPRESIÓN Y ENCUADERNACIÓN"/>
    <s v="N"/>
    <s v="00 - N/A"/>
    <s v="10 - FONDO GENERAL"/>
    <s v="99 - MULTIPROVINCIAL"/>
    <s v="(en blanco)"/>
    <n v="4500471"/>
    <n v="1172246.8"/>
  </r>
  <r>
    <s v="2026"/>
    <x v="0"/>
    <x v="0"/>
    <x v="0"/>
    <x v="0"/>
    <s v="2 - Poder Ejecutivo"/>
    <s v="0215 - MINISTERIO DE LA MUJER"/>
    <s v="0001 - MINISTERIO DE LA MUJER"/>
    <x v="0"/>
    <x v="0"/>
    <s v="1.1.05 - Gestión de la administración general para transversalizar el enfoque de género"/>
    <s v="2.2 - CONTRATACIÓN DE SERVICIOS"/>
    <s v="2.2.3 - VIÁTICOS"/>
    <s v="N"/>
    <s v="00 - N/A"/>
    <s v="10 - FONDO GENERAL"/>
    <s v="99 - MULTIPROVINCIAL"/>
    <s v="(en blanco)"/>
    <n v="7250000"/>
    <n v="5762491.9299999997"/>
  </r>
  <r>
    <s v="2026"/>
    <x v="0"/>
    <x v="0"/>
    <x v="0"/>
    <x v="0"/>
    <s v="2 - Poder Ejecutivo"/>
    <s v="0215 - MINISTERIO DE LA MUJER"/>
    <s v="0001 - MINISTERIO DE LA MUJER"/>
    <x v="0"/>
    <x v="0"/>
    <s v="1.1.05 - Gestión de la administración general para transversalizar el enfoque de género"/>
    <s v="2.2 - CONTRATACIÓN DE SERVICIOS"/>
    <s v="2.2.4 - TRANSPORTE Y ALMACENAJE"/>
    <s v="N"/>
    <s v="00 - N/A"/>
    <s v="10 - FONDO GENERAL"/>
    <s v="99 - MULTIPROVINCIAL"/>
    <s v="(en blanco)"/>
    <n v="3681877"/>
    <n v="840099.15"/>
  </r>
  <r>
    <s v="2026"/>
    <x v="0"/>
    <x v="0"/>
    <x v="0"/>
    <x v="0"/>
    <s v="2 - Poder Ejecutivo"/>
    <s v="0215 - MINISTERIO DE LA MUJER"/>
    <s v="0001 - MINISTERIO DE LA MUJER"/>
    <x v="0"/>
    <x v="0"/>
    <s v="1.1.05 - Gestión de la administración general para transversalizar el enfoque de género"/>
    <s v="2.2 - CONTRATACIÓN DE SERVICIOS"/>
    <s v="2.2.5 - ALQUILERES Y RENTAS"/>
    <s v="N"/>
    <s v="00 - N/A"/>
    <s v="10 - FONDO GENERAL"/>
    <s v="99 - MULTIPROVINCIAL"/>
    <s v="(en blanco)"/>
    <n v="45654270"/>
    <n v="15316858.529999997"/>
  </r>
  <r>
    <s v="2026"/>
    <x v="0"/>
    <x v="0"/>
    <x v="0"/>
    <x v="0"/>
    <s v="2 - Poder Ejecutivo"/>
    <s v="0215 - MINISTERIO DE LA MUJER"/>
    <s v="0001 - MINISTERIO DE LA MUJER"/>
    <x v="0"/>
    <x v="0"/>
    <s v="1.1.05 - Gestión de la administración general para transversalizar el enfoque de género"/>
    <s v="2.2 - CONTRATACIÓN DE SERVICIOS"/>
    <s v="2.2.6 - SEGUROS"/>
    <s v="N"/>
    <s v="00 - N/A"/>
    <s v="10 - FONDO GENERAL"/>
    <s v="99 - MULTIPROVINCIAL"/>
    <s v="(en blanco)"/>
    <n v="7050000"/>
    <n v="8179524.7599999998"/>
  </r>
  <r>
    <s v="2026"/>
    <x v="0"/>
    <x v="0"/>
    <x v="0"/>
    <x v="0"/>
    <s v="2 - Poder Ejecutivo"/>
    <s v="0215 - MINISTERIO DE LA MUJER"/>
    <s v="0001 - MINISTERIO DE LA MUJER"/>
    <x v="0"/>
    <x v="0"/>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4129099.9699999997"/>
  </r>
  <r>
    <s v="2026"/>
    <x v="0"/>
    <x v="0"/>
    <x v="0"/>
    <x v="0"/>
    <s v="2 - Poder Ejecutivo"/>
    <s v="0215 - MINISTERIO DE LA MUJER"/>
    <s v="0001 - MINISTERIO DE LA MUJER"/>
    <x v="0"/>
    <x v="0"/>
    <s v="1.1.05 - Gestión de la administración general para transversalizar el enfoque de género"/>
    <s v="2.2 - CONTRATACIÓN DE SERVICIOS"/>
    <s v="2.2.8 - OTROS SERVICIOS NO INCLUIDOS EN CONCEPTOS ANTERIORES"/>
    <s v="N"/>
    <s v="00 - N/A"/>
    <s v="10 - FONDO GENERAL"/>
    <s v="99 - MULTIPROVINCIAL"/>
    <s v="(en blanco)"/>
    <n v="12200000"/>
    <n v="5217354.71"/>
  </r>
  <r>
    <s v="2026"/>
    <x v="0"/>
    <x v="0"/>
    <x v="0"/>
    <x v="0"/>
    <s v="2 - Poder Ejecutivo"/>
    <s v="0215 - MINISTERIO DE LA MUJER"/>
    <s v="0001 - MINISTERIO DE LA MUJER"/>
    <x v="0"/>
    <x v="0"/>
    <s v="1.1.05 - Gestión de la administración general para transversalizar el enfoque de género"/>
    <s v="2.2 - CONTRATACIÓN DE SERVICIOS"/>
    <s v="2.2.9 - OTRAS CONTRATACIONES DE SERVICIOS"/>
    <s v="N"/>
    <s v="00 - N/A"/>
    <s v="10 - FONDO GENERAL"/>
    <s v="99 - MULTIPROVINCIAL"/>
    <s v="(en blanco)"/>
    <n v="12670000"/>
    <n v="1275237.1499999999"/>
  </r>
  <r>
    <s v="2026"/>
    <x v="0"/>
    <x v="0"/>
    <x v="0"/>
    <x v="0"/>
    <s v="2 - Poder Ejecutivo"/>
    <s v="0215 - MINISTERIO DE LA MUJER"/>
    <s v="0001 - MINISTERIO DE LA MUJER"/>
    <x v="0"/>
    <x v="0"/>
    <s v="1.1.05 - Gestión de la administración general para transversalizar el enfoque de género"/>
    <s v="2.3 - MATERIALES Y SUMINISTROS"/>
    <s v="2.3.1 - ALIMENTOS Y PRODUCTOS AGROFORESTALES"/>
    <s v="N"/>
    <s v="00 - N/A"/>
    <s v="10 - FONDO GENERAL"/>
    <s v="99 - MULTIPROVINCIAL"/>
    <s v="(en blanco)"/>
    <n v="2800000"/>
    <n v="349155.1"/>
  </r>
  <r>
    <s v="2026"/>
    <x v="0"/>
    <x v="0"/>
    <x v="0"/>
    <x v="0"/>
    <s v="2 - Poder Ejecutivo"/>
    <s v="0215 - MINISTERIO DE LA MUJER"/>
    <s v="0001 - MINISTERIO DE LA MUJER"/>
    <x v="0"/>
    <x v="0"/>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x v="0"/>
    <x v="0"/>
    <s v="1.1.05 - Gestión de la administración general para transversalizar el enfoque de género"/>
    <s v="2.3 - MATERIALES Y SUMINISTROS"/>
    <s v="2.3.3 - PAPEL, CARTÓN E IMPRESOS"/>
    <s v="N"/>
    <s v="00 - N/A"/>
    <s v="10 - FONDO GENERAL"/>
    <s v="99 - MULTIPROVINCIAL"/>
    <s v="(en blanco)"/>
    <n v="1850000"/>
    <n v="447392"/>
  </r>
  <r>
    <s v="2026"/>
    <x v="0"/>
    <x v="0"/>
    <x v="0"/>
    <x v="0"/>
    <s v="2 - Poder Ejecutivo"/>
    <s v="0215 - MINISTERIO DE LA MUJER"/>
    <s v="0001 - MINISTERIO DE LA MUJER"/>
    <x v="0"/>
    <x v="0"/>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x v="0"/>
    <x v="0"/>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x v="0"/>
    <x v="0"/>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x v="0"/>
    <x v="0"/>
    <s v="1.1.05 - Gestión de la administración general para transversalizar el enfoque de género"/>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x v="0"/>
    <x v="0"/>
    <s v="1.1.05 - Gestión de la administración general para transversalizar el enfoque de género"/>
    <s v="2.3 - MATERIALES Y SUMINISTROS"/>
    <s v="2.3.9 - PRODUCTOS Y ÚTILES VARIOS"/>
    <s v="N"/>
    <s v="00 - N/A"/>
    <s v="10 - FONDO GENERAL"/>
    <s v="99 - MULTIPROVINCIAL"/>
    <s v="(en blanco)"/>
    <n v="11080000"/>
    <n v="1494213.95"/>
  </r>
  <r>
    <s v="2026"/>
    <x v="0"/>
    <x v="0"/>
    <x v="0"/>
    <x v="0"/>
    <s v="2 - Poder Ejecutivo"/>
    <s v="0215 - MINISTERIO DE LA MUJER"/>
    <s v="0001 - MINISTERIO DE LA MUJER"/>
    <x v="3"/>
    <x v="13"/>
    <s v="2.1.03 - Asuntos laborales para fortalecer la autonomía económica de las mujeres"/>
    <s v="2.1 - REMUNERACIONES Y CONTRIBUCIONES"/>
    <s v="2.1.1 - REMUNERACIONES"/>
    <s v="N"/>
    <s v="00 - N/A"/>
    <s v="70 - DONACION EXTERNA"/>
    <s v="99 - MULTIPROVINCIAL"/>
    <s v="(en blanco)"/>
    <n v="0"/>
    <n v="1576500"/>
  </r>
  <r>
    <s v="2026"/>
    <x v="0"/>
    <x v="0"/>
    <x v="0"/>
    <x v="0"/>
    <s v="2 - Poder Ejecutivo"/>
    <s v="0215 - MINISTERIO DE LA MUJER"/>
    <s v="0001 - MINISTERIO DE LA MUJER"/>
    <x v="3"/>
    <x v="13"/>
    <s v="2.1.03 - Asuntos laborales para fortalecer la autonomía económica de las mujeres"/>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x v="3"/>
    <x v="13"/>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x v="3"/>
    <x v="13"/>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x v="3"/>
    <x v="13"/>
    <s v="2.1.03 - Asuntos laborales para fortalecer la autonomía económica de las mujeres"/>
    <s v="2.2 - CONTRATACIÓN DE SERVICIOS"/>
    <s v="2.2.3 - VIÁTICOS"/>
    <s v="N"/>
    <s v="00 - N/A"/>
    <s v="70 - DONACION EXTERNA"/>
    <s v="99 - MULTIPROVINCIAL"/>
    <s v="(en blanco)"/>
    <n v="0"/>
    <n v="123904"/>
  </r>
  <r>
    <s v="2026"/>
    <x v="0"/>
    <x v="0"/>
    <x v="0"/>
    <x v="0"/>
    <s v="2 - Poder Ejecutivo"/>
    <s v="0215 - MINISTERIO DE LA MUJER"/>
    <s v="0001 - MINISTERIO DE LA MUJER"/>
    <x v="3"/>
    <x v="13"/>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x v="3"/>
    <x v="13"/>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x v="3"/>
    <x v="13"/>
    <s v="2.1.03 - Asuntos laborales para fortalecer la autonomía económica de las mujeres"/>
    <s v="2.2 - CONTRATACIÓN DE SERVICIOS"/>
    <s v="2.2.6 - SEGUROS"/>
    <s v="N"/>
    <s v="00 - N/A"/>
    <s v="10 - FONDO GENERAL"/>
    <s v="99 - MULTIPROVINCIAL"/>
    <s v="(en blanco)"/>
    <n v="0"/>
    <n v="0"/>
  </r>
  <r>
    <s v="2026"/>
    <x v="0"/>
    <x v="0"/>
    <x v="0"/>
    <x v="0"/>
    <s v="2 - Poder Ejecutivo"/>
    <s v="0215 - MINISTERIO DE LA MUJER"/>
    <s v="0001 - MINISTERIO DE LA MUJER"/>
    <x v="3"/>
    <x v="13"/>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x v="3"/>
    <x v="13"/>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x v="3"/>
    <x v="13"/>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x v="3"/>
    <x v="13"/>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x v="3"/>
    <x v="13"/>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x v="3"/>
    <x v="13"/>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3"/>
    <x v="13"/>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x v="3"/>
    <x v="13"/>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x v="1"/>
    <x v="2"/>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x v="1"/>
    <x v="2"/>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x v="1"/>
    <x v="2"/>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x v="1"/>
    <x v="2"/>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x v="1"/>
    <x v="3"/>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x v="1"/>
    <x v="3"/>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x v="1"/>
    <x v="3"/>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x v="1"/>
    <x v="3"/>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x v="1"/>
    <x v="3"/>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1"/>
    <x v="3"/>
    <s v="4.6.01 - Acciones focalizada en mujeres"/>
    <s v="2.3 - MATERIALES Y SUMINISTROS"/>
    <s v="2.3.7 - COMBUSTIBLES, LUBRICANTES, PRODUCTOS QUÍMICOS Y CONEXOS"/>
    <s v="N"/>
    <s v="00 - N/A"/>
    <s v="10 - FONDO GENERAL"/>
    <s v="99 - MULTIPROVINCIAL"/>
    <s v="(en blanco)"/>
    <n v="100000"/>
    <n v="445000"/>
  </r>
  <r>
    <s v="2026"/>
    <x v="0"/>
    <x v="0"/>
    <x v="0"/>
    <x v="0"/>
    <s v="2 - Poder Ejecutivo"/>
    <s v="0215 - MINISTERIO DE LA MUJER"/>
    <s v="0001 - MINISTERIO DE LA MUJER"/>
    <x v="1"/>
    <x v="3"/>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x v="1"/>
    <x v="3"/>
    <s v="4.6.03 - Acciones para una cultura de igualdad de género."/>
    <s v="2.2 - CONTRATACIÓN DE SERVICIOS"/>
    <s v="2.2.1 - SERVICIOS BÁSICOS"/>
    <s v="N"/>
    <s v="00 - N/A"/>
    <s v="10 - FONDO GENERAL"/>
    <s v="99 - MULTIPROVINCIAL"/>
    <s v="(en blanco)"/>
    <n v="0"/>
    <n v="0"/>
  </r>
  <r>
    <s v="2026"/>
    <x v="0"/>
    <x v="0"/>
    <x v="0"/>
    <x v="0"/>
    <s v="2 - Poder Ejecutivo"/>
    <s v="0215 - MINISTERIO DE LA MUJER"/>
    <s v="0001 - MINISTERIO DE LA MUJER"/>
    <x v="1"/>
    <x v="3"/>
    <s v="4.6.03 - Acciones para una cultura de igualdad de género."/>
    <s v="2.2 - CONTRATACIÓN DE SERVICIOS"/>
    <s v="2.2.2 - PUBLICIDAD, IMPRESIÓN Y ENCUADERNACIÓN"/>
    <s v="N"/>
    <s v="00 - N/A"/>
    <s v="10 - FONDO GENERAL"/>
    <s v="99 - MULTIPROVINCIAL"/>
    <s v="(en blanco)"/>
    <n v="4732380"/>
    <n v="120596"/>
  </r>
  <r>
    <s v="2026"/>
    <x v="0"/>
    <x v="0"/>
    <x v="0"/>
    <x v="0"/>
    <s v="2 - Poder Ejecutivo"/>
    <s v="0215 - MINISTERIO DE LA MUJER"/>
    <s v="0001 - MINISTERIO DE LA MUJER"/>
    <x v="1"/>
    <x v="3"/>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x v="1"/>
    <x v="3"/>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x v="1"/>
    <x v="3"/>
    <s v="4.6.03 - Acciones para una cultura de igualdad de género."/>
    <s v="2.2 - CONTRATACIÓN DE SERVICIOS"/>
    <s v="2.2.5 - ALQUILERES Y RENTAS"/>
    <s v="N"/>
    <s v="00 - N/A"/>
    <s v="10 - FONDO GENERAL"/>
    <s v="99 - MULTIPROVINCIAL"/>
    <s v="(en blanco)"/>
    <n v="24500000"/>
    <n v="9538119.3600000013"/>
  </r>
  <r>
    <s v="2026"/>
    <x v="0"/>
    <x v="0"/>
    <x v="0"/>
    <x v="0"/>
    <s v="2 - Poder Ejecutivo"/>
    <s v="0215 - MINISTERIO DE LA MUJER"/>
    <s v="0001 - MINISTERIO DE LA MUJER"/>
    <x v="1"/>
    <x v="3"/>
    <s v="4.6.03 - Acciones para una cultura de igualdad de género."/>
    <s v="2.2 - CONTRATACIÓN DE SERVICIOS"/>
    <s v="2.2.6 - SEGUROS"/>
    <s v="N"/>
    <s v="00 - N/A"/>
    <s v="10 - FONDO GENERAL"/>
    <s v="99 - MULTIPROVINCIAL"/>
    <s v="(en blanco)"/>
    <n v="0"/>
    <n v="0"/>
  </r>
  <r>
    <s v="2026"/>
    <x v="0"/>
    <x v="0"/>
    <x v="0"/>
    <x v="0"/>
    <s v="2 - Poder Ejecutivo"/>
    <s v="0215 - MINISTERIO DE LA MUJER"/>
    <s v="0001 - MINISTERIO DE LA MUJER"/>
    <x v="1"/>
    <x v="3"/>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x v="1"/>
    <x v="3"/>
    <s v="4.6.03 - Acciones para una cultura de igualdad de género."/>
    <s v="2.2 - CONTRATACIÓN DE SERVICIOS"/>
    <s v="2.2.8 - OTROS SERVICIOS NO INCLUIDOS EN CONCEPTOS ANTERIORES"/>
    <s v="N"/>
    <s v="00 - N/A"/>
    <s v="10 - FONDO GENERAL"/>
    <s v="99 - MULTIPROVINCIAL"/>
    <s v="(en blanco)"/>
    <n v="10377686"/>
    <n v="222500"/>
  </r>
  <r>
    <s v="2026"/>
    <x v="0"/>
    <x v="0"/>
    <x v="0"/>
    <x v="0"/>
    <s v="2 - Poder Ejecutivo"/>
    <s v="0215 - MINISTERIO DE LA MUJER"/>
    <s v="0001 - MINISTERIO DE LA MUJER"/>
    <x v="1"/>
    <x v="3"/>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x v="1"/>
    <x v="3"/>
    <s v="4.6.03 - Acciones para una cultura de igualdad de género."/>
    <s v="2.3 - MATERIALES Y SUMINISTROS"/>
    <s v="2.3.1 - ALIMENTOS Y PRODUCTOS AGROFORESTALES"/>
    <s v="N"/>
    <s v="00 - N/A"/>
    <s v="10 - FONDO GENERAL"/>
    <s v="99 - MULTIPROVINCIAL"/>
    <s v="(en blanco)"/>
    <n v="6330000"/>
    <n v="1195465"/>
  </r>
  <r>
    <s v="2026"/>
    <x v="0"/>
    <x v="0"/>
    <x v="0"/>
    <x v="0"/>
    <s v="2 - Poder Ejecutivo"/>
    <s v="0215 - MINISTERIO DE LA MUJER"/>
    <s v="0001 - MINISTERIO DE LA MUJER"/>
    <x v="1"/>
    <x v="3"/>
    <s v="4.6.03 - Acciones para una cultura de igualdad de género."/>
    <s v="2.3 - MATERIALES Y SUMINISTROS"/>
    <s v="2.3.2 - TEXTILES Y VESTUARIOS"/>
    <s v="N"/>
    <s v="00 - N/A"/>
    <s v="10 - FONDO GENERAL"/>
    <s v="99 - MULTIPROVINCIAL"/>
    <s v="(en blanco)"/>
    <n v="1130000"/>
    <n v="7965"/>
  </r>
  <r>
    <s v="2026"/>
    <x v="0"/>
    <x v="0"/>
    <x v="0"/>
    <x v="0"/>
    <s v="2 - Poder Ejecutivo"/>
    <s v="0215 - MINISTERIO DE LA MUJER"/>
    <s v="0001 - MINISTERIO DE LA MUJER"/>
    <x v="1"/>
    <x v="3"/>
    <s v="4.6.03 - Acciones para una cultura de igualdad de género."/>
    <s v="2.3 - MATERIALES Y SUMINISTROS"/>
    <s v="2.3.3 - PAPEL, CARTÓN E IMPRESOS"/>
    <s v="N"/>
    <s v="00 - N/A"/>
    <s v="10 - FONDO GENERAL"/>
    <s v="99 - MULTIPROVINCIAL"/>
    <s v="(en blanco)"/>
    <n v="3523205"/>
    <n v="85439.67"/>
  </r>
  <r>
    <s v="2026"/>
    <x v="0"/>
    <x v="0"/>
    <x v="0"/>
    <x v="0"/>
    <s v="2 - Poder Ejecutivo"/>
    <s v="0215 - MINISTERIO DE LA MUJER"/>
    <s v="0001 - MINISTERIO DE LA MUJER"/>
    <x v="1"/>
    <x v="3"/>
    <s v="4.6.03 - Acciones para una cultura de igualdad de género."/>
    <s v="2.3 - MATERIALES Y SUMINISTROS"/>
    <s v="2.3.4 - PRODUCTOS FARMACÉUTICOS"/>
    <s v="N"/>
    <s v="00 - N/A"/>
    <s v="10 - FONDO GENERAL"/>
    <s v="99 - MULTIPROVINCIAL"/>
    <s v="(en blanco)"/>
    <n v="250000"/>
    <n v="59855"/>
  </r>
  <r>
    <s v="2026"/>
    <x v="0"/>
    <x v="0"/>
    <x v="0"/>
    <x v="0"/>
    <s v="2 - Poder Ejecutivo"/>
    <s v="0215 - MINISTERIO DE LA MUJER"/>
    <s v="0001 - MINISTERIO DE LA MUJER"/>
    <x v="1"/>
    <x v="3"/>
    <s v="4.6.03 - Acciones para una cultura de igualdad de género."/>
    <s v="2.3 - MATERIALES Y SUMINISTROS"/>
    <s v="2.3.6 - PRODUCTOS DE MINERALES, METÁLICOS Y NO METÁLICOS"/>
    <s v="N"/>
    <s v="00 - N/A"/>
    <s v="10 - FONDO GENERAL"/>
    <s v="99 - MULTIPROVINCIAL"/>
    <s v="(en blanco)"/>
    <n v="0"/>
    <n v="225144"/>
  </r>
  <r>
    <s v="2026"/>
    <x v="0"/>
    <x v="0"/>
    <x v="0"/>
    <x v="0"/>
    <s v="2 - Poder Ejecutivo"/>
    <s v="0215 - MINISTERIO DE LA MUJER"/>
    <s v="0001 - MINISTERIO DE LA MUJER"/>
    <x v="1"/>
    <x v="3"/>
    <s v="4.6.03 - Acciones para una cultura de igualdad de género."/>
    <s v="2.3 - MATERIALES Y SUMINISTROS"/>
    <s v="2.3.7 - COMBUSTIBLES, LUBRICANTES, PRODUCTOS QUÍMICOS Y CONEXOS"/>
    <s v="N"/>
    <s v="00 - N/A"/>
    <s v="10 - FONDO GENERAL"/>
    <s v="99 - MULTIPROVINCIAL"/>
    <s v="(en blanco)"/>
    <n v="1100000"/>
    <n v="1026.5999999999999"/>
  </r>
  <r>
    <s v="2026"/>
    <x v="0"/>
    <x v="0"/>
    <x v="0"/>
    <x v="0"/>
    <s v="2 - Poder Ejecutivo"/>
    <s v="0215 - MINISTERIO DE LA MUJER"/>
    <s v="0001 - MINISTERIO DE LA MUJER"/>
    <x v="1"/>
    <x v="3"/>
    <s v="4.6.03 - Acciones para una cultura de igualdad de género."/>
    <s v="2.3 - MATERIALES Y SUMINISTROS"/>
    <s v="2.3.9 - PRODUCTOS Y ÚTILES VARIOS"/>
    <s v="N"/>
    <s v="00 - N/A"/>
    <s v="10 - FONDO GENERAL"/>
    <s v="99 - MULTIPROVINCIAL"/>
    <s v="(en blanco)"/>
    <n v="4136694"/>
    <n v="263340.14"/>
  </r>
  <r>
    <s v="2026"/>
    <x v="0"/>
    <x v="0"/>
    <x v="0"/>
    <x v="0"/>
    <s v="2 - Poder Ejecutivo"/>
    <s v="0215 - MINISTERIO DE LA MUJER"/>
    <s v="0001 - MINISTERIO DE LA MUJER"/>
    <x v="1"/>
    <x v="3"/>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x v="1"/>
    <x v="3"/>
    <s v="4.6.04 - Acciones de prevención, atención y protección de violencia de género"/>
    <s v="2.2 - CONTRATACIÓN DE SERVICIOS"/>
    <s v="2.2.1 - SERVICIOS BÁSICOS"/>
    <s v="N"/>
    <s v="00 - N/A"/>
    <s v="10 - FONDO GENERAL"/>
    <s v="99 - MULTIPROVINCIAL"/>
    <s v="(en blanco)"/>
    <n v="35168395"/>
    <n v="17316943.890000001"/>
  </r>
  <r>
    <s v="2026"/>
    <x v="0"/>
    <x v="0"/>
    <x v="0"/>
    <x v="0"/>
    <s v="2 - Poder Ejecutivo"/>
    <s v="0215 - MINISTERIO DE LA MUJER"/>
    <s v="0001 - MINISTERIO DE LA MUJER"/>
    <x v="1"/>
    <x v="3"/>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x v="1"/>
    <x v="3"/>
    <s v="4.6.04 - Acciones de prevención, atención y protección de violencia de género"/>
    <s v="2.2 - CONTRATACIÓN DE SERVICIOS"/>
    <s v="2.2.3 - VIÁTICOS"/>
    <s v="N"/>
    <s v="00 - N/A"/>
    <s v="10 - FONDO GENERAL"/>
    <s v="99 - MULTIPROVINCIAL"/>
    <s v="(en blanco)"/>
    <n v="1900000"/>
    <n v="175870.31"/>
  </r>
  <r>
    <s v="2026"/>
    <x v="0"/>
    <x v="0"/>
    <x v="0"/>
    <x v="0"/>
    <s v="2 - Poder Ejecutivo"/>
    <s v="0215 - MINISTERIO DE LA MUJER"/>
    <s v="0001 - MINISTERIO DE LA MUJER"/>
    <x v="1"/>
    <x v="3"/>
    <s v="4.6.04 - Acciones de prevención, atención y protección de violencia de género"/>
    <s v="2.2 - CONTRATACIÓN DE SERVICIOS"/>
    <s v="2.2.4 - TRANSPORTE Y ALMACENAJE"/>
    <s v="N"/>
    <s v="00 - N/A"/>
    <s v="10 - FONDO GENERAL"/>
    <s v="99 - MULTIPROVINCIAL"/>
    <s v="(en blanco)"/>
    <n v="1030000"/>
    <n v="176677.19"/>
  </r>
  <r>
    <s v="2026"/>
    <x v="0"/>
    <x v="0"/>
    <x v="0"/>
    <x v="0"/>
    <s v="2 - Poder Ejecutivo"/>
    <s v="0215 - MINISTERIO DE LA MUJER"/>
    <s v="0001 - MINISTERIO DE LA MUJER"/>
    <x v="1"/>
    <x v="3"/>
    <s v="4.6.04 - Acciones de prevención, atención y protección de violencia de género"/>
    <s v="2.2 - CONTRATACIÓN DE SERVICIOS"/>
    <s v="2.2.5 - ALQUILERES Y RENTAS"/>
    <s v="N"/>
    <s v="00 - N/A"/>
    <s v="10 - FONDO GENERAL"/>
    <s v="99 - MULTIPROVINCIAL"/>
    <s v="(en blanco)"/>
    <n v="30250000"/>
    <n v="5232718.66"/>
  </r>
  <r>
    <s v="2026"/>
    <x v="0"/>
    <x v="0"/>
    <x v="0"/>
    <x v="0"/>
    <s v="2 - Poder Ejecutivo"/>
    <s v="0215 - MINISTERIO DE LA MUJER"/>
    <s v="0001 - MINISTERIO DE LA MUJER"/>
    <x v="1"/>
    <x v="3"/>
    <s v="4.6.04 - Acciones de prevención, atención y protección de violencia de género"/>
    <s v="2.2 - CONTRATACIÓN DE SERVICIOS"/>
    <s v="2.2.6 - SEGUROS"/>
    <s v="N"/>
    <s v="00 - N/A"/>
    <s v="10 - FONDO GENERAL"/>
    <s v="99 - MULTIPROVINCIAL"/>
    <s v="(en blanco)"/>
    <n v="8400000"/>
    <n v="3213840.65"/>
  </r>
  <r>
    <s v="2026"/>
    <x v="0"/>
    <x v="0"/>
    <x v="0"/>
    <x v="0"/>
    <s v="2 - Poder Ejecutivo"/>
    <s v="0215 - MINISTERIO DE LA MUJER"/>
    <s v="0001 - MINISTERIO DE LA MUJER"/>
    <x v="1"/>
    <x v="3"/>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8908"/>
  </r>
  <r>
    <s v="2026"/>
    <x v="0"/>
    <x v="0"/>
    <x v="0"/>
    <x v="0"/>
    <s v="2 - Poder Ejecutivo"/>
    <s v="0215 - MINISTERIO DE LA MUJER"/>
    <s v="0001 - MINISTERIO DE LA MUJER"/>
    <x v="1"/>
    <x v="3"/>
    <s v="4.6.04 - Acciones de prevención, atención y protección de violencia de género"/>
    <s v="2.2 - CONTRATACIÓN DE SERVICIOS"/>
    <s v="2.2.8 - OTROS SERVICIOS NO INCLUIDOS EN CONCEPTOS ANTERIORES"/>
    <s v="N"/>
    <s v="00 - N/A"/>
    <s v="10 - FONDO GENERAL"/>
    <s v="99 - MULTIPROVINCIAL"/>
    <s v="(en blanco)"/>
    <n v="4350000"/>
    <n v="36295.58"/>
  </r>
  <r>
    <s v="2026"/>
    <x v="0"/>
    <x v="0"/>
    <x v="0"/>
    <x v="0"/>
    <s v="2 - Poder Ejecutivo"/>
    <s v="0215 - MINISTERIO DE LA MUJER"/>
    <s v="0001 - MINISTERIO DE LA MUJER"/>
    <x v="1"/>
    <x v="3"/>
    <s v="4.6.04 - Acciones de prevención, atención y protección de violencia de género"/>
    <s v="2.2 - CONTRATACIÓN DE SERVICIOS"/>
    <s v="2.2.9 - OTRAS CONTRATACIONES DE SERVICIOS"/>
    <s v="N"/>
    <s v="00 - N/A"/>
    <s v="10 - FONDO GENERAL"/>
    <s v="99 - MULTIPROVINCIAL"/>
    <s v="(en blanco)"/>
    <n v="5200000"/>
    <n v="249876.95"/>
  </r>
  <r>
    <s v="2026"/>
    <x v="0"/>
    <x v="0"/>
    <x v="0"/>
    <x v="0"/>
    <s v="2 - Poder Ejecutivo"/>
    <s v="0215 - MINISTERIO DE LA MUJER"/>
    <s v="0001 - MINISTERIO DE LA MUJER"/>
    <x v="1"/>
    <x v="3"/>
    <s v="4.6.04 - Acciones de prevención, atención y protección de violencia de género"/>
    <s v="2.3 - MATERIALES Y SUMINISTROS"/>
    <s v="2.3.1 - ALIMENTOS Y PRODUCTOS AGROFORESTALES"/>
    <s v="N"/>
    <s v="00 - N/A"/>
    <s v="10 - FONDO GENERAL"/>
    <s v="99 - MULTIPROVINCIAL"/>
    <s v="(en blanco)"/>
    <n v="5950000"/>
    <n v="1800503.98"/>
  </r>
  <r>
    <s v="2026"/>
    <x v="0"/>
    <x v="0"/>
    <x v="0"/>
    <x v="0"/>
    <s v="2 - Poder Ejecutivo"/>
    <s v="0215 - MINISTERIO DE LA MUJER"/>
    <s v="0001 - MINISTERIO DE LA MUJER"/>
    <x v="1"/>
    <x v="3"/>
    <s v="4.6.04 - Acciones de prevención, atención y protección de violencia de género"/>
    <s v="2.3 - MATERIALES Y SUMINISTROS"/>
    <s v="2.3.2 - TEXTILES Y VESTUARIOS"/>
    <s v="N"/>
    <s v="00 - N/A"/>
    <s v="10 - FONDO GENERAL"/>
    <s v="99 - MULTIPROVINCIAL"/>
    <s v="(en blanco)"/>
    <n v="800000"/>
    <n v="263765.21999999997"/>
  </r>
  <r>
    <s v="2026"/>
    <x v="0"/>
    <x v="0"/>
    <x v="0"/>
    <x v="0"/>
    <s v="2 - Poder Ejecutivo"/>
    <s v="0215 - MINISTERIO DE LA MUJER"/>
    <s v="0001 - MINISTERIO DE LA MUJER"/>
    <x v="1"/>
    <x v="3"/>
    <s v="4.6.04 - Acciones de prevención, atención y protección de violencia de género"/>
    <s v="2.3 - MATERIALES Y SUMINISTROS"/>
    <s v="2.3.3 - PAPEL, CARTÓN E IMPRESOS"/>
    <s v="N"/>
    <s v="00 - N/A"/>
    <s v="10 - FONDO GENERAL"/>
    <s v="99 - MULTIPROVINCIAL"/>
    <s v="(en blanco)"/>
    <n v="1000000"/>
    <n v="85308.040000000008"/>
  </r>
  <r>
    <s v="2026"/>
    <x v="0"/>
    <x v="0"/>
    <x v="0"/>
    <x v="0"/>
    <s v="2 - Poder Ejecutivo"/>
    <s v="0215 - MINISTERIO DE LA MUJER"/>
    <s v="0001 - MINISTERIO DE LA MUJER"/>
    <x v="1"/>
    <x v="3"/>
    <s v="4.6.04 - Acciones de prevención, atención y protección de violencia de género"/>
    <s v="2.3 - MATERIALES Y SUMINISTROS"/>
    <s v="2.3.4 - PRODUCTOS FARMACÉUTICOS"/>
    <s v="N"/>
    <s v="00 - N/A"/>
    <s v="10 - FONDO GENERAL"/>
    <s v="99 - MULTIPROVINCIAL"/>
    <s v="(en blanco)"/>
    <n v="400000"/>
    <n v="11717.52"/>
  </r>
  <r>
    <s v="2026"/>
    <x v="0"/>
    <x v="0"/>
    <x v="0"/>
    <x v="0"/>
    <s v="2 - Poder Ejecutivo"/>
    <s v="0215 - MINISTERIO DE LA MUJER"/>
    <s v="0001 - MINISTERIO DE LA MUJER"/>
    <x v="1"/>
    <x v="3"/>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x v="1"/>
    <x v="3"/>
    <s v="4.6.04 - Acciones de prevención, atención y protección de violencia de género"/>
    <s v="2.3 - MATERIALES Y SUMINISTROS"/>
    <s v="2.3.6 - PRODUCTOS DE MINERALES, METÁLICOS Y NO METÁLICOS"/>
    <s v="N"/>
    <s v="00 - N/A"/>
    <s v="10 - FONDO GENERAL"/>
    <s v="99 - MULTIPROVINCIAL"/>
    <s v="(en blanco)"/>
    <n v="450000"/>
    <n v="39828.259999999995"/>
  </r>
  <r>
    <s v="2026"/>
    <x v="0"/>
    <x v="0"/>
    <x v="0"/>
    <x v="0"/>
    <s v="2 - Poder Ejecutivo"/>
    <s v="0215 - MINISTERIO DE LA MUJER"/>
    <s v="0001 - MINISTERIO DE LA MUJER"/>
    <x v="1"/>
    <x v="3"/>
    <s v="4.6.04 - Acciones de prevención, atención y protección de violencia de género"/>
    <s v="2.3 - MATERIALES Y SUMINISTROS"/>
    <s v="2.3.7 - COMBUSTIBLES, LUBRICANTES, PRODUCTOS QUÍMICOS Y CONEXOS"/>
    <s v="N"/>
    <s v="00 - N/A"/>
    <s v="10 - FONDO GENERAL"/>
    <s v="99 - MULTIPROVINCIAL"/>
    <s v="(en blanco)"/>
    <n v="4506903"/>
    <n v="3481352.1"/>
  </r>
  <r>
    <s v="2026"/>
    <x v="0"/>
    <x v="0"/>
    <x v="0"/>
    <x v="0"/>
    <s v="2 - Poder Ejecutivo"/>
    <s v="0215 - MINISTERIO DE LA MUJER"/>
    <s v="0001 - MINISTERIO DE LA MUJER"/>
    <x v="1"/>
    <x v="3"/>
    <s v="4.6.04 - Acciones de prevención, atención y protección de violencia de género"/>
    <s v="2.3 - MATERIALES Y SUMINISTROS"/>
    <s v="2.3.9 - PRODUCTOS Y ÚTILES VARIOS"/>
    <s v="N"/>
    <s v="00 - N/A"/>
    <s v="10 - FONDO GENERAL"/>
    <s v="99 - MULTIPROVINCIAL"/>
    <s v="(en blanco)"/>
    <n v="3925000"/>
    <n v="2608944.34"/>
  </r>
  <r>
    <s v="2026"/>
    <x v="0"/>
    <x v="0"/>
    <x v="0"/>
    <x v="0"/>
    <s v="2 - Poder Ejecutivo"/>
    <s v="0216 - MINISTERIO DE CULTURA"/>
    <s v="0001 - MINISTERIO DE CULTURA"/>
    <x v="0"/>
    <x v="0"/>
    <s v="1.1.05 - Gestión de la administración general para transversalizar el enfoque de género"/>
    <s v="2.1 - REMUNERACIONES Y CONTRIBUCIONES"/>
    <s v="2.1.1 - REMUNERACIONES"/>
    <s v="N"/>
    <s v="00 - N/A"/>
    <s v="10 - FONDO GENERAL"/>
    <s v="99 - MULTIPROVINCIAL"/>
    <s v="(en blanco)"/>
    <n v="1430000"/>
    <n v="660000"/>
  </r>
  <r>
    <s v="2026"/>
    <x v="0"/>
    <x v="0"/>
    <x v="0"/>
    <x v="0"/>
    <s v="2 - Poder Ejecutivo"/>
    <s v="0216 - MINISTERIO DE CULTURA"/>
    <s v="0001 - MINISTERIO DE CULTURA"/>
    <x v="0"/>
    <x v="0"/>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x v="0"/>
    <x v="0"/>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x v="0"/>
    <x v="0"/>
    <s v="1.1.05 - Gestión de la administración general para transversalizar el enfoque de género"/>
    <s v="2.1 - REMUNERACIONES Y CONTRIBUCIONES"/>
    <s v="2.1.5 - CONTRIBUCIONES A LA SEGURIDAD SOCIAL"/>
    <s v="N"/>
    <s v="00 - N/A"/>
    <s v="10 - FONDO GENERAL"/>
    <s v="99 - MULTIPROVINCIAL"/>
    <s v="(en blanco)"/>
    <n v="198753"/>
    <n v="99716.739999999991"/>
  </r>
  <r>
    <s v="2026"/>
    <x v="0"/>
    <x v="0"/>
    <x v="0"/>
    <x v="0"/>
    <s v="2 - Poder Ejecutivo"/>
    <s v="0216 - MINISTERIO DE CULTURA"/>
    <s v="0001 - MINISTERIO DE CULTURA"/>
    <x v="0"/>
    <x v="0"/>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x v="1"/>
    <x v="7"/>
    <s v="4.3.03 - Servicios culturales"/>
    <s v="2.1 - REMUNERACIONES Y CONTRIBUCIONES"/>
    <s v="2.1.1 - REMUNERACIONES"/>
    <s v="N"/>
    <s v="00 - N/A"/>
    <s v="10 - FONDO GENERAL"/>
    <s v="99 - MULTIPROVINCIAL"/>
    <s v="(en blanco)"/>
    <n v="821622080"/>
    <n v="364276189.45999992"/>
  </r>
  <r>
    <s v="2026"/>
    <x v="0"/>
    <x v="0"/>
    <x v="0"/>
    <x v="0"/>
    <s v="2 - Poder Ejecutivo"/>
    <s v="0216 - MINISTERIO DE CULTURA"/>
    <s v="0001 - MINISTERIO DE CULTURA"/>
    <x v="1"/>
    <x v="7"/>
    <s v="4.3.03 - Servicios culturales"/>
    <s v="2.1 - REMUNERACIONES Y CONTRIBUCIONES"/>
    <s v="2.1.2 - SOBRESUELDOS"/>
    <s v="N"/>
    <s v="00 - N/A"/>
    <s v="10 - FONDO GENERAL"/>
    <s v="99 - MULTIPROVINCIAL"/>
    <s v="(en blanco)"/>
    <n v="168629728"/>
    <n v="72138778.429999992"/>
  </r>
  <r>
    <s v="2026"/>
    <x v="0"/>
    <x v="0"/>
    <x v="0"/>
    <x v="0"/>
    <s v="2 - Poder Ejecutivo"/>
    <s v="0216 - MINISTERIO DE CULTURA"/>
    <s v="0001 - MINISTERIO DE CULTURA"/>
    <x v="1"/>
    <x v="7"/>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x v="1"/>
    <x v="7"/>
    <s v="4.3.03 - Servicios culturales"/>
    <s v="2.1 - REMUNERACIONES Y CONTRIBUCIONES"/>
    <s v="2.1.5 - CONTRIBUCIONES A LA SEGURIDAD SOCIAL"/>
    <s v="N"/>
    <s v="00 - N/A"/>
    <s v="10 - FONDO GENERAL"/>
    <s v="99 - MULTIPROVINCIAL"/>
    <s v="(en blanco)"/>
    <n v="106140031"/>
    <n v="54457661.180000007"/>
  </r>
  <r>
    <s v="2026"/>
    <x v="0"/>
    <x v="0"/>
    <x v="0"/>
    <x v="0"/>
    <s v="2 - Poder Ejecutivo"/>
    <s v="0216 - MINISTERIO DE CULTURA"/>
    <s v="0001 - MINISTERIO DE CULTURA"/>
    <x v="1"/>
    <x v="7"/>
    <s v="4.3.03 - Servicios culturales"/>
    <s v="2.2 - CONTRATACIÓN DE SERVICIOS"/>
    <s v="2.2.1 - SERVICIOS BÁSICOS"/>
    <s v="N"/>
    <s v="00 - N/A"/>
    <s v="10 - FONDO GENERAL"/>
    <s v="99 - MULTIPROVINCIAL"/>
    <s v="(en blanco)"/>
    <n v="115848249"/>
    <n v="47018952.360000014"/>
  </r>
  <r>
    <s v="2026"/>
    <x v="0"/>
    <x v="0"/>
    <x v="0"/>
    <x v="0"/>
    <s v="2 - Poder Ejecutivo"/>
    <s v="0216 - MINISTERIO DE CULTURA"/>
    <s v="0001 - MINISTERIO DE CULTURA"/>
    <x v="1"/>
    <x v="7"/>
    <s v="4.3.03 - Servicios culturales"/>
    <s v="2.2 - CONTRATACIÓN DE SERVICIOS"/>
    <s v="2.2.2 - PUBLICIDAD, IMPRESIÓN Y ENCUADERNACIÓN"/>
    <s v="N"/>
    <s v="00 - N/A"/>
    <s v="10 - FONDO GENERAL"/>
    <s v="99 - MULTIPROVINCIAL"/>
    <s v="(en blanco)"/>
    <n v="22510000"/>
    <n v="5845332.0700000003"/>
  </r>
  <r>
    <s v="2026"/>
    <x v="0"/>
    <x v="0"/>
    <x v="0"/>
    <x v="0"/>
    <s v="2 - Poder Ejecutivo"/>
    <s v="0216 - MINISTERIO DE CULTURA"/>
    <s v="0001 - MINISTERIO DE CULTURA"/>
    <x v="1"/>
    <x v="7"/>
    <s v="4.3.03 - Servicios culturales"/>
    <s v="2.2 - CONTRATACIÓN DE SERVICIOS"/>
    <s v="2.2.3 - VIÁTICOS"/>
    <s v="N"/>
    <s v="00 - N/A"/>
    <s v="10 - FONDO GENERAL"/>
    <s v="99 - MULTIPROVINCIAL"/>
    <s v="(en blanco)"/>
    <n v="19704353"/>
    <n v="2522226.7599999998"/>
  </r>
  <r>
    <s v="2026"/>
    <x v="0"/>
    <x v="0"/>
    <x v="0"/>
    <x v="0"/>
    <s v="2 - Poder Ejecutivo"/>
    <s v="0216 - MINISTERIO DE CULTURA"/>
    <s v="0001 - MINISTERIO DE CULTURA"/>
    <x v="1"/>
    <x v="7"/>
    <s v="4.3.03 - Servicios culturales"/>
    <s v="2.2 - CONTRATACIÓN DE SERVICIOS"/>
    <s v="2.2.4 - TRANSPORTE Y ALMACENAJE"/>
    <s v="N"/>
    <s v="00 - N/A"/>
    <s v="10 - FONDO GENERAL"/>
    <s v="99 - MULTIPROVINCIAL"/>
    <s v="(en blanco)"/>
    <n v="5400000"/>
    <n v="3707574.93"/>
  </r>
  <r>
    <s v="2026"/>
    <x v="0"/>
    <x v="0"/>
    <x v="0"/>
    <x v="0"/>
    <s v="2 - Poder Ejecutivo"/>
    <s v="0216 - MINISTERIO DE CULTURA"/>
    <s v="0001 - MINISTERIO DE CULTURA"/>
    <x v="1"/>
    <x v="7"/>
    <s v="4.3.03 - Servicios culturales"/>
    <s v="2.2 - CONTRATACIÓN DE SERVICIOS"/>
    <s v="2.2.5 - ALQUILERES Y RENTAS"/>
    <s v="N"/>
    <s v="00 - N/A"/>
    <s v="10 - FONDO GENERAL"/>
    <s v="99 - MULTIPROVINCIAL"/>
    <s v="(en blanco)"/>
    <n v="22450000"/>
    <n v="14625579.890000001"/>
  </r>
  <r>
    <s v="2026"/>
    <x v="0"/>
    <x v="0"/>
    <x v="0"/>
    <x v="0"/>
    <s v="2 - Poder Ejecutivo"/>
    <s v="0216 - MINISTERIO DE CULTURA"/>
    <s v="0001 - MINISTERIO DE CULTURA"/>
    <x v="1"/>
    <x v="7"/>
    <s v="4.3.03 - Servicios culturales"/>
    <s v="2.2 - CONTRATACIÓN DE SERVICIOS"/>
    <s v="2.2.6 - SEGUROS"/>
    <s v="N"/>
    <s v="00 - N/A"/>
    <s v="10 - FONDO GENERAL"/>
    <s v="99 - MULTIPROVINCIAL"/>
    <s v="(en blanco)"/>
    <n v="19680000"/>
    <n v="6552534.5899999989"/>
  </r>
  <r>
    <s v="2026"/>
    <x v="0"/>
    <x v="0"/>
    <x v="0"/>
    <x v="0"/>
    <s v="2 - Poder Ejecutivo"/>
    <s v="0216 - MINISTERIO DE CULTURA"/>
    <s v="0001 - MINISTERIO DE CULTURA"/>
    <x v="1"/>
    <x v="7"/>
    <s v="4.3.03 - Servicios culturales"/>
    <s v="2.2 - CONTRATACIÓN DE SERVICIOS"/>
    <s v="2.2.7 - SERVICIOS DE CONSERVACIÓN, REPARACIONES MENORES E INSTALACIONES TEMPORALES"/>
    <s v="N"/>
    <s v="00 - N/A"/>
    <s v="10 - FONDO GENERAL"/>
    <s v="99 - MULTIPROVINCIAL"/>
    <s v="(en blanco)"/>
    <n v="10139000"/>
    <n v="4469758.58"/>
  </r>
  <r>
    <s v="2026"/>
    <x v="0"/>
    <x v="0"/>
    <x v="0"/>
    <x v="0"/>
    <s v="2 - Poder Ejecutivo"/>
    <s v="0216 - MINISTERIO DE CULTURA"/>
    <s v="0001 - MINISTERIO DE CULTURA"/>
    <x v="1"/>
    <x v="7"/>
    <s v="4.3.03 - Servicios culturales"/>
    <s v="2.2 - CONTRATACIÓN DE SERVICIOS"/>
    <s v="2.2.8 - OTROS SERVICIOS NO INCLUIDOS EN CONCEPTOS ANTERIORES"/>
    <s v="N"/>
    <s v="00 - N/A"/>
    <s v="10 - FONDO GENERAL"/>
    <s v="99 - MULTIPROVINCIAL"/>
    <s v="(en blanco)"/>
    <n v="121188545"/>
    <n v="46896571.700000003"/>
  </r>
  <r>
    <s v="2026"/>
    <x v="0"/>
    <x v="0"/>
    <x v="0"/>
    <x v="0"/>
    <s v="2 - Poder Ejecutivo"/>
    <s v="0216 - MINISTERIO DE CULTURA"/>
    <s v="0001 - MINISTERIO DE CULTURA"/>
    <x v="1"/>
    <x v="7"/>
    <s v="4.3.03 - Servicios culturales"/>
    <s v="2.2 - CONTRATACIÓN DE SERVICIOS"/>
    <s v="2.2.9 - OTRAS CONTRATACIONES DE SERVICIOS"/>
    <s v="N"/>
    <s v="00 - N/A"/>
    <s v="10 - FONDO GENERAL"/>
    <s v="99 - MULTIPROVINCIAL"/>
    <s v="(en blanco)"/>
    <n v="45000000"/>
    <n v="17640192.140000001"/>
  </r>
  <r>
    <s v="2026"/>
    <x v="0"/>
    <x v="0"/>
    <x v="0"/>
    <x v="0"/>
    <s v="2 - Poder Ejecutivo"/>
    <s v="0216 - MINISTERIO DE CULTURA"/>
    <s v="0001 - MINISTERIO DE CULTURA"/>
    <x v="1"/>
    <x v="7"/>
    <s v="4.3.03 - Servicios culturales"/>
    <s v="2.3 - MATERIALES Y SUMINISTROS"/>
    <s v="2.3.1 - ALIMENTOS Y PRODUCTOS AGROFORESTALES"/>
    <s v="N"/>
    <s v="00 - N/A"/>
    <s v="10 - FONDO GENERAL"/>
    <s v="99 - MULTIPROVINCIAL"/>
    <s v="(en blanco)"/>
    <n v="3250000"/>
    <n v="1734986.0999999999"/>
  </r>
  <r>
    <s v="2026"/>
    <x v="0"/>
    <x v="0"/>
    <x v="0"/>
    <x v="0"/>
    <s v="2 - Poder Ejecutivo"/>
    <s v="0216 - MINISTERIO DE CULTURA"/>
    <s v="0001 - MINISTERIO DE CULTURA"/>
    <x v="1"/>
    <x v="7"/>
    <s v="4.3.03 - Servicios culturales"/>
    <s v="2.3 - MATERIALES Y SUMINISTROS"/>
    <s v="2.3.2 - TEXTILES Y VESTUARIOS"/>
    <s v="N"/>
    <s v="00 - N/A"/>
    <s v="10 - FONDO GENERAL"/>
    <s v="99 - MULTIPROVINCIAL"/>
    <s v="(en blanco)"/>
    <n v="560000"/>
    <n v="113946.94"/>
  </r>
  <r>
    <s v="2026"/>
    <x v="0"/>
    <x v="0"/>
    <x v="0"/>
    <x v="0"/>
    <s v="2 - Poder Ejecutivo"/>
    <s v="0216 - MINISTERIO DE CULTURA"/>
    <s v="0001 - MINISTERIO DE CULTURA"/>
    <x v="1"/>
    <x v="7"/>
    <s v="4.3.03 - Servicios culturales"/>
    <s v="2.3 - MATERIALES Y SUMINISTROS"/>
    <s v="2.3.3 - PAPEL, CARTÓN E IMPRESOS"/>
    <s v="N"/>
    <s v="00 - N/A"/>
    <s v="10 - FONDO GENERAL"/>
    <s v="99 - MULTIPROVINCIAL"/>
    <s v="(en blanco)"/>
    <n v="2622000"/>
    <n v="974560.1"/>
  </r>
  <r>
    <s v="2026"/>
    <x v="0"/>
    <x v="0"/>
    <x v="0"/>
    <x v="0"/>
    <s v="2 - Poder Ejecutivo"/>
    <s v="0216 - MINISTERIO DE CULTURA"/>
    <s v="0001 - MINISTERIO DE CULTURA"/>
    <x v="1"/>
    <x v="7"/>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x v="1"/>
    <x v="7"/>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x v="1"/>
    <x v="7"/>
    <s v="4.3.03 - Servicios culturales"/>
    <s v="2.3 - MATERIALES Y SUMINISTROS"/>
    <s v="2.3.6 - PRODUCTOS DE MINERALES, METÁLICOS Y NO METÁLICOS"/>
    <s v="N"/>
    <s v="00 - N/A"/>
    <s v="10 - FONDO GENERAL"/>
    <s v="99 - MULTIPROVINCIAL"/>
    <s v="(en blanco)"/>
    <n v="560500"/>
    <n v="12099.54"/>
  </r>
  <r>
    <s v="2026"/>
    <x v="0"/>
    <x v="0"/>
    <x v="0"/>
    <x v="0"/>
    <s v="2 - Poder Ejecutivo"/>
    <s v="0216 - MINISTERIO DE CULTURA"/>
    <s v="0001 - MINISTERIO DE CULTURA"/>
    <x v="1"/>
    <x v="7"/>
    <s v="4.3.03 - Servicios culturales"/>
    <s v="2.3 - MATERIALES Y SUMINISTROS"/>
    <s v="2.3.7 - COMBUSTIBLES, LUBRICANTES, PRODUCTOS QUÍMICOS Y CONEXOS"/>
    <s v="N"/>
    <s v="00 - N/A"/>
    <s v="10 - FONDO GENERAL"/>
    <s v="99 - MULTIPROVINCIAL"/>
    <s v="(en blanco)"/>
    <n v="28775000"/>
    <n v="14945884.85"/>
  </r>
  <r>
    <s v="2026"/>
    <x v="0"/>
    <x v="0"/>
    <x v="0"/>
    <x v="0"/>
    <s v="2 - Poder Ejecutivo"/>
    <s v="0216 - MINISTERIO DE CULTURA"/>
    <s v="0001 - MINISTERIO DE CULTURA"/>
    <x v="1"/>
    <x v="7"/>
    <s v="4.3.03 - Servicios culturales"/>
    <s v="2.3 - MATERIALES Y SUMINISTROS"/>
    <s v="2.3.9 - PRODUCTOS Y ÚTILES VARIOS"/>
    <s v="N"/>
    <s v="00 - N/A"/>
    <s v="10 - FONDO GENERAL"/>
    <s v="99 - MULTIPROVINCIAL"/>
    <s v="(en blanco)"/>
    <n v="14654000"/>
    <n v="4038787.5399999986"/>
  </r>
  <r>
    <s v="2026"/>
    <x v="0"/>
    <x v="0"/>
    <x v="0"/>
    <x v="0"/>
    <s v="2 - Poder Ejecutivo"/>
    <s v="0216 - MINISTERIO DE CULTURA"/>
    <s v="0002 - ORQUESTA SINFÓNICA NACIONAL"/>
    <x v="1"/>
    <x v="7"/>
    <s v="4.3.03 - Servicios culturales"/>
    <s v="2.1 - REMUNERACIONES Y CONTRIBUCIONES"/>
    <s v="2.1.1 - REMUNERACIONES"/>
    <s v="N"/>
    <s v="00 - N/A"/>
    <s v="10 - FONDO GENERAL"/>
    <s v="99 - MULTIPROVINCIAL"/>
    <s v="(en blanco)"/>
    <n v="87553412"/>
    <n v="39709214.859999999"/>
  </r>
  <r>
    <s v="2026"/>
    <x v="0"/>
    <x v="0"/>
    <x v="0"/>
    <x v="0"/>
    <s v="2 - Poder Ejecutivo"/>
    <s v="0216 - MINISTERIO DE CULTURA"/>
    <s v="0002 - ORQUESTA SINFÓNICA NACIONAL"/>
    <x v="1"/>
    <x v="7"/>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x v="1"/>
    <x v="7"/>
    <s v="4.3.03 - Servicios culturales"/>
    <s v="2.1 - REMUNERACIONES Y CONTRIBUCIONES"/>
    <s v="2.1.5 - CONTRIBUCIONES A LA SEGURIDAD SOCIAL"/>
    <s v="N"/>
    <s v="00 - N/A"/>
    <s v="10 - FONDO GENERAL"/>
    <s v="99 - MULTIPROVINCIAL"/>
    <s v="(en blanco)"/>
    <n v="11439052"/>
    <n v="5494194.96"/>
  </r>
  <r>
    <s v="2026"/>
    <x v="0"/>
    <x v="0"/>
    <x v="0"/>
    <x v="0"/>
    <s v="2 - Poder Ejecutivo"/>
    <s v="0216 - MINISTERIO DE CULTURA"/>
    <s v="0002 - ORQUESTA SINFÓNICA NACIONAL"/>
    <x v="1"/>
    <x v="7"/>
    <s v="4.3.03 - Servicios culturales"/>
    <s v="2.2 - CONTRATACIÓN DE SERVICIOS"/>
    <s v="2.2.1 - SERVICIOS BÁSICOS"/>
    <s v="N"/>
    <s v="00 - N/A"/>
    <s v="10 - FONDO GENERAL"/>
    <s v="99 - MULTIPROVINCIAL"/>
    <s v="(en blanco)"/>
    <n v="500000"/>
    <n v="176409.35"/>
  </r>
  <r>
    <s v="2026"/>
    <x v="0"/>
    <x v="0"/>
    <x v="0"/>
    <x v="0"/>
    <s v="2 - Poder Ejecutivo"/>
    <s v="0216 - MINISTERIO DE CULTURA"/>
    <s v="0002 - ORQUESTA SINFÓNICA NACIONAL"/>
    <x v="1"/>
    <x v="7"/>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x v="1"/>
    <x v="7"/>
    <s v="4.3.03 - Servicios culturales"/>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x v="1"/>
    <x v="7"/>
    <s v="4.3.03 - Servicios culturales"/>
    <s v="2.2 - CONTRATACIÓN DE SERVICIOS"/>
    <s v="2.2.5 - ALQUILERES Y RENTAS"/>
    <s v="N"/>
    <s v="00 - N/A"/>
    <s v="20 - FONDOS CON DESTINO ESPECÍFICO"/>
    <s v="99 - MULTIPROVINCIAL"/>
    <s v="(en blanco)"/>
    <n v="1170000"/>
    <n v="247276.25999999998"/>
  </r>
  <r>
    <s v="2026"/>
    <x v="0"/>
    <x v="0"/>
    <x v="0"/>
    <x v="0"/>
    <s v="2 - Poder Ejecutivo"/>
    <s v="0216 - MINISTERIO DE CULTURA"/>
    <s v="0002 - ORQUESTA SINFÓNICA NACIONAL"/>
    <x v="1"/>
    <x v="7"/>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x v="1"/>
    <x v="7"/>
    <s v="4.3.03 - Servicios culturales"/>
    <s v="2.2 - CONTRATACIÓN DE SERVICIOS"/>
    <s v="2.2.7 - SERVICIOS DE CONSERVACIÓN, REPARACIONES MENORES E INSTALACIONES TEMPORALES"/>
    <s v="N"/>
    <s v="00 - N/A"/>
    <s v="10 - FONDO GENERAL"/>
    <s v="99 - MULTIPROVINCIAL"/>
    <s v="(en blanco)"/>
    <n v="0"/>
    <n v="0"/>
  </r>
  <r>
    <s v="2026"/>
    <x v="0"/>
    <x v="0"/>
    <x v="0"/>
    <x v="0"/>
    <s v="2 - Poder Ejecutivo"/>
    <s v="0216 - MINISTERIO DE CULTURA"/>
    <s v="0002 - ORQUESTA SINFÓNICA NACIONAL"/>
    <x v="1"/>
    <x v="7"/>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x v="1"/>
    <x v="7"/>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x v="1"/>
    <x v="7"/>
    <s v="4.3.03 - Servicios culturales"/>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x v="1"/>
    <x v="7"/>
    <s v="4.3.03 - Servicios culturales"/>
    <s v="2.3 - MATERIALES Y SUMINISTROS"/>
    <s v="2.3.1 - ALIMENTOS Y PRODUCTOS AGROFORESTALES"/>
    <s v="N"/>
    <s v="00 - N/A"/>
    <s v="20 - FONDOS CON DESTINO ESPECÍFICO"/>
    <s v="99 - MULTIPROVINCIAL"/>
    <s v="(en blanco)"/>
    <n v="275000"/>
    <n v="89900.02"/>
  </r>
  <r>
    <s v="2026"/>
    <x v="0"/>
    <x v="0"/>
    <x v="0"/>
    <x v="0"/>
    <s v="2 - Poder Ejecutivo"/>
    <s v="0216 - MINISTERIO DE CULTURA"/>
    <s v="0002 - ORQUESTA SINFÓNICA NACIONAL"/>
    <x v="1"/>
    <x v="7"/>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x v="1"/>
    <x v="7"/>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x v="1"/>
    <x v="7"/>
    <s v="4.3.03 - Servicios culturales"/>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x v="1"/>
    <x v="7"/>
    <s v="4.3.03 - Servicios culturales"/>
    <s v="2.1 - REMUNERACIONES Y CONTRIBUCIONES"/>
    <s v="2.1.1 - REMUNERACIONES"/>
    <s v="N"/>
    <s v="00 - N/A"/>
    <s v="10 - FONDO GENERAL"/>
    <s v="99 - MULTIPROVINCIAL"/>
    <s v="(en blanco)"/>
    <n v="108557163"/>
    <n v="42613978.670000002"/>
  </r>
  <r>
    <s v="2026"/>
    <x v="0"/>
    <x v="0"/>
    <x v="0"/>
    <x v="0"/>
    <s v="2 - Poder Ejecutivo"/>
    <s v="0216 - MINISTERIO DE CULTURA"/>
    <s v="0003 - BIBLIOTECA NACIONAL PEDRO HENRÍQUEZ UREÑA"/>
    <x v="1"/>
    <x v="7"/>
    <s v="4.3.03 - Servicios culturales"/>
    <s v="2.1 - REMUNERACIONES Y CONTRIBUCIONES"/>
    <s v="2.1.2 - SOBRESUELDOS"/>
    <s v="N"/>
    <s v="00 - N/A"/>
    <s v="10 - FONDO GENERAL"/>
    <s v="99 - MULTIPROVINCIAL"/>
    <s v="(en blanco)"/>
    <n v="18906126"/>
    <n v="7981559.1500000004"/>
  </r>
  <r>
    <s v="2026"/>
    <x v="0"/>
    <x v="0"/>
    <x v="0"/>
    <x v="0"/>
    <s v="2 - Poder Ejecutivo"/>
    <s v="0216 - MINISTERIO DE CULTURA"/>
    <s v="0003 - BIBLIOTECA NACIONAL PEDRO HENRÍQUEZ UREÑA"/>
    <x v="1"/>
    <x v="7"/>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x v="1"/>
    <x v="7"/>
    <s v="4.3.03 - Servicios culturales"/>
    <s v="2.1 - REMUNERACIONES Y CONTRIBUCIONES"/>
    <s v="2.1.5 - CONTRIBUCIONES A LA SEGURIDAD SOCIAL"/>
    <s v="N"/>
    <s v="00 - N/A"/>
    <s v="10 - FONDO GENERAL"/>
    <s v="99 - MULTIPROVINCIAL"/>
    <s v="(en blanco)"/>
    <n v="13531233"/>
    <n v="6346776.3199999975"/>
  </r>
  <r>
    <s v="2026"/>
    <x v="0"/>
    <x v="0"/>
    <x v="0"/>
    <x v="0"/>
    <s v="2 - Poder Ejecutivo"/>
    <s v="0216 - MINISTERIO DE CULTURA"/>
    <s v="0003 - BIBLIOTECA NACIONAL PEDRO HENRÍQUEZ UREÑA"/>
    <x v="1"/>
    <x v="7"/>
    <s v="4.3.03 - Servicios culturales"/>
    <s v="2.2 - CONTRATACIÓN DE SERVICIOS"/>
    <s v="2.2.1 - SERVICIOS BÁSICOS"/>
    <s v="N"/>
    <s v="00 - N/A"/>
    <s v="10 - FONDO GENERAL"/>
    <s v="99 - MULTIPROVINCIAL"/>
    <s v="(en blanco)"/>
    <n v="34745100"/>
    <n v="13398154.859999996"/>
  </r>
  <r>
    <s v="2026"/>
    <x v="0"/>
    <x v="0"/>
    <x v="0"/>
    <x v="0"/>
    <s v="2 - Poder Ejecutivo"/>
    <s v="0216 - MINISTERIO DE CULTURA"/>
    <s v="0003 - BIBLIOTECA NACIONAL PEDRO HENRÍQUEZ UREÑA"/>
    <x v="1"/>
    <x v="7"/>
    <s v="4.3.03 - Servicios culturales"/>
    <s v="2.2 - CONTRATACIÓN DE SERVICIOS"/>
    <s v="2.2.2 - PUBLICIDAD, IMPRESIÓN Y ENCUADERNACIÓN"/>
    <s v="N"/>
    <s v="00 - N/A"/>
    <s v="10 - FONDO GENERAL"/>
    <s v="99 - MULTIPROVINCIAL"/>
    <s v="(en blanco)"/>
    <n v="900500"/>
    <n v="181762.47999999998"/>
  </r>
  <r>
    <s v="2026"/>
    <x v="0"/>
    <x v="0"/>
    <x v="0"/>
    <x v="0"/>
    <s v="2 - Poder Ejecutivo"/>
    <s v="0216 - MINISTERIO DE CULTURA"/>
    <s v="0003 - BIBLIOTECA NACIONAL PEDRO HENRÍQUEZ UREÑA"/>
    <x v="1"/>
    <x v="7"/>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x v="1"/>
    <x v="7"/>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x v="1"/>
    <x v="7"/>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x v="1"/>
    <x v="7"/>
    <s v="4.3.03 - Servicios culturales"/>
    <s v="2.2 - CONTRATACIÓN DE SERVICIOS"/>
    <s v="2.2.5 - ALQUILERES Y RENTAS"/>
    <s v="N"/>
    <s v="00 - N/A"/>
    <s v="10 - FONDO GENERAL"/>
    <s v="99 - MULTIPROVINCIAL"/>
    <s v="(en blanco)"/>
    <n v="3227000"/>
    <n v="771943.98"/>
  </r>
  <r>
    <s v="2026"/>
    <x v="0"/>
    <x v="0"/>
    <x v="0"/>
    <x v="0"/>
    <s v="2 - Poder Ejecutivo"/>
    <s v="0216 - MINISTERIO DE CULTURA"/>
    <s v="0003 - BIBLIOTECA NACIONAL PEDRO HENRÍQUEZ UREÑA"/>
    <x v="1"/>
    <x v="7"/>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x v="1"/>
    <x v="7"/>
    <s v="4.3.03 - Servicios culturales"/>
    <s v="2.2 - CONTRATACIÓN DE SERVICIOS"/>
    <s v="2.2.7 - SERVICIOS DE CONSERVACIÓN, REPARACIONES MENORES E INSTALACIONES TEMPORALES"/>
    <s v="N"/>
    <s v="00 - N/A"/>
    <s v="10 - FONDO GENERAL"/>
    <s v="99 - MULTIPROVINCIAL"/>
    <s v="(en blanco)"/>
    <n v="21410343"/>
    <n v="1093740.8700000001"/>
  </r>
  <r>
    <s v="2026"/>
    <x v="0"/>
    <x v="0"/>
    <x v="0"/>
    <x v="0"/>
    <s v="2 - Poder Ejecutivo"/>
    <s v="0216 - MINISTERIO DE CULTURA"/>
    <s v="0003 - BIBLIOTECA NACIONAL PEDRO HENRÍQUEZ UREÑA"/>
    <x v="1"/>
    <x v="7"/>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x v="1"/>
    <x v="7"/>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x v="1"/>
    <x v="7"/>
    <s v="4.3.03 - Servicios culturales"/>
    <s v="2.2 - CONTRATACIÓN DE SERVICIOS"/>
    <s v="2.2.9 - OTRAS CONTRATACIONES DE SERVICIOS"/>
    <s v="N"/>
    <s v="00 - N/A"/>
    <s v="10 - FONDO GENERAL"/>
    <s v="99 - MULTIPROVINCIAL"/>
    <s v="(en blanco)"/>
    <n v="1500000"/>
    <n v="1006256.8"/>
  </r>
  <r>
    <s v="2026"/>
    <x v="0"/>
    <x v="0"/>
    <x v="0"/>
    <x v="0"/>
    <s v="2 - Poder Ejecutivo"/>
    <s v="0216 - MINISTERIO DE CULTURA"/>
    <s v="0003 - BIBLIOTECA NACIONAL PEDRO HENRÍQUEZ UREÑA"/>
    <x v="1"/>
    <x v="7"/>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x v="1"/>
    <x v="7"/>
    <s v="4.3.03 - Servicios culturales"/>
    <s v="2.3 - MATERIALES Y SUMINISTROS"/>
    <s v="2.3.1 - ALIMENTOS Y PRODUCTOS AGROFORESTALES"/>
    <s v="N"/>
    <s v="00 - N/A"/>
    <s v="10 - FONDO GENERAL"/>
    <s v="99 - MULTIPROVINCIAL"/>
    <s v="(en blanco)"/>
    <n v="1260000"/>
    <n v="470485.57"/>
  </r>
  <r>
    <s v="2026"/>
    <x v="0"/>
    <x v="0"/>
    <x v="0"/>
    <x v="0"/>
    <s v="2 - Poder Ejecutivo"/>
    <s v="0216 - MINISTERIO DE CULTURA"/>
    <s v="0003 - BIBLIOTECA NACIONAL PEDRO HENRÍQUEZ UREÑA"/>
    <x v="1"/>
    <x v="7"/>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x v="1"/>
    <x v="7"/>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x v="1"/>
    <x v="7"/>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x v="1"/>
    <x v="7"/>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x v="1"/>
    <x v="7"/>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x v="1"/>
    <x v="7"/>
    <s v="4.3.03 - Servicios culturales"/>
    <s v="2.3 - MATERIALES Y SUMINISTROS"/>
    <s v="2.3.7 - COMBUSTIBLES, LUBRICANTES, PRODUCTOS QUÍMICOS Y CONEXOS"/>
    <s v="N"/>
    <s v="00 - N/A"/>
    <s v="10 - FONDO GENERAL"/>
    <s v="99 - MULTIPROVINCIAL"/>
    <s v="(en blanco)"/>
    <n v="4880000"/>
    <n v="1963667.0899999999"/>
  </r>
  <r>
    <s v="2026"/>
    <x v="0"/>
    <x v="0"/>
    <x v="0"/>
    <x v="0"/>
    <s v="2 - Poder Ejecutivo"/>
    <s v="0216 - MINISTERIO DE CULTURA"/>
    <s v="0003 - BIBLIOTECA NACIONAL PEDRO HENRÍQUEZ UREÑA"/>
    <x v="1"/>
    <x v="7"/>
    <s v="4.3.03 - Servicios culturales"/>
    <s v="2.3 - MATERIALES Y SUMINISTROS"/>
    <s v="2.3.9 - PRODUCTOS Y ÚTILES VARIOS"/>
    <s v="N"/>
    <s v="00 - N/A"/>
    <s v="10 - FONDO GENERAL"/>
    <s v="99 - MULTIPROVINCIAL"/>
    <s v="(en blanco)"/>
    <n v="4132000"/>
    <n v="1089563.1400000001"/>
  </r>
  <r>
    <s v="2026"/>
    <x v="0"/>
    <x v="0"/>
    <x v="0"/>
    <x v="0"/>
    <s v="2 - Poder Ejecutivo"/>
    <s v="0216 - MINISTERIO DE CULTURA"/>
    <s v="0005 - DIRECCIÓN GENERAL DE BELLAS ARTES"/>
    <x v="1"/>
    <x v="7"/>
    <s v="4.3.03 - Servicios culturales"/>
    <s v="2.1 - REMUNERACIONES Y CONTRIBUCIONES"/>
    <s v="2.1.1 - REMUNERACIONES"/>
    <s v="N"/>
    <s v="00 - N/A"/>
    <s v="10 - FONDO GENERAL"/>
    <s v="99 - MULTIPROVINCIAL"/>
    <s v="(en blanco)"/>
    <n v="517070830"/>
    <n v="236350034.40000001"/>
  </r>
  <r>
    <s v="2026"/>
    <x v="0"/>
    <x v="0"/>
    <x v="0"/>
    <x v="0"/>
    <s v="2 - Poder Ejecutivo"/>
    <s v="0216 - MINISTERIO DE CULTURA"/>
    <s v="0005 - DIRECCIÓN GENERAL DE BELLAS ARTES"/>
    <x v="1"/>
    <x v="7"/>
    <s v="4.3.03 - Servicios culturales"/>
    <s v="2.1 - REMUNERACIONES Y CONTRIBUCIONES"/>
    <s v="2.1.2 - SOBRESUELDOS"/>
    <s v="N"/>
    <s v="00 - N/A"/>
    <s v="10 - FONDO GENERAL"/>
    <s v="99 - MULTIPROVINCIAL"/>
    <s v="(en blanco)"/>
    <n v="86297545"/>
    <n v="38123189.549999997"/>
  </r>
  <r>
    <s v="2026"/>
    <x v="0"/>
    <x v="0"/>
    <x v="0"/>
    <x v="0"/>
    <s v="2 - Poder Ejecutivo"/>
    <s v="0216 - MINISTERIO DE CULTURA"/>
    <s v="0005 - DIRECCIÓN GENERAL DE BELLAS ARTES"/>
    <x v="1"/>
    <x v="7"/>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x v="1"/>
    <x v="7"/>
    <s v="4.3.03 - Servicios culturales"/>
    <s v="2.1 - REMUNERACIONES Y CONTRIBUCIONES"/>
    <s v="2.1.5 - CONTRIBUCIONES A LA SEGURIDAD SOCIAL"/>
    <s v="N"/>
    <s v="00 - N/A"/>
    <s v="10 - FONDO GENERAL"/>
    <s v="99 - MULTIPROVINCIAL"/>
    <s v="(en blanco)"/>
    <n v="72561028"/>
    <n v="36064131.310000002"/>
  </r>
  <r>
    <s v="2026"/>
    <x v="0"/>
    <x v="0"/>
    <x v="0"/>
    <x v="0"/>
    <s v="2 - Poder Ejecutivo"/>
    <s v="0216 - MINISTERIO DE CULTURA"/>
    <s v="0005 - DIRECCIÓN GENERAL DE BELLAS ARTES"/>
    <x v="1"/>
    <x v="7"/>
    <s v="4.3.03 - Servicios culturales"/>
    <s v="2.2 - CONTRATACIÓN DE SERVICIOS"/>
    <s v="2.2.1 - SERVICIOS BÁSICOS"/>
    <s v="N"/>
    <s v="00 - N/A"/>
    <s v="10 - FONDO GENERAL"/>
    <s v="99 - MULTIPROVINCIAL"/>
    <s v="(en blanco)"/>
    <n v="42132030"/>
    <n v="11614576.279999997"/>
  </r>
  <r>
    <s v="2026"/>
    <x v="0"/>
    <x v="0"/>
    <x v="0"/>
    <x v="0"/>
    <s v="2 - Poder Ejecutivo"/>
    <s v="0216 - MINISTERIO DE CULTURA"/>
    <s v="0005 - DIRECCIÓN GENERAL DE BELLAS ARTES"/>
    <x v="1"/>
    <x v="7"/>
    <s v="4.3.03 - Servicios culturales"/>
    <s v="2.2 - CONTRATACIÓN DE SERVICIOS"/>
    <s v="2.2.2 - PUBLICIDAD, IMPRESIÓN Y ENCUADERNACIÓN"/>
    <s v="N"/>
    <s v="00 - N/A"/>
    <s v="10 - FONDO GENERAL"/>
    <s v="99 - MULTIPROVINCIAL"/>
    <s v="(en blanco)"/>
    <n v="0"/>
    <n v="248812.34999999998"/>
  </r>
  <r>
    <s v="2026"/>
    <x v="0"/>
    <x v="0"/>
    <x v="0"/>
    <x v="0"/>
    <s v="2 - Poder Ejecutivo"/>
    <s v="0216 - MINISTERIO DE CULTURA"/>
    <s v="0005 - DIRECCIÓN GENERAL DE BELLAS ARTES"/>
    <x v="1"/>
    <x v="7"/>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x v="1"/>
    <x v="7"/>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x v="1"/>
    <x v="7"/>
    <s v="4.3.03 - Servicios culturales"/>
    <s v="2.2 - CONTRATACIÓN DE SERVICIOS"/>
    <s v="2.2.3 - VIÁTICOS"/>
    <s v="N"/>
    <s v="00 - N/A"/>
    <s v="20 - FONDOS CON DESTINO ESPECÍFICO"/>
    <s v="99 - MULTIPROVINCIAL"/>
    <s v="(en blanco)"/>
    <n v="2500000"/>
    <n v="690288.15"/>
  </r>
  <r>
    <s v="2026"/>
    <x v="0"/>
    <x v="0"/>
    <x v="0"/>
    <x v="0"/>
    <s v="2 - Poder Ejecutivo"/>
    <s v="0216 - MINISTERIO DE CULTURA"/>
    <s v="0005 - DIRECCIÓN GENERAL DE BELLAS ARTES"/>
    <x v="1"/>
    <x v="7"/>
    <s v="4.3.03 - Servicios culturales"/>
    <s v="2.2 - CONTRATACIÓN DE SERVICIOS"/>
    <s v="2.2.4 - TRANSPORTE Y ALMACENAJE"/>
    <s v="N"/>
    <s v="00 - N/A"/>
    <s v="10 - FONDO GENERAL"/>
    <s v="99 - MULTIPROVINCIAL"/>
    <s v="(en blanco)"/>
    <n v="0"/>
    <n v="290996.24"/>
  </r>
  <r>
    <s v="2026"/>
    <x v="0"/>
    <x v="0"/>
    <x v="0"/>
    <x v="0"/>
    <s v="2 - Poder Ejecutivo"/>
    <s v="0216 - MINISTERIO DE CULTURA"/>
    <s v="0005 - DIRECCIÓN GENERAL DE BELLAS ARTES"/>
    <x v="1"/>
    <x v="7"/>
    <s v="4.3.03 - Servicios culturales"/>
    <s v="2.2 - CONTRATACIÓN DE SERVICIOS"/>
    <s v="2.2.4 - TRANSPORTE Y ALMACENAJE"/>
    <s v="N"/>
    <s v="00 - N/A"/>
    <s v="20 - FONDOS CON DESTINO ESPECÍFICO"/>
    <s v="99 - MULTIPROVINCIAL"/>
    <s v="(en blanco)"/>
    <n v="0"/>
    <n v="277073.67"/>
  </r>
  <r>
    <s v="2026"/>
    <x v="0"/>
    <x v="0"/>
    <x v="0"/>
    <x v="0"/>
    <s v="2 - Poder Ejecutivo"/>
    <s v="0216 - MINISTERIO DE CULTURA"/>
    <s v="0005 - DIRECCIÓN GENERAL DE BELLAS ARTES"/>
    <x v="1"/>
    <x v="7"/>
    <s v="4.3.03 - Servicios culturales"/>
    <s v="2.2 - CONTRATACIÓN DE SERVICIOS"/>
    <s v="2.2.5 - ALQUILERES Y RENTAS"/>
    <s v="N"/>
    <s v="00 - N/A"/>
    <s v="10 - FONDO GENERAL"/>
    <s v="99 - MULTIPROVINCIAL"/>
    <s v="(en blanco)"/>
    <n v="2986800"/>
    <n v="4339339.99"/>
  </r>
  <r>
    <s v="2026"/>
    <x v="0"/>
    <x v="0"/>
    <x v="0"/>
    <x v="0"/>
    <s v="2 - Poder Ejecutivo"/>
    <s v="0216 - MINISTERIO DE CULTURA"/>
    <s v="0005 - DIRECCIÓN GENERAL DE BELLAS ARTES"/>
    <x v="1"/>
    <x v="7"/>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x v="1"/>
    <x v="7"/>
    <s v="4.3.03 - Servicios culturales"/>
    <s v="2.2 - CONTRATACIÓN DE SERVICIOS"/>
    <s v="2.2.6 - SEGUROS"/>
    <s v="N"/>
    <s v="00 - N/A"/>
    <s v="10 - FONDO GENERAL"/>
    <s v="99 - MULTIPROVINCIAL"/>
    <s v="(en blanco)"/>
    <n v="4140000"/>
    <n v="2066505.7600000002"/>
  </r>
  <r>
    <s v="2026"/>
    <x v="0"/>
    <x v="0"/>
    <x v="0"/>
    <x v="0"/>
    <s v="2 - Poder Ejecutivo"/>
    <s v="0216 - MINISTERIO DE CULTURA"/>
    <s v="0005 - DIRECCIÓN GENERAL DE BELLAS ARTES"/>
    <x v="1"/>
    <x v="7"/>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x v="1"/>
    <x v="7"/>
    <s v="4.3.03 - Servicios culturales"/>
    <s v="2.2 - CONTRATACIÓN DE SERVICIOS"/>
    <s v="2.2.7 - SERVICIOS DE CONSERVACIÓN, REPARACIONES MENORES E INSTALACIONES TEMPORALES"/>
    <s v="N"/>
    <s v="00 - N/A"/>
    <s v="10 - FONDO GENERAL"/>
    <s v="99 - MULTIPROVINCIAL"/>
    <s v="(en blanco)"/>
    <n v="2500000"/>
    <n v="1370479.94"/>
  </r>
  <r>
    <s v="2026"/>
    <x v="0"/>
    <x v="0"/>
    <x v="0"/>
    <x v="0"/>
    <s v="2 - Poder Ejecutivo"/>
    <s v="0216 - MINISTERIO DE CULTURA"/>
    <s v="0005 - DIRECCIÓN GENERAL DE BELLAS ARTES"/>
    <x v="1"/>
    <x v="7"/>
    <s v="4.3.03 - Servicios culturales"/>
    <s v="2.2 - CONTRATACIÓN DE SERVICIOS"/>
    <s v="2.2.7 - SERVICIOS DE CONSERVACIÓN, REPARACIONES MENORES E INSTALACIONES TEMPORALES"/>
    <s v="N"/>
    <s v="00 - N/A"/>
    <s v="20 - FONDOS CON DESTINO ESPECÍFICO"/>
    <s v="99 - MULTIPROVINCIAL"/>
    <s v="(en blanco)"/>
    <n v="1800000"/>
    <n v="1707132.8599999999"/>
  </r>
  <r>
    <s v="2026"/>
    <x v="0"/>
    <x v="0"/>
    <x v="0"/>
    <x v="0"/>
    <s v="2 - Poder Ejecutivo"/>
    <s v="0216 - MINISTERIO DE CULTURA"/>
    <s v="0005 - DIRECCIÓN GENERAL DE BELLAS ARTES"/>
    <x v="1"/>
    <x v="7"/>
    <s v="4.3.03 - Servicios culturales"/>
    <s v="2.2 - CONTRATACIÓN DE SERVICIOS"/>
    <s v="2.2.8 - OTROS SERVICIOS NO INCLUIDOS EN CONCEPTOS ANTERIORES"/>
    <s v="N"/>
    <s v="00 - N/A"/>
    <s v="10 - FONDO GENERAL"/>
    <s v="99 - MULTIPROVINCIAL"/>
    <s v="(en blanco)"/>
    <n v="17593071"/>
    <n v="3002493.0999999996"/>
  </r>
  <r>
    <s v="2026"/>
    <x v="0"/>
    <x v="0"/>
    <x v="0"/>
    <x v="0"/>
    <s v="2 - Poder Ejecutivo"/>
    <s v="0216 - MINISTERIO DE CULTURA"/>
    <s v="0005 - DIRECCIÓN GENERAL DE BELLAS ARTES"/>
    <x v="1"/>
    <x v="7"/>
    <s v="4.3.03 - Servicios culturales"/>
    <s v="2.2 - CONTRATACIÓN DE SERVICIOS"/>
    <s v="2.2.8 - OTROS SERVICIOS NO INCLUIDOS EN CONCEPTOS ANTERIORES"/>
    <s v="N"/>
    <s v="00 - N/A"/>
    <s v="20 - FONDOS CON DESTINO ESPECÍFICO"/>
    <s v="99 - MULTIPROVINCIAL"/>
    <s v="(en blanco)"/>
    <n v="3400000"/>
    <n v="872320.07"/>
  </r>
  <r>
    <s v="2026"/>
    <x v="0"/>
    <x v="0"/>
    <x v="0"/>
    <x v="0"/>
    <s v="2 - Poder Ejecutivo"/>
    <s v="0216 - MINISTERIO DE CULTURA"/>
    <s v="0005 - DIRECCIÓN GENERAL DE BELLAS ARTES"/>
    <x v="1"/>
    <x v="7"/>
    <s v="4.3.03 - Servicios culturales"/>
    <s v="2.2 - CONTRATACIÓN DE SERVICIOS"/>
    <s v="2.2.9 - OTRAS CONTRATACIONES DE SERVICIOS"/>
    <s v="N"/>
    <s v="00 - N/A"/>
    <s v="10 - FONDO GENERAL"/>
    <s v="99 - MULTIPROVINCIAL"/>
    <s v="(en blanco)"/>
    <n v="0"/>
    <n v="1080018.3"/>
  </r>
  <r>
    <s v="2026"/>
    <x v="0"/>
    <x v="0"/>
    <x v="0"/>
    <x v="0"/>
    <s v="2 - Poder Ejecutivo"/>
    <s v="0216 - MINISTERIO DE CULTURA"/>
    <s v="0005 - DIRECCIÓN GENERAL DE BELLAS ARTES"/>
    <x v="1"/>
    <x v="7"/>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x v="1"/>
    <x v="7"/>
    <s v="4.3.03 - Servicios culturales"/>
    <s v="2.3 - MATERIALES Y SUMINISTROS"/>
    <s v="2.3.1 - ALIMENTOS Y PRODUCTOS AGROFORESTALES"/>
    <s v="N"/>
    <s v="00 - N/A"/>
    <s v="10 - FONDO GENERAL"/>
    <s v="99 - MULTIPROVINCIAL"/>
    <s v="(en blanco)"/>
    <n v="1500000"/>
    <n v="361387.12"/>
  </r>
  <r>
    <s v="2026"/>
    <x v="0"/>
    <x v="0"/>
    <x v="0"/>
    <x v="0"/>
    <s v="2 - Poder Ejecutivo"/>
    <s v="0216 - MINISTERIO DE CULTURA"/>
    <s v="0005 - DIRECCIÓN GENERAL DE BELLAS ARTES"/>
    <x v="1"/>
    <x v="7"/>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x v="1"/>
    <x v="7"/>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x v="1"/>
    <x v="7"/>
    <s v="4.3.03 - Servicios culturales"/>
    <s v="2.3 - MATERIALES Y SUMINISTROS"/>
    <s v="2.3.2 - TEXTILES Y VESTUARIOS"/>
    <s v="N"/>
    <s v="00 - N/A"/>
    <s v="20 - FONDOS CON DESTINO ESPECÍFICO"/>
    <s v="99 - MULTIPROVINCIAL"/>
    <s v="(en blanco)"/>
    <n v="0"/>
    <n v="33984"/>
  </r>
  <r>
    <s v="2026"/>
    <x v="0"/>
    <x v="0"/>
    <x v="0"/>
    <x v="0"/>
    <s v="2 - Poder Ejecutivo"/>
    <s v="0216 - MINISTERIO DE CULTURA"/>
    <s v="0005 - DIRECCIÓN GENERAL DE BELLAS ARTES"/>
    <x v="1"/>
    <x v="7"/>
    <s v="4.3.03 - Servicios culturales"/>
    <s v="2.3 - MATERIALES Y SUMINISTROS"/>
    <s v="2.3.3 - PAPEL, CARTÓN E IMPRESOS"/>
    <s v="N"/>
    <s v="00 - N/A"/>
    <s v="10 - FONDO GENERAL"/>
    <s v="99 - MULTIPROVINCIAL"/>
    <s v="(en blanco)"/>
    <n v="0"/>
    <n v="267994.82000000007"/>
  </r>
  <r>
    <s v="2026"/>
    <x v="0"/>
    <x v="0"/>
    <x v="0"/>
    <x v="0"/>
    <s v="2 - Poder Ejecutivo"/>
    <s v="0216 - MINISTERIO DE CULTURA"/>
    <s v="0005 - DIRECCIÓN GENERAL DE BELLAS ARTES"/>
    <x v="1"/>
    <x v="7"/>
    <s v="4.3.03 - Servicios culturales"/>
    <s v="2.3 - MATERIALES Y SUMINISTROS"/>
    <s v="2.3.5 - CUERO, CAUCHO Y PLÁSTICO"/>
    <s v="N"/>
    <s v="00 - N/A"/>
    <s v="10 - FONDO GENERAL"/>
    <s v="99 - MULTIPROVINCIAL"/>
    <s v="(en blanco)"/>
    <n v="0"/>
    <n v="117061.59000000001"/>
  </r>
  <r>
    <s v="2026"/>
    <x v="0"/>
    <x v="0"/>
    <x v="0"/>
    <x v="0"/>
    <s v="2 - Poder Ejecutivo"/>
    <s v="0216 - MINISTERIO DE CULTURA"/>
    <s v="0005 - DIRECCIÓN GENERAL DE BELLAS ARTES"/>
    <x v="1"/>
    <x v="7"/>
    <s v="4.3.03 - Servicios culturales"/>
    <s v="2.3 - MATERIALES Y SUMINISTROS"/>
    <s v="2.3.5 - CUERO, CAUCHO Y PLÁSTICO"/>
    <s v="N"/>
    <s v="00 - N/A"/>
    <s v="20 - FONDOS CON DESTINO ESPECÍFICO"/>
    <s v="99 - MULTIPROVINCIAL"/>
    <s v="(en blanco)"/>
    <n v="0"/>
    <n v="51330"/>
  </r>
  <r>
    <s v="2026"/>
    <x v="0"/>
    <x v="0"/>
    <x v="0"/>
    <x v="0"/>
    <s v="2 - Poder Ejecutivo"/>
    <s v="0216 - MINISTERIO DE CULTURA"/>
    <s v="0005 - DIRECCIÓN GENERAL DE BELLAS ARTES"/>
    <x v="1"/>
    <x v="7"/>
    <s v="4.3.03 - Servicios culturales"/>
    <s v="2.3 - MATERIALES Y SUMINISTROS"/>
    <s v="2.3.6 - PRODUCTOS DE MINERALES, METÁLICOS Y NO METÁLICOS"/>
    <s v="N"/>
    <s v="00 - N/A"/>
    <s v="10 - FONDO GENERAL"/>
    <s v="99 - MULTIPROVINCIAL"/>
    <s v="(en blanco)"/>
    <n v="0"/>
    <n v="232791.14"/>
  </r>
  <r>
    <s v="2026"/>
    <x v="0"/>
    <x v="0"/>
    <x v="0"/>
    <x v="0"/>
    <s v="2 - Poder Ejecutivo"/>
    <s v="0216 - MINISTERIO DE CULTURA"/>
    <s v="0005 - DIRECCIÓN GENERAL DE BELLAS ARTES"/>
    <x v="1"/>
    <x v="7"/>
    <s v="4.3.03 - Servicios culturales"/>
    <s v="2.3 - MATERIALES Y SUMINISTROS"/>
    <s v="2.3.6 - PRODUCTOS DE MINERALES, METÁLICOS Y NO METÁLICOS"/>
    <s v="N"/>
    <s v="00 - N/A"/>
    <s v="20 - FONDOS CON DESTINO ESPECÍFICO"/>
    <s v="99 - MULTIPROVINCIAL"/>
    <s v="(en blanco)"/>
    <n v="0"/>
    <n v="7670"/>
  </r>
  <r>
    <s v="2026"/>
    <x v="0"/>
    <x v="0"/>
    <x v="0"/>
    <x v="0"/>
    <s v="2 - Poder Ejecutivo"/>
    <s v="0216 - MINISTERIO DE CULTURA"/>
    <s v="0005 - DIRECCIÓN GENERAL DE BELLAS ARTES"/>
    <x v="1"/>
    <x v="7"/>
    <s v="4.3.03 - Servicios culturales"/>
    <s v="2.3 - MATERIALES Y SUMINISTROS"/>
    <s v="2.3.7 - COMBUSTIBLES, LUBRICANTES, PRODUCTOS QUÍMICOS Y CONEXOS"/>
    <s v="N"/>
    <s v="00 - N/A"/>
    <s v="10 - FONDO GENERAL"/>
    <s v="99 - MULTIPROVINCIAL"/>
    <s v="(en blanco)"/>
    <n v="10000000"/>
    <n v="6510065.1600000011"/>
  </r>
  <r>
    <s v="2026"/>
    <x v="0"/>
    <x v="0"/>
    <x v="0"/>
    <x v="0"/>
    <s v="2 - Poder Ejecutivo"/>
    <s v="0216 - MINISTERIO DE CULTURA"/>
    <s v="0005 - DIRECCIÓN GENERAL DE BELLAS ARTES"/>
    <x v="1"/>
    <x v="7"/>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x v="1"/>
    <x v="7"/>
    <s v="4.3.03 - Servicios culturales"/>
    <s v="2.3 - MATERIALES Y SUMINISTROS"/>
    <s v="2.3.9 - PRODUCTOS Y ÚTILES VARIOS"/>
    <s v="N"/>
    <s v="00 - N/A"/>
    <s v="10 - FONDO GENERAL"/>
    <s v="99 - MULTIPROVINCIAL"/>
    <s v="(en blanco)"/>
    <n v="0"/>
    <n v="1255515.4099999999"/>
  </r>
  <r>
    <s v="2026"/>
    <x v="0"/>
    <x v="0"/>
    <x v="0"/>
    <x v="0"/>
    <s v="2 - Poder Ejecutivo"/>
    <s v="0216 - MINISTERIO DE CULTURA"/>
    <s v="0005 - DIRECCIÓN GENERAL DE BELLAS ARTES"/>
    <x v="1"/>
    <x v="7"/>
    <s v="4.3.03 - Servicios culturales"/>
    <s v="2.3 - MATERIALES Y SUMINISTROS"/>
    <s v="2.3.9 - PRODUCTOS Y ÚTILES VARIOS"/>
    <s v="N"/>
    <s v="00 - N/A"/>
    <s v="20 - FONDOS CON DESTINO ESPECÍFICO"/>
    <s v="99 - MULTIPROVINCIAL"/>
    <s v="(en blanco)"/>
    <n v="2200000"/>
    <n v="287871.62"/>
  </r>
  <r>
    <s v="2026"/>
    <x v="0"/>
    <x v="0"/>
    <x v="0"/>
    <x v="0"/>
    <s v="2 - Poder Ejecutivo"/>
    <s v="0216 - MINISTERIO DE CULTURA"/>
    <s v="0006 - DIRECCIÓN GENERAL DE MUSEOS"/>
    <x v="1"/>
    <x v="7"/>
    <s v="4.3.03 - Servicios culturales"/>
    <s v="2.1 - REMUNERACIONES Y CONTRIBUCIONES"/>
    <s v="2.1.1 - REMUNERACIONES"/>
    <s v="N"/>
    <s v="00 - N/A"/>
    <s v="10 - FONDO GENERAL"/>
    <s v="99 - MULTIPROVINCIAL"/>
    <s v="(en blanco)"/>
    <n v="213251388"/>
    <n v="98910277.469999999"/>
  </r>
  <r>
    <s v="2026"/>
    <x v="0"/>
    <x v="0"/>
    <x v="0"/>
    <x v="0"/>
    <s v="2 - Poder Ejecutivo"/>
    <s v="0216 - MINISTERIO DE CULTURA"/>
    <s v="0006 - DIRECCIÓN GENERAL DE MUSEOS"/>
    <x v="1"/>
    <x v="7"/>
    <s v="4.3.03 - Servicios culturales"/>
    <s v="2.1 - REMUNERACIONES Y CONTRIBUCIONES"/>
    <s v="2.1.2 - SOBRESUELDOS"/>
    <s v="N"/>
    <s v="00 - N/A"/>
    <s v="10 - FONDO GENERAL"/>
    <s v="99 - MULTIPROVINCIAL"/>
    <s v="(en blanco)"/>
    <n v="55113551"/>
    <n v="17277279.060000002"/>
  </r>
  <r>
    <s v="2026"/>
    <x v="0"/>
    <x v="0"/>
    <x v="0"/>
    <x v="0"/>
    <s v="2 - Poder Ejecutivo"/>
    <s v="0216 - MINISTERIO DE CULTURA"/>
    <s v="0006 - DIRECCIÓN GENERAL DE MUSEOS"/>
    <x v="1"/>
    <x v="7"/>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x v="1"/>
    <x v="7"/>
    <s v="4.3.03 - Servicios culturales"/>
    <s v="2.1 - REMUNERACIONES Y CONTRIBUCIONES"/>
    <s v="2.1.5 - CONTRIBUCIONES A LA SEGURIDAD SOCIAL"/>
    <s v="N"/>
    <s v="00 - N/A"/>
    <s v="10 - FONDO GENERAL"/>
    <s v="99 - MULTIPROVINCIAL"/>
    <s v="(en blanco)"/>
    <n v="29724680"/>
    <n v="15122600.110000001"/>
  </r>
  <r>
    <s v="2026"/>
    <x v="0"/>
    <x v="0"/>
    <x v="0"/>
    <x v="0"/>
    <s v="2 - Poder Ejecutivo"/>
    <s v="0216 - MINISTERIO DE CULTURA"/>
    <s v="0006 - DIRECCIÓN GENERAL DE MUSEOS"/>
    <x v="1"/>
    <x v="7"/>
    <s v="4.3.03 - Servicios culturales"/>
    <s v="2.2 - CONTRATACIÓN DE SERVICIOS"/>
    <s v="2.2.1 - SERVICIOS BÁSICOS"/>
    <s v="N"/>
    <s v="00 - N/A"/>
    <s v="10 - FONDO GENERAL"/>
    <s v="99 - MULTIPROVINCIAL"/>
    <s v="(en blanco)"/>
    <n v="29219004"/>
    <n v="19758283.050000001"/>
  </r>
  <r>
    <s v="2026"/>
    <x v="0"/>
    <x v="0"/>
    <x v="0"/>
    <x v="0"/>
    <s v="2 - Poder Ejecutivo"/>
    <s v="0216 - MINISTERIO DE CULTURA"/>
    <s v="0006 - DIRECCIÓN GENERAL DE MUSEOS"/>
    <x v="1"/>
    <x v="7"/>
    <s v="4.3.03 - Servicios culturales"/>
    <s v="2.2 - CONTRATACIÓN DE SERVICIOS"/>
    <s v="2.2.1 - SERVICIOS BÁSICOS"/>
    <s v="N"/>
    <s v="00 - N/A"/>
    <s v="20 - FONDOS CON DESTINO ESPECÍFICO"/>
    <s v="99 - MULTIPROVINCIAL"/>
    <s v="(en blanco)"/>
    <n v="4055732"/>
    <n v="506664.60000000003"/>
  </r>
  <r>
    <s v="2026"/>
    <x v="0"/>
    <x v="0"/>
    <x v="0"/>
    <x v="0"/>
    <s v="2 - Poder Ejecutivo"/>
    <s v="0216 - MINISTERIO DE CULTURA"/>
    <s v="0006 - DIRECCIÓN GENERAL DE MUSEOS"/>
    <x v="1"/>
    <x v="7"/>
    <s v="4.3.03 - Servicios culturales"/>
    <s v="2.2 - CONTRATACIÓN DE SERVICIOS"/>
    <s v="2.2.2 - PUBLICIDAD, IMPRESIÓN Y ENCUADERNACIÓN"/>
    <s v="N"/>
    <s v="00 - N/A"/>
    <s v="10 - FONDO GENERAL"/>
    <s v="99 - MULTIPROVINCIAL"/>
    <s v="(en blanco)"/>
    <n v="1500000"/>
    <n v="1672598.4300000002"/>
  </r>
  <r>
    <s v="2026"/>
    <x v="0"/>
    <x v="0"/>
    <x v="0"/>
    <x v="0"/>
    <s v="2 - Poder Ejecutivo"/>
    <s v="0216 - MINISTERIO DE CULTURA"/>
    <s v="0006 - DIRECCIÓN GENERAL DE MUSEOS"/>
    <x v="1"/>
    <x v="7"/>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x v="1"/>
    <x v="7"/>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x v="1"/>
    <x v="7"/>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x v="1"/>
    <x v="7"/>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x v="1"/>
    <x v="7"/>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x v="1"/>
    <x v="7"/>
    <s v="4.3.03 - Servicios culturales"/>
    <s v="2.2 - CONTRATACIÓN DE SERVICIOS"/>
    <s v="2.2.5 - ALQUILERES Y RENTAS"/>
    <s v="N"/>
    <s v="00 - N/A"/>
    <s v="20 - FONDOS CON DESTINO ESPECÍFICO"/>
    <s v="99 - MULTIPROVINCIAL"/>
    <s v="(en blanco)"/>
    <n v="1618831"/>
    <n v="466987.6"/>
  </r>
  <r>
    <s v="2026"/>
    <x v="0"/>
    <x v="0"/>
    <x v="0"/>
    <x v="0"/>
    <s v="2 - Poder Ejecutivo"/>
    <s v="0216 - MINISTERIO DE CULTURA"/>
    <s v="0006 - DIRECCIÓN GENERAL DE MUSEOS"/>
    <x v="1"/>
    <x v="7"/>
    <s v="4.3.03 - Servicios culturales"/>
    <s v="2.2 - CONTRATACIÓN DE SERVICIOS"/>
    <s v="2.2.6 - SEGUROS"/>
    <s v="N"/>
    <s v="00 - N/A"/>
    <s v="20 - FONDOS CON DESTINO ESPECÍFICO"/>
    <s v="99 - MULTIPROVINCIAL"/>
    <s v="(en blanco)"/>
    <n v="0"/>
    <n v="194127.67"/>
  </r>
  <r>
    <s v="2026"/>
    <x v="0"/>
    <x v="0"/>
    <x v="0"/>
    <x v="0"/>
    <s v="2 - Poder Ejecutivo"/>
    <s v="0216 - MINISTERIO DE CULTURA"/>
    <s v="0006 - DIRECCIÓN GENERAL DE MUSEOS"/>
    <x v="1"/>
    <x v="7"/>
    <s v="4.3.03 - Servicios culturales"/>
    <s v="2.2 - CONTRATACIÓN DE SERVICIOS"/>
    <s v="2.2.7 - SERVICIOS DE CONSERVACIÓN, REPARACIONES MENORES E INSTALACIONES TEMPORALES"/>
    <s v="N"/>
    <s v="00 - N/A"/>
    <s v="10 - FONDO GENERAL"/>
    <s v="99 - MULTIPROVINCIAL"/>
    <s v="(en blanco)"/>
    <n v="5700000"/>
    <n v="4998951.83"/>
  </r>
  <r>
    <s v="2026"/>
    <x v="0"/>
    <x v="0"/>
    <x v="0"/>
    <x v="0"/>
    <s v="2 - Poder Ejecutivo"/>
    <s v="0216 - MINISTERIO DE CULTURA"/>
    <s v="0006 - DIRECCIÓN GENERAL DE MUSEOS"/>
    <x v="1"/>
    <x v="7"/>
    <s v="4.3.03 - Servicios culturales"/>
    <s v="2.2 - CONTRATACIÓN DE SERVICIOS"/>
    <s v="2.2.7 - SERVICIOS DE CONSERVACIÓN, REPARACIONES MENORES E INSTALACIONES TEMPORALES"/>
    <s v="N"/>
    <s v="00 - N/A"/>
    <s v="20 - FONDOS CON DESTINO ESPECÍFICO"/>
    <s v="99 - MULTIPROVINCIAL"/>
    <s v="(en blanco)"/>
    <n v="8015473"/>
    <n v="701997.48"/>
  </r>
  <r>
    <s v="2026"/>
    <x v="0"/>
    <x v="0"/>
    <x v="0"/>
    <x v="0"/>
    <s v="2 - Poder Ejecutivo"/>
    <s v="0216 - MINISTERIO DE CULTURA"/>
    <s v="0006 - DIRECCIÓN GENERAL DE MUSEOS"/>
    <x v="1"/>
    <x v="7"/>
    <s v="4.3.03 - Servicios culturales"/>
    <s v="2.2 - CONTRATACIÓN DE SERVICIOS"/>
    <s v="2.2.8 - OTROS SERVICIOS NO INCLUIDOS EN CONCEPTOS ANTERIORES"/>
    <s v="N"/>
    <s v="00 - N/A"/>
    <s v="10 - FONDO GENERAL"/>
    <s v="99 - MULTIPROVINCIAL"/>
    <s v="(en blanco)"/>
    <n v="2900712"/>
    <n v="215704"/>
  </r>
  <r>
    <s v="2026"/>
    <x v="0"/>
    <x v="0"/>
    <x v="0"/>
    <x v="0"/>
    <s v="2 - Poder Ejecutivo"/>
    <s v="0216 - MINISTERIO DE CULTURA"/>
    <s v="0006 - DIRECCIÓN GENERAL DE MUSEOS"/>
    <x v="1"/>
    <x v="7"/>
    <s v="4.3.03 - Servicios culturales"/>
    <s v="2.2 - CONTRATACIÓN DE SERVICIOS"/>
    <s v="2.2.8 - OTROS SERVICIOS NO INCLUIDOS EN CONCEPTOS ANTERIORES"/>
    <s v="N"/>
    <s v="00 - N/A"/>
    <s v="20 - FONDOS CON DESTINO ESPECÍFICO"/>
    <s v="99 - MULTIPROVINCIAL"/>
    <s v="(en blanco)"/>
    <n v="10400000"/>
    <n v="417130"/>
  </r>
  <r>
    <s v="2026"/>
    <x v="0"/>
    <x v="0"/>
    <x v="0"/>
    <x v="0"/>
    <s v="2 - Poder Ejecutivo"/>
    <s v="0216 - MINISTERIO DE CULTURA"/>
    <s v="0006 - DIRECCIÓN GENERAL DE MUSEOS"/>
    <x v="1"/>
    <x v="7"/>
    <s v="4.3.03 - Servicios culturales"/>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x v="1"/>
    <x v="7"/>
    <s v="4.3.03 - Servicios culturales"/>
    <s v="2.2 - CONTRATACIÓN DE SERVICIOS"/>
    <s v="2.2.9 - OTRAS CONTRATACIONES DE SERVICIOS"/>
    <s v="N"/>
    <s v="00 - N/A"/>
    <s v="20 - FONDOS CON DESTINO ESPECÍFICO"/>
    <s v="99 - MULTIPROVINCIAL"/>
    <s v="(en blanco)"/>
    <n v="1984462"/>
    <n v="169188.41"/>
  </r>
  <r>
    <s v="2026"/>
    <x v="0"/>
    <x v="0"/>
    <x v="0"/>
    <x v="0"/>
    <s v="2 - Poder Ejecutivo"/>
    <s v="0216 - MINISTERIO DE CULTURA"/>
    <s v="0006 - DIRECCIÓN GENERAL DE MUSEOS"/>
    <x v="1"/>
    <x v="7"/>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x v="1"/>
    <x v="7"/>
    <s v="4.3.03 - Servicios culturales"/>
    <s v="2.3 - MATERIALES Y SUMINISTROS"/>
    <s v="2.3.1 - ALIMENTOS Y PRODUCTOS AGROFORESTALES"/>
    <s v="N"/>
    <s v="00 - N/A"/>
    <s v="20 - FONDOS CON DESTINO ESPECÍFICO"/>
    <s v="99 - MULTIPROVINCIAL"/>
    <s v="(en blanco)"/>
    <n v="3950735"/>
    <n v="340376"/>
  </r>
  <r>
    <s v="2026"/>
    <x v="0"/>
    <x v="0"/>
    <x v="0"/>
    <x v="0"/>
    <s v="2 - Poder Ejecutivo"/>
    <s v="0216 - MINISTERIO DE CULTURA"/>
    <s v="0006 - DIRECCIÓN GENERAL DE MUSEOS"/>
    <x v="1"/>
    <x v="7"/>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x v="1"/>
    <x v="7"/>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x v="1"/>
    <x v="7"/>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x v="1"/>
    <x v="7"/>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x v="1"/>
    <x v="7"/>
    <s v="4.3.03 - Servicios culturales"/>
    <s v="2.3 - MATERIALES Y SUMINISTROS"/>
    <s v="2.3.4 - PRODUCTOS FARMACÉUTICOS"/>
    <s v="N"/>
    <s v="00 - N/A"/>
    <s v="20 - FONDOS CON DESTINO ESPECÍFICO"/>
    <s v="99 - MULTIPROVINCIAL"/>
    <s v="(en blanco)"/>
    <n v="0"/>
    <n v="111417.69"/>
  </r>
  <r>
    <s v="2026"/>
    <x v="0"/>
    <x v="0"/>
    <x v="0"/>
    <x v="0"/>
    <s v="2 - Poder Ejecutivo"/>
    <s v="0216 - MINISTERIO DE CULTURA"/>
    <s v="0006 - DIRECCIÓN GENERAL DE MUSEOS"/>
    <x v="1"/>
    <x v="7"/>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x v="1"/>
    <x v="7"/>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x v="1"/>
    <x v="7"/>
    <s v="4.3.03 - Servicios culturales"/>
    <s v="2.3 - MATERIALES Y SUMINISTROS"/>
    <s v="2.3.7 - COMBUSTIBLES, LUBRICANTES, PRODUCTOS QUÍMICOS Y CONEXOS"/>
    <s v="N"/>
    <s v="00 - N/A"/>
    <s v="10 - FONDO GENERAL"/>
    <s v="99 - MULTIPROVINCIAL"/>
    <s v="(en blanco)"/>
    <n v="5465000"/>
    <n v="2843554.6"/>
  </r>
  <r>
    <s v="2026"/>
    <x v="0"/>
    <x v="0"/>
    <x v="0"/>
    <x v="0"/>
    <s v="2 - Poder Ejecutivo"/>
    <s v="0216 - MINISTERIO DE CULTURA"/>
    <s v="0006 - DIRECCIÓN GENERAL DE MUSEOS"/>
    <x v="1"/>
    <x v="7"/>
    <s v="4.3.03 - Servicios culturales"/>
    <s v="2.3 - MATERIALES Y SUMINISTROS"/>
    <s v="2.3.7 - COMBUSTIBLES, LUBRICANTES, PRODUCTOS QUÍMICOS Y CONEXOS"/>
    <s v="N"/>
    <s v="00 - N/A"/>
    <s v="20 - FONDOS CON DESTINO ESPECÍFICO"/>
    <s v="99 - MULTIPROVINCIAL"/>
    <s v="(en blanco)"/>
    <n v="600000"/>
    <n v="223197"/>
  </r>
  <r>
    <s v="2026"/>
    <x v="0"/>
    <x v="0"/>
    <x v="0"/>
    <x v="0"/>
    <s v="2 - Poder Ejecutivo"/>
    <s v="0216 - MINISTERIO DE CULTURA"/>
    <s v="0006 - DIRECCIÓN GENERAL DE MUSEOS"/>
    <x v="1"/>
    <x v="7"/>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x v="1"/>
    <x v="7"/>
    <s v="4.3.03 - Servicios culturales"/>
    <s v="2.3 - MATERIALES Y SUMINISTROS"/>
    <s v="2.3.9 - PRODUCTOS Y ÚTILES VARIOS"/>
    <s v="N"/>
    <s v="00 - N/A"/>
    <s v="20 - FONDOS CON DESTINO ESPECÍFICO"/>
    <s v="99 - MULTIPROVINCIAL"/>
    <s v="(en blanco)"/>
    <n v="1300067"/>
    <n v="342087.5"/>
  </r>
  <r>
    <s v="2026"/>
    <x v="0"/>
    <x v="0"/>
    <x v="0"/>
    <x v="0"/>
    <s v="2 - Poder Ejecutivo"/>
    <s v="0217 - MINISTERIO DE LA JUVENTUD"/>
    <s v="0001 - MINISTERIO DE LA JUVENTUD"/>
    <x v="0"/>
    <x v="0"/>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x v="0"/>
    <x v="0"/>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x v="2"/>
    <x v="4"/>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x v="2"/>
    <x v="4"/>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x v="2"/>
    <x v="4"/>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x v="2"/>
    <x v="4"/>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x v="1"/>
    <x v="9"/>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x v="1"/>
    <x v="2"/>
    <s v="4.5.09 - Juventud"/>
    <s v="2.1 - REMUNERACIONES Y CONTRIBUCIONES"/>
    <s v="2.1.1 - REMUNERACIONES"/>
    <s v="N"/>
    <s v="00 - N/A"/>
    <s v="10 - FONDO GENERAL"/>
    <s v="99 - MULTIPROVINCIAL"/>
    <s v="(en blanco)"/>
    <n v="267133255"/>
    <n v="119996873.27999997"/>
  </r>
  <r>
    <s v="2026"/>
    <x v="0"/>
    <x v="0"/>
    <x v="0"/>
    <x v="0"/>
    <s v="2 - Poder Ejecutivo"/>
    <s v="0217 - MINISTERIO DE LA JUVENTUD"/>
    <s v="0001 - MINISTERIO DE LA JUVENTUD"/>
    <x v="1"/>
    <x v="2"/>
    <s v="4.5.09 - Juventud"/>
    <s v="2.1 - REMUNERACIONES Y CONTRIBUCIONES"/>
    <s v="2.1.2 - SOBRESUELDOS"/>
    <s v="N"/>
    <s v="00 - N/A"/>
    <s v="10 - FONDO GENERAL"/>
    <s v="99 - MULTIPROVINCIAL"/>
    <s v="(en blanco)"/>
    <n v="56066348"/>
    <n v="26229190.639999997"/>
  </r>
  <r>
    <s v="2026"/>
    <x v="0"/>
    <x v="0"/>
    <x v="0"/>
    <x v="0"/>
    <s v="2 - Poder Ejecutivo"/>
    <s v="0217 - MINISTERIO DE LA JUVENTUD"/>
    <s v="0001 - MINISTERIO DE LA JUVENTUD"/>
    <x v="1"/>
    <x v="2"/>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x v="1"/>
    <x v="2"/>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x v="1"/>
    <x v="2"/>
    <s v="4.5.09 - Juventud"/>
    <s v="2.1 - REMUNERACIONES Y CONTRIBUCIONES"/>
    <s v="2.1.5 - CONTRIBUCIONES A LA SEGURIDAD SOCIAL"/>
    <s v="N"/>
    <s v="00 - N/A"/>
    <s v="10 - FONDO GENERAL"/>
    <s v="99 - MULTIPROVINCIAL"/>
    <s v="(en blanco)"/>
    <n v="36397601"/>
    <n v="17618593.279999994"/>
  </r>
  <r>
    <s v="2026"/>
    <x v="0"/>
    <x v="0"/>
    <x v="0"/>
    <x v="0"/>
    <s v="2 - Poder Ejecutivo"/>
    <s v="0217 - MINISTERIO DE LA JUVENTUD"/>
    <s v="0001 - MINISTERIO DE LA JUVENTUD"/>
    <x v="1"/>
    <x v="2"/>
    <s v="4.5.09 - Juventud"/>
    <s v="2.2 - CONTRATACIÓN DE SERVICIOS"/>
    <s v="2.2.1 - SERVICIOS BÁSICOS"/>
    <s v="N"/>
    <s v="00 - N/A"/>
    <s v="10 - FONDO GENERAL"/>
    <s v="99 - MULTIPROVINCIAL"/>
    <s v="(en blanco)"/>
    <n v="21186116"/>
    <n v="10323283.079999998"/>
  </r>
  <r>
    <s v="2026"/>
    <x v="0"/>
    <x v="0"/>
    <x v="0"/>
    <x v="0"/>
    <s v="2 - Poder Ejecutivo"/>
    <s v="0217 - MINISTERIO DE LA JUVENTUD"/>
    <s v="0001 - MINISTERIO DE LA JUVENTUD"/>
    <x v="1"/>
    <x v="2"/>
    <s v="4.5.09 - Juventud"/>
    <s v="2.2 - CONTRATACIÓN DE SERVICIOS"/>
    <s v="2.2.2 - PUBLICIDAD, IMPRESIÓN Y ENCUADERNACIÓN"/>
    <s v="N"/>
    <s v="00 - N/A"/>
    <s v="10 - FONDO GENERAL"/>
    <s v="99 - MULTIPROVINCIAL"/>
    <s v="(en blanco)"/>
    <n v="5563220"/>
    <n v="2021890.92"/>
  </r>
  <r>
    <s v="2026"/>
    <x v="0"/>
    <x v="0"/>
    <x v="0"/>
    <x v="0"/>
    <s v="2 - Poder Ejecutivo"/>
    <s v="0217 - MINISTERIO DE LA JUVENTUD"/>
    <s v="0001 - MINISTERIO DE LA JUVENTUD"/>
    <x v="1"/>
    <x v="2"/>
    <s v="4.5.09 - Juventud"/>
    <s v="2.2 - CONTRATACIÓN DE SERVICIOS"/>
    <s v="2.2.3 - VIÁTICOS"/>
    <s v="N"/>
    <s v="00 - N/A"/>
    <s v="10 - FONDO GENERAL"/>
    <s v="99 - MULTIPROVINCIAL"/>
    <s v="(en blanco)"/>
    <n v="10164678"/>
    <n v="3359085.53"/>
  </r>
  <r>
    <s v="2026"/>
    <x v="0"/>
    <x v="0"/>
    <x v="0"/>
    <x v="0"/>
    <s v="2 - Poder Ejecutivo"/>
    <s v="0217 - MINISTERIO DE LA JUVENTUD"/>
    <s v="0001 - MINISTERIO DE LA JUVENTUD"/>
    <x v="1"/>
    <x v="2"/>
    <s v="4.5.09 - Juventud"/>
    <s v="2.2 - CONTRATACIÓN DE SERVICIOS"/>
    <s v="2.2.4 - TRANSPORTE Y ALMACENAJE"/>
    <s v="N"/>
    <s v="00 - N/A"/>
    <s v="10 - FONDO GENERAL"/>
    <s v="99 - MULTIPROVINCIAL"/>
    <s v="(en blanco)"/>
    <n v="2050000"/>
    <n v="1384313.71"/>
  </r>
  <r>
    <s v="2026"/>
    <x v="0"/>
    <x v="0"/>
    <x v="0"/>
    <x v="0"/>
    <s v="2 - Poder Ejecutivo"/>
    <s v="0217 - MINISTERIO DE LA JUVENTUD"/>
    <s v="0001 - MINISTERIO DE LA JUVENTUD"/>
    <x v="1"/>
    <x v="2"/>
    <s v="4.5.09 - Juventud"/>
    <s v="2.2 - CONTRATACIÓN DE SERVICIOS"/>
    <s v="2.2.5 - ALQUILERES Y RENTAS"/>
    <s v="N"/>
    <s v="00 - N/A"/>
    <s v="10 - FONDO GENERAL"/>
    <s v="99 - MULTIPROVINCIAL"/>
    <s v="(en blanco)"/>
    <n v="17868000"/>
    <n v="6781530"/>
  </r>
  <r>
    <s v="2026"/>
    <x v="0"/>
    <x v="0"/>
    <x v="0"/>
    <x v="0"/>
    <s v="2 - Poder Ejecutivo"/>
    <s v="0217 - MINISTERIO DE LA JUVENTUD"/>
    <s v="0001 - MINISTERIO DE LA JUVENTUD"/>
    <x v="1"/>
    <x v="2"/>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x v="1"/>
    <x v="2"/>
    <s v="4.5.09 - Juventud"/>
    <s v="2.2 - CONTRATACIÓN DE SERVICIOS"/>
    <s v="2.2.7 - SERVICIOS DE CONSERVACIÓN, REPARACIONES MENORES E INSTALACIONES TEMPORALES"/>
    <s v="N"/>
    <s v="00 - N/A"/>
    <s v="10 - FONDO GENERAL"/>
    <s v="99 - MULTIPROVINCIAL"/>
    <s v="(en blanco)"/>
    <n v="9620000"/>
    <n v="822902.29"/>
  </r>
  <r>
    <s v="2026"/>
    <x v="0"/>
    <x v="0"/>
    <x v="0"/>
    <x v="0"/>
    <s v="2 - Poder Ejecutivo"/>
    <s v="0217 - MINISTERIO DE LA JUVENTUD"/>
    <s v="0001 - MINISTERIO DE LA JUVENTUD"/>
    <x v="1"/>
    <x v="2"/>
    <s v="4.5.09 - Juventud"/>
    <s v="2.2 - CONTRATACIÓN DE SERVICIOS"/>
    <s v="2.2.8 - OTROS SERVICIOS NO INCLUIDOS EN CONCEPTOS ANTERIORES"/>
    <s v="N"/>
    <s v="00 - N/A"/>
    <s v="10 - FONDO GENERAL"/>
    <s v="99 - MULTIPROVINCIAL"/>
    <s v="(en blanco)"/>
    <n v="38776227"/>
    <n v="6723035.5"/>
  </r>
  <r>
    <s v="2026"/>
    <x v="0"/>
    <x v="0"/>
    <x v="0"/>
    <x v="0"/>
    <s v="2 - Poder Ejecutivo"/>
    <s v="0217 - MINISTERIO DE LA JUVENTUD"/>
    <s v="0001 - MINISTERIO DE LA JUVENTUD"/>
    <x v="1"/>
    <x v="2"/>
    <s v="4.5.09 - Juventud"/>
    <s v="2.2 - CONTRATACIÓN DE SERVICIOS"/>
    <s v="2.2.9 - OTRAS CONTRATACIONES DE SERVICIOS"/>
    <s v="N"/>
    <s v="00 - N/A"/>
    <s v="10 - FONDO GENERAL"/>
    <s v="99 - MULTIPROVINCIAL"/>
    <s v="(en blanco)"/>
    <n v="1497000"/>
    <n v="2604769.15"/>
  </r>
  <r>
    <s v="2026"/>
    <x v="0"/>
    <x v="0"/>
    <x v="0"/>
    <x v="0"/>
    <s v="2 - Poder Ejecutivo"/>
    <s v="0217 - MINISTERIO DE LA JUVENTUD"/>
    <s v="0001 - MINISTERIO DE LA JUVENTUD"/>
    <x v="1"/>
    <x v="2"/>
    <s v="4.5.09 - Juventud"/>
    <s v="2.3 - MATERIALES Y SUMINISTROS"/>
    <s v="2.3.1 - ALIMENTOS Y PRODUCTOS AGROFORESTALES"/>
    <s v="N"/>
    <s v="00 - N/A"/>
    <s v="10 - FONDO GENERAL"/>
    <s v="99 - MULTIPROVINCIAL"/>
    <s v="(en blanco)"/>
    <n v="284000"/>
    <n v="415214.6"/>
  </r>
  <r>
    <s v="2026"/>
    <x v="0"/>
    <x v="0"/>
    <x v="0"/>
    <x v="0"/>
    <s v="2 - Poder Ejecutivo"/>
    <s v="0217 - MINISTERIO DE LA JUVENTUD"/>
    <s v="0001 - MINISTERIO DE LA JUVENTUD"/>
    <x v="1"/>
    <x v="2"/>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x v="1"/>
    <x v="2"/>
    <s v="4.5.09 - Juventud"/>
    <s v="2.3 - MATERIALES Y SUMINISTROS"/>
    <s v="2.3.3 - PAPEL, CARTÓN E IMPRESOS"/>
    <s v="N"/>
    <s v="00 - N/A"/>
    <s v="10 - FONDO GENERAL"/>
    <s v="99 - MULTIPROVINCIAL"/>
    <s v="(en blanco)"/>
    <n v="844000"/>
    <n v="177630.95"/>
  </r>
  <r>
    <s v="2026"/>
    <x v="0"/>
    <x v="0"/>
    <x v="0"/>
    <x v="0"/>
    <s v="2 - Poder Ejecutivo"/>
    <s v="0217 - MINISTERIO DE LA JUVENTUD"/>
    <s v="0001 - MINISTERIO DE LA JUVENTUD"/>
    <x v="1"/>
    <x v="2"/>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x v="1"/>
    <x v="2"/>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x v="1"/>
    <x v="2"/>
    <s v="4.5.09 - Juventud"/>
    <s v="2.3 - MATERIALES Y SUMINISTROS"/>
    <s v="2.3.7 - COMBUSTIBLES, LUBRICANTES, PRODUCTOS QUÍMICOS Y CONEXOS"/>
    <s v="N"/>
    <s v="00 - N/A"/>
    <s v="10 - FONDO GENERAL"/>
    <s v="99 - MULTIPROVINCIAL"/>
    <s v="(en blanco)"/>
    <n v="13681846"/>
    <n v="399353.72"/>
  </r>
  <r>
    <s v="2026"/>
    <x v="0"/>
    <x v="0"/>
    <x v="0"/>
    <x v="0"/>
    <s v="2 - Poder Ejecutivo"/>
    <s v="0217 - MINISTERIO DE LA JUVENTUD"/>
    <s v="0001 - MINISTERIO DE LA JUVENTUD"/>
    <x v="1"/>
    <x v="2"/>
    <s v="4.5.09 - Juventud"/>
    <s v="2.3 - MATERIALES Y SUMINISTROS"/>
    <s v="2.3.9 - PRODUCTOS Y ÚTILES VARIOS"/>
    <s v="N"/>
    <s v="00 - N/A"/>
    <s v="10 - FONDO GENERAL"/>
    <s v="99 - MULTIPROVINCIAL"/>
    <s v="(en blanco)"/>
    <n v="7808000"/>
    <n v="975127.61"/>
  </r>
  <r>
    <s v="2026"/>
    <x v="0"/>
    <x v="0"/>
    <x v="0"/>
    <x v="0"/>
    <s v="2 - Poder Ejecutivo"/>
    <s v="0217 - MINISTERIO DE LA JUVENTUD"/>
    <s v="0001 - MINISTERIO DE LA JUVENTUD"/>
    <x v="1"/>
    <x v="3"/>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x v="1"/>
    <x v="3"/>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x v="1"/>
    <x v="3"/>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x v="1"/>
    <x v="3"/>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x v="1"/>
    <x v="3"/>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x v="0"/>
    <x v="0"/>
    <s v="1.1.05 - Gestión de la administración general para transversalizar el enfoque de género"/>
    <s v="2.1 - REMUNERACIONES Y CONTRIBUCIONES"/>
    <s v="2.1.1 - REMUNERACIONES"/>
    <s v="N"/>
    <s v="00 - N/A"/>
    <s v="10 - FONDO GENERAL"/>
    <s v="99 - MULTIPROVINCIAL"/>
    <s v="(en blanco)"/>
    <n v="10513508"/>
    <n v="1200000"/>
  </r>
  <r>
    <s v="2026"/>
    <x v="0"/>
    <x v="0"/>
    <x v="0"/>
    <x v="0"/>
    <s v="2 - Poder Ejecutivo"/>
    <s v="0218 - MINISTERIO DE MEDIO AMBIENTE Y RECURSOS NATURALES"/>
    <s v="0001 - MINISTERIO  DE MEDIO AMBIENTE Y RECURSOS NATURALES"/>
    <x v="0"/>
    <x v="0"/>
    <s v="1.1.05 - Gestión de la administración general para transversalizar el enfoque de género"/>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x v="0"/>
    <x v="0"/>
    <s v="1.1.05 - Gestión de la administración general para transversalizar el enfoque de género"/>
    <s v="2.1 - REMUNERACIONES Y CONTRIBUCIONES"/>
    <s v="2.1.5 - CONTRIBUCIONES A LA SEGURIDAD SOCIAL"/>
    <s v="N"/>
    <s v="00 - N/A"/>
    <s v="10 - FONDO GENERAL"/>
    <s v="99 - MULTIPROVINCIAL"/>
    <s v="(en blanco)"/>
    <n v="2389447"/>
    <n v="184080"/>
  </r>
  <r>
    <s v="2026"/>
    <x v="0"/>
    <x v="0"/>
    <x v="0"/>
    <x v="0"/>
    <s v="2 - Poder Ejecutivo"/>
    <s v="0218 - MINISTERIO DE MEDIO AMBIENTE Y RECURSOS NATURALES"/>
    <s v="0001 - MINISTERIO  DE MEDIO AMBIENTE Y RECURSOS NATURALES"/>
    <x v="0"/>
    <x v="0"/>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x v="0"/>
    <x v="0"/>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0"/>
    <x v="0"/>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81575.85"/>
  </r>
  <r>
    <s v="2026"/>
    <x v="0"/>
    <x v="0"/>
    <x v="0"/>
    <x v="0"/>
    <s v="2 - Poder Ejecutivo"/>
    <s v="0218 - MINISTERIO DE MEDIO AMBIENTE Y RECURSOS NATURALES"/>
    <s v="0001 - MINISTERIO  DE MEDIO AMBIENTE Y RECURSOS NATURALES"/>
    <x v="0"/>
    <x v="0"/>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x v="0"/>
    <x v="0"/>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3"/>
    <x v="11"/>
    <s v="2.2.06 - Gestión o apoyo de labores de reforestación"/>
    <s v="2.1 - REMUNERACIONES Y CONTRIBUCIONES"/>
    <s v="2.1.1 - REMUNERACIONES"/>
    <s v="N"/>
    <s v="00 - N/A"/>
    <s v="10 - FONDO GENERAL"/>
    <s v="99 - MULTIPROVINCIAL"/>
    <s v="(en blanco)"/>
    <n v="361920741"/>
    <n v="174883569.88"/>
  </r>
  <r>
    <s v="2026"/>
    <x v="0"/>
    <x v="0"/>
    <x v="0"/>
    <x v="0"/>
    <s v="2 - Poder Ejecutivo"/>
    <s v="0218 - MINISTERIO DE MEDIO AMBIENTE Y RECURSOS NATURALES"/>
    <s v="0001 - MINISTERIO  DE MEDIO AMBIENTE Y RECURSOS NATURALES"/>
    <x v="3"/>
    <x v="11"/>
    <s v="2.2.06 - Gestión o apoyo de labores de reforestación"/>
    <s v="2.1 - REMUNERACIONES Y CONTRIBUCIONES"/>
    <s v="2.1.1 - REMUNERACIONES"/>
    <s v="N"/>
    <s v="00 - N/A"/>
    <s v="20 - FONDOS CON DESTINO ESPECÍFICO"/>
    <s v="99 - MULTIPROVINCIAL"/>
    <s v="(en blanco)"/>
    <n v="86505783"/>
    <n v="33999524"/>
  </r>
  <r>
    <s v="2026"/>
    <x v="0"/>
    <x v="0"/>
    <x v="0"/>
    <x v="0"/>
    <s v="2 - Poder Ejecutivo"/>
    <s v="0218 - MINISTERIO DE MEDIO AMBIENTE Y RECURSOS NATURALES"/>
    <s v="0001 - MINISTERIO  DE MEDIO AMBIENTE Y RECURSOS NATURALES"/>
    <x v="3"/>
    <x v="11"/>
    <s v="2.2.06 - Gestión o apoyo de labores de reforestación"/>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x v="3"/>
    <x v="11"/>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x v="3"/>
    <x v="11"/>
    <s v="2.2.06 - Gestión o apoyo de labores de reforestación"/>
    <s v="2.1 - REMUNERACIONES Y CONTRIBUCIONES"/>
    <s v="2.1.5 - CONTRIBUCIONES A LA SEGURIDAD SOCIAL"/>
    <s v="N"/>
    <s v="00 - N/A"/>
    <s v="10 - FONDO GENERAL"/>
    <s v="99 - MULTIPROVINCIAL"/>
    <s v="(en blanco)"/>
    <n v="25298110"/>
    <n v="7138547.8100000015"/>
  </r>
  <r>
    <s v="2026"/>
    <x v="0"/>
    <x v="0"/>
    <x v="0"/>
    <x v="0"/>
    <s v="2 - Poder Ejecutivo"/>
    <s v="0218 - MINISTERIO DE MEDIO AMBIENTE Y RECURSOS NATURALES"/>
    <s v="0001 - MINISTERIO  DE MEDIO AMBIENTE Y RECURSOS NATURALES"/>
    <x v="3"/>
    <x v="11"/>
    <s v="2.2.06 - Gestión o apoyo de labores de reforestación"/>
    <s v="2.1 - REMUNERACIONES Y CONTRIBUCIONES"/>
    <s v="2.1.5 - CONTRIBUCIONES A LA SEGURIDAD SOCIAL"/>
    <s v="N"/>
    <s v="00 - N/A"/>
    <s v="20 - FONDOS CON DESTINO ESPECÍFICO"/>
    <s v="99 - MULTIPROVINCIAL"/>
    <s v="(en blanco)"/>
    <n v="11458344"/>
    <n v="5212117.3999999994"/>
  </r>
  <r>
    <s v="2026"/>
    <x v="0"/>
    <x v="0"/>
    <x v="0"/>
    <x v="0"/>
    <s v="2 - Poder Ejecutivo"/>
    <s v="0218 - MINISTERIO DE MEDIO AMBIENTE Y RECURSOS NATURALES"/>
    <s v="0001 - MINISTERIO  DE MEDIO AMBIENTE Y RECURSOS NATURALES"/>
    <x v="3"/>
    <x v="11"/>
    <s v="2.2.06 - Gestión o apoyo de labores de reforestación"/>
    <s v="2.2 - CONTRATACIÓN DE SERVICIOS"/>
    <s v="2.2.2 - PUBLICIDAD, IMPRESIÓN Y ENCUADERNACIÓN"/>
    <s v="N"/>
    <s v="00 - N/A"/>
    <s v="10 - FONDO GENERAL"/>
    <s v="99 - MULTIPROVINCIAL"/>
    <s v="(en blanco)"/>
    <n v="12500000"/>
    <n v="2571500"/>
  </r>
  <r>
    <s v="2026"/>
    <x v="0"/>
    <x v="0"/>
    <x v="0"/>
    <x v="0"/>
    <s v="2 - Poder Ejecutivo"/>
    <s v="0218 - MINISTERIO DE MEDIO AMBIENTE Y RECURSOS NATURALES"/>
    <s v="0001 - MINISTERIO  DE MEDIO AMBIENTE Y RECURSOS NATURALES"/>
    <x v="3"/>
    <x v="11"/>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x v="3"/>
    <x v="11"/>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x v="3"/>
    <x v="11"/>
    <s v="2.2.06 - Gestión o apoyo de labores de reforest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s v="2.2.06 - Gestión o apoyo de labores de reforestación"/>
    <s v="2.3 - MATERIALES Y SUMINISTROS"/>
    <s v="2.3.3 - PAPEL, CARTÓN E IMPRESOS"/>
    <s v="N"/>
    <s v="00 - N/A"/>
    <s v="10 - FONDO GENERAL"/>
    <s v="99 - MULTIPROVINCIAL"/>
    <s v="(en blanco)"/>
    <n v="4500000"/>
    <n v="1409106.4400000002"/>
  </r>
  <r>
    <s v="2026"/>
    <x v="0"/>
    <x v="0"/>
    <x v="0"/>
    <x v="0"/>
    <s v="2 - Poder Ejecutivo"/>
    <s v="0218 - MINISTERIO DE MEDIO AMBIENTE Y RECURSOS NATURALES"/>
    <s v="0001 - MINISTERIO  DE MEDIO AMBIENTE Y RECURSOS NATURALES"/>
    <x v="3"/>
    <x v="11"/>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x v="3"/>
    <x v="11"/>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s v="2.2.06 - Gestión o apoyo de labores de reforestación"/>
    <s v="2.3 - MATERIALES Y SUMINISTROS"/>
    <s v="2.3.6 - PRODUCTOS DE MINERALES, METÁLICOS Y NO METÁLICOS"/>
    <s v="N"/>
    <s v="00 - N/A"/>
    <s v="10 - FONDO GENERAL"/>
    <s v="99 - MULTIPROVINCIAL"/>
    <s v="(en blanco)"/>
    <n v="0"/>
    <n v="4230895.09"/>
  </r>
  <r>
    <s v="2026"/>
    <x v="0"/>
    <x v="0"/>
    <x v="0"/>
    <x v="0"/>
    <s v="2 - Poder Ejecutivo"/>
    <s v="0218 - MINISTERIO DE MEDIO AMBIENTE Y RECURSOS NATURALES"/>
    <s v="0001 - MINISTERIO  DE MEDIO AMBIENTE Y RECURSOS NATURALES"/>
    <x v="3"/>
    <x v="11"/>
    <s v="2.2.06 - Gestión o apoyo de labores de reforestación"/>
    <s v="2.3 - MATERIALES Y SUMINISTROS"/>
    <s v="2.3.6 - PRODUCTOS DE MINERALES, METÁLICOS Y NO METÁLICOS"/>
    <s v="N"/>
    <s v="00 - N/A"/>
    <s v="20 - FONDOS CON DESTINO ESPECÍFICO"/>
    <s v="99 - MULTIPROVINCIAL"/>
    <s v="(en blanco)"/>
    <n v="0"/>
    <n v="126221.06"/>
  </r>
  <r>
    <s v="2026"/>
    <x v="0"/>
    <x v="0"/>
    <x v="0"/>
    <x v="0"/>
    <s v="2 - Poder Ejecutivo"/>
    <s v="0218 - MINISTERIO DE MEDIO AMBIENTE Y RECURSOS NATURALES"/>
    <s v="0001 - MINISTERIO  DE MEDIO AMBIENTE Y RECURSOS NATURALES"/>
    <x v="3"/>
    <x v="11"/>
    <s v="2.2.06 - Gestión o apoyo de labores de reforestación"/>
    <s v="2.3 - MATERIALES Y SUMINISTROS"/>
    <s v="2.3.7 - COMBUSTIBLES, LUBRICANTES, PRODUCTOS QUÍMICOS Y CONEXOS"/>
    <s v="N"/>
    <s v="00 - N/A"/>
    <s v="10 - FONDO GENERAL"/>
    <s v="99 - MULTIPROVINCIAL"/>
    <s v="(en blanco)"/>
    <n v="42200000"/>
    <n v="12892742.42"/>
  </r>
  <r>
    <s v="2026"/>
    <x v="0"/>
    <x v="0"/>
    <x v="0"/>
    <x v="0"/>
    <s v="2 - Poder Ejecutivo"/>
    <s v="0218 - MINISTERIO DE MEDIO AMBIENTE Y RECURSOS NATURALES"/>
    <s v="0001 - MINISTERIO  DE MEDIO AMBIENTE Y RECURSOS NATURALES"/>
    <x v="3"/>
    <x v="11"/>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x v="3"/>
    <x v="11"/>
    <s v="2.2.06 - Gestión o apoyo de labores de reforestación"/>
    <s v="2.3 - MATERIALES Y SUMINISTROS"/>
    <s v="2.3.9 - PRODUCTOS Y ÚTILES VARIOS"/>
    <s v="N"/>
    <s v="00 - N/A"/>
    <s v="20 - FONDOS CON DESTINO ESPECÍFICO"/>
    <s v="99 - MULTIPROVINCIAL"/>
    <s v="(en blanco)"/>
    <n v="30000000"/>
    <n v="1158038.44"/>
  </r>
  <r>
    <s v="2026"/>
    <x v="0"/>
    <x v="0"/>
    <x v="0"/>
    <x v="0"/>
    <s v="2 - Poder Ejecutivo"/>
    <s v="0218 - MINISTERIO DE MEDIO AMBIENTE Y RECURSOS NATURALES"/>
    <s v="0001 - MINISTERIO  DE MEDIO AMBIENTE Y RECURSOS NATURALES"/>
    <x v="3"/>
    <x v="18"/>
    <s v="2.5.01 - Extracción de recursos minerales"/>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x v="2"/>
    <x v="19"/>
    <s v="3.1.02 - Administración del agua"/>
    <s v="2.1 - REMUNERACIONES Y CONTRIBUCIONES"/>
    <s v="2.1.1 - REMUNERACIONES"/>
    <s v="N"/>
    <s v="00 - N/A"/>
    <s v="10 - FONDO GENERAL"/>
    <s v="99 - MULTIPROVINCIAL"/>
    <s v="(en blanco)"/>
    <n v="275225956"/>
    <n v="136068019.89999998"/>
  </r>
  <r>
    <s v="2026"/>
    <x v="0"/>
    <x v="0"/>
    <x v="0"/>
    <x v="0"/>
    <s v="2 - Poder Ejecutivo"/>
    <s v="0218 - MINISTERIO DE MEDIO AMBIENTE Y RECURSOS NATURALES"/>
    <s v="0001 - MINISTERIO  DE MEDIO AMBIENTE Y RECURSOS NATURALES"/>
    <x v="2"/>
    <x v="19"/>
    <s v="3.1.02 - Administración del agua"/>
    <s v="2.1 - REMUNERACIONES Y CONTRIBUCIONES"/>
    <s v="2.1.1 - REMUNERACIONES"/>
    <s v="N"/>
    <s v="00 - N/A"/>
    <s v="20 - FONDOS CON DESTINO ESPECÍFICO"/>
    <s v="99 - MULTIPROVINCIAL"/>
    <s v="(en blanco)"/>
    <n v="5785000"/>
    <n v="1580000"/>
  </r>
  <r>
    <s v="2026"/>
    <x v="0"/>
    <x v="0"/>
    <x v="0"/>
    <x v="0"/>
    <s v="2 - Poder Ejecutivo"/>
    <s v="0218 - MINISTERIO DE MEDIO AMBIENTE Y RECURSOS NATURALES"/>
    <s v="0001 - MINISTERIO  DE MEDIO AMBIENTE Y RECURSOS NATURALES"/>
    <x v="2"/>
    <x v="19"/>
    <s v="3.1.02 - Administración del agua"/>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x v="2"/>
    <x v="19"/>
    <s v="3.1.02 - Administración del agua"/>
    <s v="2.1 - REMUNERACIONES Y CONTRIBUCIONES"/>
    <s v="2.1.5 - CONTRIBUCIONES A LA SEGURIDAD SOCIAL"/>
    <s v="N"/>
    <s v="00 - N/A"/>
    <s v="10 - FONDO GENERAL"/>
    <s v="99 - MULTIPROVINCIAL"/>
    <s v="(en blanco)"/>
    <n v="1907197"/>
    <n v="1032994.06"/>
  </r>
  <r>
    <s v="2026"/>
    <x v="0"/>
    <x v="0"/>
    <x v="0"/>
    <x v="0"/>
    <s v="2 - Poder Ejecutivo"/>
    <s v="0218 - MINISTERIO DE MEDIO AMBIENTE Y RECURSOS NATURALES"/>
    <s v="0001 - MINISTERIO  DE MEDIO AMBIENTE Y RECURSOS NATURALES"/>
    <x v="2"/>
    <x v="19"/>
    <s v="3.1.02 - Administración del agua"/>
    <s v="2.1 - REMUNERACIONES Y CONTRIBUCIONES"/>
    <s v="2.1.5 - CONTRIBUCIONES A LA SEGURIDAD SOCIAL"/>
    <s v="N"/>
    <s v="00 - N/A"/>
    <s v="20 - FONDOS CON DESTINO ESPECÍFICO"/>
    <s v="99 - MULTIPROVINCIAL"/>
    <s v="(en blanco)"/>
    <n v="813649"/>
    <n v="241759.04"/>
  </r>
  <r>
    <s v="2026"/>
    <x v="0"/>
    <x v="0"/>
    <x v="0"/>
    <x v="0"/>
    <s v="2 - Poder Ejecutivo"/>
    <s v="0218 - MINISTERIO DE MEDIO AMBIENTE Y RECURSOS NATURALES"/>
    <s v="0001 - MINISTERIO  DE MEDIO AMBIENTE Y RECURSOS NATURALES"/>
    <x v="2"/>
    <x v="19"/>
    <s v="3.1.02 - Administración del agua"/>
    <s v="2.2 - CONTRATACIÓN DE SERVICIOS"/>
    <s v="2.2.2 - PUBLICIDAD, IMPRESIÓN Y ENCUADERNACIÓN"/>
    <s v="N"/>
    <s v="00 - N/A"/>
    <s v="10 - FONDO GENERAL"/>
    <s v="99 - MULTIPROVINCIAL"/>
    <s v="(en blanco)"/>
    <n v="2500000"/>
    <n v="91184.2"/>
  </r>
  <r>
    <s v="2026"/>
    <x v="0"/>
    <x v="0"/>
    <x v="0"/>
    <x v="0"/>
    <s v="2 - Poder Ejecutivo"/>
    <s v="0218 - MINISTERIO DE MEDIO AMBIENTE Y RECURSOS NATURALES"/>
    <s v="0001 - MINISTERIO  DE MEDIO AMBIENTE Y RECURSOS NATURALES"/>
    <x v="2"/>
    <x v="19"/>
    <s v="3.1.02 - Administración del agua"/>
    <s v="2.2 - CONTRATACIÓN DE SERVICIOS"/>
    <s v="2.2.5 - ALQUILERES Y RENTAS"/>
    <s v="N"/>
    <s v="00 - N/A"/>
    <s v="10 - FONDO GENERAL"/>
    <s v="99 - MULTIPROVINCIAL"/>
    <s v="(en blanco)"/>
    <n v="2500000"/>
    <n v="1512583.13"/>
  </r>
  <r>
    <s v="2026"/>
    <x v="0"/>
    <x v="0"/>
    <x v="0"/>
    <x v="0"/>
    <s v="2 - Poder Ejecutivo"/>
    <s v="0218 - MINISTERIO DE MEDIO AMBIENTE Y RECURSOS NATURALES"/>
    <s v="0001 - MINISTERIO  DE MEDIO AMBIENTE Y RECURSOS NATURALES"/>
    <x v="2"/>
    <x v="19"/>
    <s v="3.1.04 - Protección del suelo contra la erosión y otras formas de degradación física"/>
    <s v="2.1 - REMUNERACIONES Y CONTRIBUCIONES"/>
    <s v="2.1.1 - REMUNERACIONES"/>
    <s v="N"/>
    <s v="00 - N/A"/>
    <s v="10 - FONDO GENERAL"/>
    <s v="99 - MULTIPROVINCIAL"/>
    <s v="(en blanco)"/>
    <n v="24879727"/>
    <n v="8089886.1400000006"/>
  </r>
  <r>
    <s v="2026"/>
    <x v="0"/>
    <x v="0"/>
    <x v="0"/>
    <x v="0"/>
    <s v="2 - Poder Ejecutivo"/>
    <s v="0218 - MINISTERIO DE MEDIO AMBIENTE Y RECURSOS NATURALES"/>
    <s v="0001 - MINISTERIO  DE MEDIO AMBIENTE Y RECURSOS NATURALES"/>
    <x v="2"/>
    <x v="19"/>
    <s v="3.1.04 - Protección del suelo contra la erosión y otras formas de degradación física"/>
    <s v="2.1 - REMUNERACIONES Y CONTRIBUCIONES"/>
    <s v="2.1.1 - REMUNERACIONES"/>
    <s v="N"/>
    <s v="00 - N/A"/>
    <s v="20 - FONDOS CON DESTINO ESPECÍFICO"/>
    <s v="99 - MULTIPROVINCIAL"/>
    <s v="(en blanco)"/>
    <n v="40472317"/>
    <n v="16038000"/>
  </r>
  <r>
    <s v="2026"/>
    <x v="0"/>
    <x v="0"/>
    <x v="0"/>
    <x v="0"/>
    <s v="2 - Poder Ejecutivo"/>
    <s v="0218 - MINISTERIO DE MEDIO AMBIENTE Y RECURSOS NATURALES"/>
    <s v="0001 - MINISTERIO  DE MEDIO AMBIENTE Y RECURSOS NATURALES"/>
    <x v="2"/>
    <x v="19"/>
    <s v="3.1.04 - Protección del suelo contra la erosión y otras formas de degradación física"/>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x v="2"/>
    <x v="19"/>
    <s v="3.1.04 - Protección del suelo contra la erosión y otras formas de degradación física"/>
    <s v="2.1 - REMUNERACIONES Y CONTRIBUCIONES"/>
    <s v="2.1.5 - CONTRIBUCIONES A LA SEGURIDAD SOCIAL"/>
    <s v="N"/>
    <s v="00 - N/A"/>
    <s v="10 - FONDO GENERAL"/>
    <s v="99 - MULTIPROVINCIAL"/>
    <s v="(en blanco)"/>
    <n v="6111407"/>
    <n v="1108027.1000000003"/>
  </r>
  <r>
    <s v="2026"/>
    <x v="0"/>
    <x v="0"/>
    <x v="0"/>
    <x v="0"/>
    <s v="2 - Poder Ejecutivo"/>
    <s v="0218 - MINISTERIO DE MEDIO AMBIENTE Y RECURSOS NATURALES"/>
    <s v="0001 - MINISTERIO  DE MEDIO AMBIENTE Y RECURSOS NATURALES"/>
    <x v="2"/>
    <x v="19"/>
    <s v="3.1.04 - Protección del suelo contra la erosión y otras formas de degradación física"/>
    <s v="2.1 - REMUNERACIONES Y CONTRIBUCIONES"/>
    <s v="2.1.5 - CONTRIBUCIONES A LA SEGURIDAD SOCIAL"/>
    <s v="N"/>
    <s v="00 - N/A"/>
    <s v="20 - FONDOS CON DESTINO ESPECÍFICO"/>
    <s v="99 - MULTIPROVINCIAL"/>
    <s v="(en blanco)"/>
    <n v="4245138"/>
    <n v="2440318.7800000003"/>
  </r>
  <r>
    <s v="2026"/>
    <x v="0"/>
    <x v="0"/>
    <x v="0"/>
    <x v="0"/>
    <s v="2 - Poder Ejecutivo"/>
    <s v="0218 - MINISTERIO DE MEDIO AMBIENTE Y RECURSOS NATURALES"/>
    <s v="0001 - MINISTERIO  DE MEDIO AMBIENTE Y RECURSOS NATURALES"/>
    <x v="2"/>
    <x v="19"/>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x v="2"/>
    <x v="19"/>
    <s v="3.1.04 - Protección del suelo contra la erosión y otras formas de degradación física"/>
    <s v="2.2 - CONTRATACIÓN DE SERVICIOS"/>
    <s v="2.2.5 - ALQUILERES Y RENTAS"/>
    <s v="N"/>
    <s v="00 - N/A"/>
    <s v="10 - FONDO GENERAL"/>
    <s v="99 - MULTIPROVINCIAL"/>
    <s v="(en blanco)"/>
    <n v="22500000"/>
    <n v="10901758.039999999"/>
  </r>
  <r>
    <s v="2026"/>
    <x v="0"/>
    <x v="0"/>
    <x v="0"/>
    <x v="0"/>
    <s v="2 - Poder Ejecutivo"/>
    <s v="0218 - MINISTERIO DE MEDIO AMBIENTE Y RECURSOS NATURALES"/>
    <s v="0001 - MINISTERIO  DE MEDIO AMBIENTE Y RECURSOS NATURALES"/>
    <x v="2"/>
    <x v="19"/>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x v="2"/>
    <x v="19"/>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2"/>
    <x v="8"/>
    <s v="3.2.02 - Ordenación de desechos"/>
    <s v="2.1 - REMUNERACIONES Y CONTRIBUCIONES"/>
    <s v="2.1.1 - REMUNERACIONES"/>
    <s v="N"/>
    <s v="00 - N/A"/>
    <s v="10 - FONDO GENERAL"/>
    <s v="99 - MULTIPROVINCIAL"/>
    <s v="(en blanco)"/>
    <n v="8235582"/>
    <n v="2715000"/>
  </r>
  <r>
    <s v="2026"/>
    <x v="0"/>
    <x v="0"/>
    <x v="0"/>
    <x v="0"/>
    <s v="2 - Poder Ejecutivo"/>
    <s v="0218 - MINISTERIO DE MEDIO AMBIENTE Y RECURSOS NATURALES"/>
    <s v="0001 - MINISTERIO  DE MEDIO AMBIENTE Y RECURSOS NATURALES"/>
    <x v="2"/>
    <x v="8"/>
    <s v="3.2.02 - Ordenación de desechos"/>
    <s v="2.1 - REMUNERACIONES Y CONTRIBUCIONES"/>
    <s v="2.1.1 - REMUNERACIONES"/>
    <s v="N"/>
    <s v="00 - N/A"/>
    <s v="20 - FONDOS CON DESTINO ESPECÍFICO"/>
    <s v="99 - MULTIPROVINCIAL"/>
    <s v="(en blanco)"/>
    <n v="1564167"/>
    <n v="1565000"/>
  </r>
  <r>
    <s v="2026"/>
    <x v="0"/>
    <x v="0"/>
    <x v="0"/>
    <x v="0"/>
    <s v="2 - Poder Ejecutivo"/>
    <s v="0218 - MINISTERIO DE MEDIO AMBIENTE Y RECURSOS NATURALES"/>
    <s v="0001 - MINISTERIO  DE MEDIO AMBIENTE Y RECURSOS NATURALES"/>
    <x v="2"/>
    <x v="8"/>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x v="2"/>
    <x v="8"/>
    <s v="3.2.02 - Ordenación de desechos"/>
    <s v="2.1 - REMUNERACIONES Y CONTRIBUCIONES"/>
    <s v="2.1.5 - CONTRIBUCIONES A LA SEGURIDAD SOCIAL"/>
    <s v="N"/>
    <s v="00 - N/A"/>
    <s v="10 - FONDO GENERAL"/>
    <s v="99 - MULTIPROVINCIAL"/>
    <s v="(en blanco)"/>
    <n v="961948"/>
    <n v="410016.38"/>
  </r>
  <r>
    <s v="2026"/>
    <x v="0"/>
    <x v="0"/>
    <x v="0"/>
    <x v="0"/>
    <s v="2 - Poder Ejecutivo"/>
    <s v="0218 - MINISTERIO DE MEDIO AMBIENTE Y RECURSOS NATURALES"/>
    <s v="0001 - MINISTERIO  DE MEDIO AMBIENTE Y RECURSOS NATURALES"/>
    <x v="2"/>
    <x v="8"/>
    <s v="3.2.02 - Ordenación de desechos"/>
    <s v="2.1 - REMUNERACIONES Y CONTRIBUCIONES"/>
    <s v="2.1.5 - CONTRIBUCIONES A LA SEGURIDAD SOCIAL"/>
    <s v="N"/>
    <s v="00 - N/A"/>
    <s v="20 - FONDOS CON DESTINO ESPECÍFICO"/>
    <s v="99 - MULTIPROVINCIAL"/>
    <s v="(en blanco)"/>
    <n v="231000"/>
    <n v="240071"/>
  </r>
  <r>
    <s v="2026"/>
    <x v="0"/>
    <x v="0"/>
    <x v="0"/>
    <x v="0"/>
    <s v="2 - Poder Ejecutivo"/>
    <s v="0218 - MINISTERIO DE MEDIO AMBIENTE Y RECURSOS NATURALES"/>
    <s v="0001 - MINISTERIO  DE MEDIO AMBIENTE Y RECURSOS NATURALES"/>
    <x v="2"/>
    <x v="8"/>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x v="2"/>
    <x v="8"/>
    <s v="3.2.02 - Ordenación de desechos"/>
    <s v="2.3 - MATERIALES Y SUMINISTROS"/>
    <s v="2.3.5 - CUERO, CAUCHO Y PLÁSTICO"/>
    <s v="N"/>
    <s v="00 - N/A"/>
    <s v="10 - FONDO GENERAL"/>
    <s v="99 - MULTIPROVINCIAL"/>
    <s v="(en blanco)"/>
    <n v="0"/>
    <n v="1800000"/>
  </r>
  <r>
    <s v="2026"/>
    <x v="0"/>
    <x v="0"/>
    <x v="0"/>
    <x v="0"/>
    <s v="2 - Poder Ejecutivo"/>
    <s v="0218 - MINISTERIO DE MEDIO AMBIENTE Y RECURSOS NATURALES"/>
    <s v="0001 - MINISTERIO  DE MEDIO AMBIENTE Y RECURSOS NATURALES"/>
    <x v="2"/>
    <x v="8"/>
    <s v="3.2.04 - Conciencia y conocimiento de la biodiversidad"/>
    <s v="2.1 - REMUNERACIONES Y CONTRIBUCIONES"/>
    <s v="2.1.1 - REMUNERACIONES"/>
    <s v="N"/>
    <s v="00 - N/A"/>
    <s v="10 - FONDO GENERAL"/>
    <s v="99 - MULTIPROVINCIAL"/>
    <s v="(en blanco)"/>
    <n v="49741662"/>
    <n v="20553395.640000001"/>
  </r>
  <r>
    <s v="2026"/>
    <x v="0"/>
    <x v="0"/>
    <x v="0"/>
    <x v="0"/>
    <s v="2 - Poder Ejecutivo"/>
    <s v="0218 - MINISTERIO DE MEDIO AMBIENTE Y RECURSOS NATURALES"/>
    <s v="0001 - MINISTERIO  DE MEDIO AMBIENTE Y RECURSOS NATURALES"/>
    <x v="2"/>
    <x v="8"/>
    <s v="3.2.04 - Conciencia y conocimiento de la biodiversidad"/>
    <s v="2.1 - REMUNERACIONES Y CONTRIBUCIONES"/>
    <s v="2.1.1 - REMUNERACIONES"/>
    <s v="N"/>
    <s v="00 - N/A"/>
    <s v="20 - FONDOS CON DESTINO ESPECÍFICO"/>
    <s v="99 - MULTIPROVINCIAL"/>
    <s v="(en blanco)"/>
    <n v="17681875"/>
    <n v="8592000"/>
  </r>
  <r>
    <s v="2026"/>
    <x v="0"/>
    <x v="0"/>
    <x v="0"/>
    <x v="0"/>
    <s v="2 - Poder Ejecutivo"/>
    <s v="0218 - MINISTERIO DE MEDIO AMBIENTE Y RECURSOS NATURALES"/>
    <s v="0001 - MINISTERIO  DE MEDIO AMBIENTE Y RECURSOS NATURALES"/>
    <x v="2"/>
    <x v="8"/>
    <s v="3.2.04 - Conciencia y conocimiento de la biodiversidad"/>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x v="2"/>
    <x v="8"/>
    <s v="3.2.04 - Conciencia y conocimiento de la biodiversidad"/>
    <s v="2.1 - REMUNERACIONES Y CONTRIBUCIONES"/>
    <s v="2.1.5 - CONTRIBUCIONES A LA SEGURIDAD SOCIAL"/>
    <s v="N"/>
    <s v="00 - N/A"/>
    <s v="10 - FONDO GENERAL"/>
    <s v="99 - MULTIPROVINCIAL"/>
    <s v="(en blanco)"/>
    <n v="8707171"/>
    <n v="3128989.3200000003"/>
  </r>
  <r>
    <s v="2026"/>
    <x v="0"/>
    <x v="0"/>
    <x v="0"/>
    <x v="0"/>
    <s v="2 - Poder Ejecutivo"/>
    <s v="0218 - MINISTERIO DE MEDIO AMBIENTE Y RECURSOS NATURALES"/>
    <s v="0001 - MINISTERIO  DE MEDIO AMBIENTE Y RECURSOS NATURALES"/>
    <x v="2"/>
    <x v="8"/>
    <s v="3.2.04 - Conciencia y conocimiento de la biodiversidad"/>
    <s v="2.1 - REMUNERACIONES Y CONTRIBUCIONES"/>
    <s v="2.1.5 - CONTRIBUCIONES A LA SEGURIDAD SOCIAL"/>
    <s v="N"/>
    <s v="00 - N/A"/>
    <s v="20 - FONDOS CON DESTINO ESPECÍFICO"/>
    <s v="99 - MULTIPROVINCIAL"/>
    <s v="(en blanco)"/>
    <n v="1990683"/>
    <n v="1316199.48"/>
  </r>
  <r>
    <s v="2026"/>
    <x v="0"/>
    <x v="0"/>
    <x v="0"/>
    <x v="0"/>
    <s v="2 - Poder Ejecutivo"/>
    <s v="0218 - MINISTERIO DE MEDIO AMBIENTE Y RECURSOS NATURALES"/>
    <s v="0001 - MINISTERIO  DE MEDIO AMBIENTE Y RECURSOS NATURALES"/>
    <x v="2"/>
    <x v="8"/>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x v="2"/>
    <x v="8"/>
    <s v="3.2.04 - Conciencia y conocimiento de la biodiversidad"/>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x v="2"/>
    <x v="8"/>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x v="2"/>
    <x v="8"/>
    <s v="3.2.04 - Conciencia y conocimiento de la biodiversidad"/>
    <s v="2.2 - CONTRATACIÓN DE SERVICIOS"/>
    <s v="2.2.5 - ALQUILERES Y RENTAS"/>
    <s v="N"/>
    <s v="00 - N/A"/>
    <s v="10 - FONDO GENERAL"/>
    <s v="99 - MULTIPROVINCIAL"/>
    <s v="(en blanco)"/>
    <n v="2500000"/>
    <n v="3300000"/>
  </r>
  <r>
    <s v="2026"/>
    <x v="0"/>
    <x v="0"/>
    <x v="0"/>
    <x v="0"/>
    <s v="2 - Poder Ejecutivo"/>
    <s v="0218 - MINISTERIO DE MEDIO AMBIENTE Y RECURSOS NATURALES"/>
    <s v="0001 - MINISTERIO  DE MEDIO AMBIENTE Y RECURSOS NATURALES"/>
    <x v="2"/>
    <x v="8"/>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x v="2"/>
    <x v="8"/>
    <s v="3.2.04 - Conciencia y conocimiento de la biodiversidad"/>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x v="2"/>
    <x v="8"/>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x v="2"/>
    <x v="8"/>
    <s v="3.2.04 - Conciencia y conocimiento de la biodiversidad"/>
    <s v="2.3 - MATERIALES Y SUMINISTROS"/>
    <s v="2.3.1 - ALIMENTOS Y PRODUCTOS AGROFORESTALES"/>
    <s v="N"/>
    <s v="00 - N/A"/>
    <s v="10 - FONDO GENERAL"/>
    <s v="99 - MULTIPROVINCIAL"/>
    <s v="(en blanco)"/>
    <n v="7414000"/>
    <n v="3444986.67"/>
  </r>
  <r>
    <s v="2026"/>
    <x v="0"/>
    <x v="0"/>
    <x v="0"/>
    <x v="0"/>
    <s v="2 - Poder Ejecutivo"/>
    <s v="0218 - MINISTERIO DE MEDIO AMBIENTE Y RECURSOS NATURALES"/>
    <s v="0001 - MINISTERIO  DE MEDIO AMBIENTE Y RECURSOS NATURALES"/>
    <x v="2"/>
    <x v="8"/>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2"/>
    <x v="8"/>
    <s v="3.2.04 - Conciencia y conocimiento de la biodiversidad"/>
    <s v="2.3 - MATERIALES Y SUMINISTROS"/>
    <s v="2.3.5 - CUERO, CAUCHO Y PLÁSTICO"/>
    <s v="N"/>
    <s v="00 - N/A"/>
    <s v="10 - FONDO GENERAL"/>
    <s v="99 - MULTIPROVINCIAL"/>
    <s v="(en blanco)"/>
    <n v="0"/>
    <n v="68570"/>
  </r>
  <r>
    <s v="2026"/>
    <x v="0"/>
    <x v="0"/>
    <x v="0"/>
    <x v="0"/>
    <s v="2 - Poder Ejecutivo"/>
    <s v="0218 - MINISTERIO DE MEDIO AMBIENTE Y RECURSOS NATURALES"/>
    <s v="0001 - MINISTERIO  DE MEDIO AMBIENTE Y RECURSOS NATURALES"/>
    <x v="2"/>
    <x v="8"/>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x v="2"/>
    <x v="8"/>
    <s v="3.2.04 - Conciencia y conocimiento de la biodiversidad"/>
    <s v="2.3 - MATERIALES Y SUMINISTROS"/>
    <s v="2.3.7 - COMBUSTIBLES, LUBRICANTES, PRODUCTOS QUÍMICOS Y CONEXOS"/>
    <s v="N"/>
    <s v="00 - N/A"/>
    <s v="10 - FONDO GENERAL"/>
    <s v="99 - MULTIPROVINCIAL"/>
    <s v="(en blanco)"/>
    <n v="5000000"/>
    <n v="2178510"/>
  </r>
  <r>
    <s v="2026"/>
    <x v="0"/>
    <x v="0"/>
    <x v="0"/>
    <x v="0"/>
    <s v="2 - Poder Ejecutivo"/>
    <s v="0218 - MINISTERIO DE MEDIO AMBIENTE Y RECURSOS NATURALES"/>
    <s v="0001 - MINISTERIO  DE MEDIO AMBIENTE Y RECURSOS NATURALES"/>
    <x v="2"/>
    <x v="8"/>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x v="2"/>
    <x v="8"/>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x v="2"/>
    <x v="8"/>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x v="2"/>
    <x v="8"/>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x v="2"/>
    <x v="8"/>
    <s v="3.2.05 - Bioseguridad"/>
    <s v="2.3 - MATERIALES Y SUMINISTROS"/>
    <s v="2.3.9 - PRODUCTOS Y ÚTILES VARIOS"/>
    <s v="N"/>
    <s v="00 - N/A"/>
    <s v="10 - FONDO GENERAL"/>
    <s v="99 - MULTIPROVINCIAL"/>
    <s v="(en blanco)"/>
    <n v="0"/>
    <n v="1818097.1"/>
  </r>
  <r>
    <s v="2026"/>
    <x v="0"/>
    <x v="0"/>
    <x v="0"/>
    <x v="0"/>
    <s v="2 - Poder Ejecutivo"/>
    <s v="0218 - MINISTERIO DE MEDIO AMBIENTE Y RECURSOS NATURALES"/>
    <s v="0001 - MINISTERIO  DE MEDIO AMBIENTE Y RECURSOS NATURALES"/>
    <x v="2"/>
    <x v="8"/>
    <s v="3.2.08 - Gestión de la contaminación"/>
    <s v="2.1 - REMUNERACIONES Y CONTRIBUCIONES"/>
    <s v="2.1.1 - REMUNERACIONES"/>
    <s v="N"/>
    <s v="00 - N/A"/>
    <s v="10 - FONDO GENERAL"/>
    <s v="99 - MULTIPROVINCIAL"/>
    <s v="(en blanco)"/>
    <n v="36332685"/>
    <n v="15251772.09"/>
  </r>
  <r>
    <s v="2026"/>
    <x v="0"/>
    <x v="0"/>
    <x v="0"/>
    <x v="0"/>
    <s v="2 - Poder Ejecutivo"/>
    <s v="0218 - MINISTERIO DE MEDIO AMBIENTE Y RECURSOS NATURALES"/>
    <s v="0001 - MINISTERIO  DE MEDIO AMBIENTE Y RECURSOS NATURALES"/>
    <x v="2"/>
    <x v="8"/>
    <s v="3.2.08 - Gestión de la contaminación"/>
    <s v="2.1 - REMUNERACIONES Y CONTRIBUCIONES"/>
    <s v="2.1.1 - REMUNERACIONES"/>
    <s v="N"/>
    <s v="00 - N/A"/>
    <s v="20 - FONDOS CON DESTINO ESPECÍFICO"/>
    <s v="99 - MULTIPROVINCIAL"/>
    <s v="(en blanco)"/>
    <n v="11515500"/>
    <n v="5879666.6699999999"/>
  </r>
  <r>
    <s v="2026"/>
    <x v="0"/>
    <x v="0"/>
    <x v="0"/>
    <x v="0"/>
    <s v="2 - Poder Ejecutivo"/>
    <s v="0218 - MINISTERIO DE MEDIO AMBIENTE Y RECURSOS NATURALES"/>
    <s v="0001 - MINISTERIO  DE MEDIO AMBIENTE Y RECURSOS NATURALES"/>
    <x v="2"/>
    <x v="8"/>
    <s v="3.2.08 - Gestión de la contaminación"/>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x v="2"/>
    <x v="8"/>
    <s v="3.2.08 - Gestión de la contaminación"/>
    <s v="2.1 - REMUNERACIONES Y CONTRIBUCIONES"/>
    <s v="2.1.5 - CONTRIBUCIONES A LA SEGURIDAD SOCIAL"/>
    <s v="N"/>
    <s v="00 - N/A"/>
    <s v="10 - FONDO GENERAL"/>
    <s v="99 - MULTIPROVINCIAL"/>
    <s v="(en blanco)"/>
    <n v="6306949"/>
    <n v="2004767.3600000003"/>
  </r>
  <r>
    <s v="2026"/>
    <x v="0"/>
    <x v="0"/>
    <x v="0"/>
    <x v="0"/>
    <s v="2 - Poder Ejecutivo"/>
    <s v="0218 - MINISTERIO DE MEDIO AMBIENTE Y RECURSOS NATURALES"/>
    <s v="0001 - MINISTERIO  DE MEDIO AMBIENTE Y RECURSOS NATURALES"/>
    <x v="2"/>
    <x v="8"/>
    <s v="3.2.08 - Gestión de la contaminación"/>
    <s v="2.1 - REMUNERACIONES Y CONTRIBUCIONES"/>
    <s v="2.1.5 - CONTRIBUCIONES A LA SEGURIDAD SOCIAL"/>
    <s v="N"/>
    <s v="00 - N/A"/>
    <s v="20 - FONDOS CON DESTINO ESPECÍFICO"/>
    <s v="99 - MULTIPROVINCIAL"/>
    <s v="(en blanco)"/>
    <n v="1663162"/>
    <n v="893227.55"/>
  </r>
  <r>
    <s v="2026"/>
    <x v="0"/>
    <x v="0"/>
    <x v="0"/>
    <x v="0"/>
    <s v="2 - Poder Ejecutivo"/>
    <s v="0218 - MINISTERIO DE MEDIO AMBIENTE Y RECURSOS NATURALES"/>
    <s v="0001 - MINISTERIO  DE MEDIO AMBIENTE Y RECURSOS NATURALES"/>
    <x v="2"/>
    <x v="8"/>
    <s v="3.2.08 - Gestión de la contaminación"/>
    <s v="2.2 - CONTRATACIÓN DE SERVICIOS"/>
    <s v="2.2.5 - ALQUILERES Y RENTAS"/>
    <s v="N"/>
    <s v="00 - N/A"/>
    <s v="10 - FONDO GENERAL"/>
    <s v="99 - MULTIPROVINCIAL"/>
    <s v="(en blanco)"/>
    <n v="20000000"/>
    <n v="13997310.58"/>
  </r>
  <r>
    <s v="2026"/>
    <x v="0"/>
    <x v="0"/>
    <x v="0"/>
    <x v="0"/>
    <s v="2 - Poder Ejecutivo"/>
    <s v="0218 - MINISTERIO DE MEDIO AMBIENTE Y RECURSOS NATURALES"/>
    <s v="0001 - MINISTERIO  DE MEDIO AMBIENTE Y RECURSOS NATURALES"/>
    <x v="2"/>
    <x v="8"/>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s v="3.2.08 - Gestión de la contaminación"/>
    <s v="2.2 - CONTRATACIÓN DE SERVICIOS"/>
    <s v="2.2.8 - OTROS SERVICIOS NO INCLUIDOS EN CONCEPTOS ANTERIORES"/>
    <s v="N"/>
    <s v="00 - N/A"/>
    <s v="10 - FONDO GENERAL"/>
    <s v="99 - MULTIPROVINCIAL"/>
    <s v="(en blanco)"/>
    <n v="2872276"/>
    <n v="723719.2"/>
  </r>
  <r>
    <s v="2026"/>
    <x v="0"/>
    <x v="0"/>
    <x v="0"/>
    <x v="0"/>
    <s v="2 - Poder Ejecutivo"/>
    <s v="0218 - MINISTERIO DE MEDIO AMBIENTE Y RECURSOS NATURALES"/>
    <s v="0001 - MINISTERIO  DE MEDIO AMBIENTE Y RECURSOS NATURALES"/>
    <x v="2"/>
    <x v="8"/>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x v="2"/>
    <x v="8"/>
    <s v="3.2.08 - Gestión de la contaminación"/>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x v="2"/>
    <x v="8"/>
    <s v="3.2.08 - Gestión de la contamin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08 - Gestión de la contaminación"/>
    <s v="2.3 - MATERIALES Y SUMINISTROS"/>
    <s v="2.3.5 - CUERO, CAUCHO Y PLÁSTICO"/>
    <s v="N"/>
    <s v="00 - N/A"/>
    <s v="10 - FONDO GENERAL"/>
    <s v="99 - MULTIPROVINCIAL"/>
    <s v="(en blanco)"/>
    <n v="0"/>
    <n v="800000"/>
  </r>
  <r>
    <s v="2026"/>
    <x v="0"/>
    <x v="0"/>
    <x v="0"/>
    <x v="0"/>
    <s v="2 - Poder Ejecutivo"/>
    <s v="0218 - MINISTERIO DE MEDIO AMBIENTE Y RECURSOS NATURALES"/>
    <s v="0001 - MINISTERIO  DE MEDIO AMBIENTE Y RECURSOS NATURALES"/>
    <x v="2"/>
    <x v="8"/>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x v="2"/>
    <x v="8"/>
    <s v="3.2.08 - Gestión de la contaminación"/>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x v="2"/>
    <x v="8"/>
    <s v="3.2.08 - Gestión de la contaminación"/>
    <s v="2.3 - MATERIALES Y SUMINISTROS"/>
    <s v="2.3.9 - PRODUCTOS Y ÚTILES VARIOS"/>
    <s v="N"/>
    <s v="00 - N/A"/>
    <s v="20 - FONDOS CON DESTINO ESPECÍFICO"/>
    <s v="99 - MULTIPROVINCIAL"/>
    <s v="(en blanco)"/>
    <n v="10000000"/>
    <n v="10162.630000000001"/>
  </r>
  <r>
    <s v="2026"/>
    <x v="0"/>
    <x v="0"/>
    <x v="0"/>
    <x v="0"/>
    <s v="2 - Poder Ejecutivo"/>
    <s v="0218 - MINISTERIO DE MEDIO AMBIENTE Y RECURSOS NATURALES"/>
    <s v="0001 - MINISTERIO  DE MEDIO AMBIENTE Y RECURSOS NATURALES"/>
    <x v="2"/>
    <x v="8"/>
    <s v="3.2.09 - Áreas protegidas y otras medidas de conservación"/>
    <s v="2.1 - REMUNERACIONES Y CONTRIBUCIONES"/>
    <s v="2.1.1 - REMUNERACIONES"/>
    <s v="N"/>
    <s v="00 - N/A"/>
    <s v="10 - FONDO GENERAL"/>
    <s v="99 - MULTIPROVINCIAL"/>
    <s v="(en blanco)"/>
    <n v="640563524"/>
    <n v="189680082.39000002"/>
  </r>
  <r>
    <s v="2026"/>
    <x v="0"/>
    <x v="0"/>
    <x v="0"/>
    <x v="0"/>
    <s v="2 - Poder Ejecutivo"/>
    <s v="0218 - MINISTERIO DE MEDIO AMBIENTE Y RECURSOS NATURALES"/>
    <s v="0001 - MINISTERIO  DE MEDIO AMBIENTE Y RECURSOS NATURALES"/>
    <x v="2"/>
    <x v="8"/>
    <s v="3.2.09 - Áreas protegidas y otras medidas de conservación"/>
    <s v="2.1 - REMUNERACIONES Y CONTRIBUCIONES"/>
    <s v="2.1.1 - REMUNERACIONES"/>
    <s v="N"/>
    <s v="00 - N/A"/>
    <s v="20 - FONDOS CON DESTINO ESPECÍFICO"/>
    <s v="99 - MULTIPROVINCIAL"/>
    <s v="(en blanco)"/>
    <n v="48822998"/>
    <n v="26943000"/>
  </r>
  <r>
    <s v="2026"/>
    <x v="0"/>
    <x v="0"/>
    <x v="0"/>
    <x v="0"/>
    <s v="2 - Poder Ejecutivo"/>
    <s v="0218 - MINISTERIO DE MEDIO AMBIENTE Y RECURSOS NATURALES"/>
    <s v="0001 - MINISTERIO  DE MEDIO AMBIENTE Y RECURSOS NATURALES"/>
    <x v="2"/>
    <x v="8"/>
    <s v="3.2.09 - Áreas protegidas y otras medidas de conservación"/>
    <s v="2.1 - REMUNERACIONES Y CONTRIBUCIONES"/>
    <s v="2.1.2 - SOBRESUELDOS"/>
    <s v="N"/>
    <s v="00 - N/A"/>
    <s v="10 - FONDO GENERAL"/>
    <s v="99 - MULTIPROVINCIAL"/>
    <s v="(en blanco)"/>
    <n v="20280437"/>
    <n v="56940577.020000003"/>
  </r>
  <r>
    <s v="2026"/>
    <x v="0"/>
    <x v="0"/>
    <x v="0"/>
    <x v="0"/>
    <s v="2 - Poder Ejecutivo"/>
    <s v="0218 - MINISTERIO DE MEDIO AMBIENTE Y RECURSOS NATURALES"/>
    <s v="0001 - MINISTERIO  DE MEDIO AMBIENTE Y RECURSOS NATURALES"/>
    <x v="2"/>
    <x v="8"/>
    <s v="3.2.09 - Áreas protegidas y otras medidas de conservación"/>
    <s v="2.1 - REMUNERACIONES Y CONTRIBUCIONES"/>
    <s v="2.1.5 - CONTRIBUCIONES A LA SEGURIDAD SOCIAL"/>
    <s v="N"/>
    <s v="00 - N/A"/>
    <s v="10 - FONDO GENERAL"/>
    <s v="99 - MULTIPROVINCIAL"/>
    <s v="(en blanco)"/>
    <n v="42173295"/>
    <n v="18206033.529999979"/>
  </r>
  <r>
    <s v="2026"/>
    <x v="0"/>
    <x v="0"/>
    <x v="0"/>
    <x v="0"/>
    <s v="2 - Poder Ejecutivo"/>
    <s v="0218 - MINISTERIO DE MEDIO AMBIENTE Y RECURSOS NATURALES"/>
    <s v="0001 - MINISTERIO  DE MEDIO AMBIENTE Y RECURSOS NATURALES"/>
    <x v="2"/>
    <x v="8"/>
    <s v="3.2.09 - Áreas protegidas y otras medidas de conservación"/>
    <s v="2.1 - REMUNERACIONES Y CONTRIBUCIONES"/>
    <s v="2.1.5 - CONTRIBUCIONES A LA SEGURIDAD SOCIAL"/>
    <s v="N"/>
    <s v="00 - N/A"/>
    <s v="20 - FONDOS CON DESTINO ESPECÍFICO"/>
    <s v="99 - MULTIPROVINCIAL"/>
    <s v="(en blanco)"/>
    <n v="6631651"/>
    <n v="3775842.6599999992"/>
  </r>
  <r>
    <s v="2026"/>
    <x v="0"/>
    <x v="0"/>
    <x v="0"/>
    <x v="0"/>
    <s v="2 - Poder Ejecutivo"/>
    <s v="0218 - MINISTERIO DE MEDIO AMBIENTE Y RECURSOS NATURALES"/>
    <s v="0001 - MINISTERIO  DE MEDIO AMBIENTE Y RECURSOS NATURALES"/>
    <x v="2"/>
    <x v="8"/>
    <s v="3.2.09 - Áreas protegidas y otras medidas de conservación"/>
    <s v="2.2 - CONTRATACIÓN DE SERVICIOS"/>
    <s v="2.2.2 - PUBLICIDAD, IMPRESIÓN Y ENCUADERNACIÓN"/>
    <s v="N"/>
    <s v="00 - N/A"/>
    <s v="10 - FONDO GENERAL"/>
    <s v="99 - MULTIPROVINCIAL"/>
    <s v="(en blanco)"/>
    <n v="36700000"/>
    <n v="1413729.7200000002"/>
  </r>
  <r>
    <s v="2026"/>
    <x v="0"/>
    <x v="0"/>
    <x v="0"/>
    <x v="0"/>
    <s v="2 - Poder Ejecutivo"/>
    <s v="0218 - MINISTERIO DE MEDIO AMBIENTE Y RECURSOS NATURALES"/>
    <s v="0001 - MINISTERIO  DE MEDIO AMBIENTE Y RECURSOS NATURALES"/>
    <x v="2"/>
    <x v="8"/>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x v="2"/>
    <x v="8"/>
    <s v="3.2.09 - Áreas protegidas y otras medidas de conservación"/>
    <s v="2.2 - CONTRATACIÓN DE SERVICIOS"/>
    <s v="2.2.5 - ALQUILERES Y RENTAS"/>
    <s v="N"/>
    <s v="00 - N/A"/>
    <s v="10 - FONDO GENERAL"/>
    <s v="99 - MULTIPROVINCIAL"/>
    <s v="(en blanco)"/>
    <n v="61000000"/>
    <n v="9192949.7699999996"/>
  </r>
  <r>
    <s v="2026"/>
    <x v="0"/>
    <x v="0"/>
    <x v="0"/>
    <x v="0"/>
    <s v="2 - Poder Ejecutivo"/>
    <s v="0218 - MINISTERIO DE MEDIO AMBIENTE Y RECURSOS NATURALES"/>
    <s v="0001 - MINISTERIO  DE MEDIO AMBIENTE Y RECURSOS NATURALES"/>
    <x v="2"/>
    <x v="8"/>
    <s v="3.2.09 - Áreas protegidas y otras medidas de conservación"/>
    <s v="2.2 - CONTRATACIÓN DE SERVICIOS"/>
    <s v="2.2.7 - SERVICIOS DE CONSERVACIÓN, REPARACIONES MENORES E INSTALACIONES TEMPORALES"/>
    <s v="N"/>
    <s v="00 - N/A"/>
    <s v="10 - FONDO GENERAL"/>
    <s v="99 - MULTIPROVINCIAL"/>
    <s v="(en blanco)"/>
    <n v="25000000"/>
    <n v="4460628.7799999993"/>
  </r>
  <r>
    <s v="2026"/>
    <x v="0"/>
    <x v="0"/>
    <x v="0"/>
    <x v="0"/>
    <s v="2 - Poder Ejecutivo"/>
    <s v="0218 - MINISTERIO DE MEDIO AMBIENTE Y RECURSOS NATURALES"/>
    <s v="0001 - MINISTERIO  DE MEDIO AMBIENTE Y RECURSOS NATURALES"/>
    <x v="2"/>
    <x v="8"/>
    <s v="3.2.09 - Áreas protegidas y otras medidas de conservación"/>
    <s v="2.2 - CONTRATACIÓN DE SERVICIOS"/>
    <s v="2.2.8 - OTROS SERVICIOS NO INCLUIDOS EN CONCEPTOS ANTERIORES"/>
    <s v="N"/>
    <s v="00 - N/A"/>
    <s v="10 - FONDO GENERAL"/>
    <s v="99 - MULTIPROVINCIAL"/>
    <s v="(en blanco)"/>
    <n v="45000000"/>
    <n v="11742066.209999999"/>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1 - ALIMENTOS Y PRODUCTOS AGROFORESTALES"/>
    <s v="N"/>
    <s v="00 - N/A"/>
    <s v="10 - FONDO GENERAL"/>
    <s v="99 - MULTIPROVINCIAL"/>
    <s v="(en blanco)"/>
    <n v="7000000"/>
    <n v="5361510.0599999996"/>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2 - TEXTILES Y VESTUARIOS"/>
    <s v="N"/>
    <s v="00 - N/A"/>
    <s v="10 - FONDO GENERAL"/>
    <s v="99 - MULTIPROVINCIAL"/>
    <s v="(en blanco)"/>
    <n v="18000000"/>
    <n v="2456161.89"/>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6 - PRODUCTOS DE MINERALES, METÁLICOS Y NO METÁLICOS"/>
    <s v="N"/>
    <s v="00 - N/A"/>
    <s v="10 - FONDO GENERAL"/>
    <s v="99 - MULTIPROVINCIAL"/>
    <s v="(en blanco)"/>
    <n v="0"/>
    <n v="53808"/>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7 - COMBUSTIBLES, LUBRICANTES, PRODUCTOS QUÍMICOS Y CONEXOS"/>
    <s v="N"/>
    <s v="00 - N/A"/>
    <s v="10 - FONDO GENERAL"/>
    <s v="99 - MULTIPROVINCIAL"/>
    <s v="(en blanco)"/>
    <n v="15000000"/>
    <n v="12744"/>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9 - PRODUCTOS Y ÚTILES VARIOS"/>
    <s v="N"/>
    <s v="00 - N/A"/>
    <s v="10 - FONDO GENERAL"/>
    <s v="99 - MULTIPROVINCIAL"/>
    <s v="(en blanco)"/>
    <n v="1000000"/>
    <n v="626794.57000000007"/>
  </r>
  <r>
    <s v="2026"/>
    <x v="0"/>
    <x v="0"/>
    <x v="0"/>
    <x v="0"/>
    <s v="2 - Poder Ejecutivo"/>
    <s v="0218 - MINISTERIO DE MEDIO AMBIENTE Y RECURSOS NATURALES"/>
    <s v="0001 - MINISTERIO  DE MEDIO AMBIENTE Y RECURSOS NATURALES"/>
    <x v="2"/>
    <x v="8"/>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x v="2"/>
    <x v="8"/>
    <s v="3.2.10 - Restauración"/>
    <s v="2.1 - REMUNERACIONES Y CONTRIBUCIONES"/>
    <s v="2.1.1 - REMUNERACIONES"/>
    <s v="N"/>
    <s v="00 - N/A"/>
    <s v="10 - FONDO GENERAL"/>
    <s v="99 - MULTIPROVINCIAL"/>
    <s v="(en blanco)"/>
    <n v="167460437"/>
    <n v="69141567.550000027"/>
  </r>
  <r>
    <s v="2026"/>
    <x v="0"/>
    <x v="0"/>
    <x v="0"/>
    <x v="0"/>
    <s v="2 - Poder Ejecutivo"/>
    <s v="0218 - MINISTERIO DE MEDIO AMBIENTE Y RECURSOS NATURALES"/>
    <s v="0001 - MINISTERIO  DE MEDIO AMBIENTE Y RECURSOS NATURALES"/>
    <x v="2"/>
    <x v="8"/>
    <s v="3.2.10 - Restauración"/>
    <s v="2.1 - REMUNERACIONES Y CONTRIBUCIONES"/>
    <s v="2.1.1 - REMUNERACIONES"/>
    <s v="N"/>
    <s v="00 - N/A"/>
    <s v="20 - FONDOS CON DESTINO ESPECÍFICO"/>
    <s v="99 - MULTIPROVINCIAL"/>
    <s v="(en blanco)"/>
    <n v="10619000"/>
    <n v="5106000"/>
  </r>
  <r>
    <s v="2026"/>
    <x v="0"/>
    <x v="0"/>
    <x v="0"/>
    <x v="0"/>
    <s v="2 - Poder Ejecutivo"/>
    <s v="0218 - MINISTERIO DE MEDIO AMBIENTE Y RECURSOS NATURALES"/>
    <s v="0001 - MINISTERIO  DE MEDIO AMBIENTE Y RECURSOS NATURALES"/>
    <x v="2"/>
    <x v="8"/>
    <s v="3.2.10 - Restauración"/>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x v="2"/>
    <x v="8"/>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x v="2"/>
    <x v="8"/>
    <s v="3.2.10 - Restauración"/>
    <s v="2.1 - REMUNERACIONES Y CONTRIBUCIONES"/>
    <s v="2.1.5 - CONTRIBUCIONES A LA SEGURIDAD SOCIAL"/>
    <s v="N"/>
    <s v="00 - N/A"/>
    <s v="10 - FONDO GENERAL"/>
    <s v="99 - MULTIPROVINCIAL"/>
    <s v="(en blanco)"/>
    <n v="28134827"/>
    <n v="10422176.279999999"/>
  </r>
  <r>
    <s v="2026"/>
    <x v="0"/>
    <x v="0"/>
    <x v="0"/>
    <x v="0"/>
    <s v="2 - Poder Ejecutivo"/>
    <s v="0218 - MINISTERIO DE MEDIO AMBIENTE Y RECURSOS NATURALES"/>
    <s v="0001 - MINISTERIO  DE MEDIO AMBIENTE Y RECURSOS NATURALES"/>
    <x v="2"/>
    <x v="8"/>
    <s v="3.2.10 - Restauración"/>
    <s v="2.1 - REMUNERACIONES Y CONTRIBUCIONES"/>
    <s v="2.1.5 - CONTRIBUCIONES A LA SEGURIDAD SOCIAL"/>
    <s v="N"/>
    <s v="00 - N/A"/>
    <s v="20 - FONDOS CON DESTINO ESPECÍFICO"/>
    <s v="99 - MULTIPROVINCIAL"/>
    <s v="(en blanco)"/>
    <n v="1521972"/>
    <n v="783260.39999999991"/>
  </r>
  <r>
    <s v="2026"/>
    <x v="0"/>
    <x v="0"/>
    <x v="0"/>
    <x v="0"/>
    <s v="2 - Poder Ejecutivo"/>
    <s v="0218 - MINISTERIO DE MEDIO AMBIENTE Y RECURSOS NATURALES"/>
    <s v="0001 - MINISTERIO  DE MEDIO AMBIENTE Y RECURSOS NATURALES"/>
    <x v="2"/>
    <x v="8"/>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x v="2"/>
    <x v="8"/>
    <s v="3.2.10 - Restauración"/>
    <s v="2.3 - MATERIALES Y SUMINISTROS"/>
    <s v="2.3.1 - ALIMENTOS Y PRODUCTOS AGROFORESTALES"/>
    <s v="N"/>
    <s v="00 - N/A"/>
    <s v="10 - FONDO GENERAL"/>
    <s v="99 - MULTIPROVINCIAL"/>
    <s v="(en blanco)"/>
    <n v="5000000"/>
    <n v="2947775.48"/>
  </r>
  <r>
    <s v="2026"/>
    <x v="0"/>
    <x v="0"/>
    <x v="0"/>
    <x v="0"/>
    <s v="2 - Poder Ejecutivo"/>
    <s v="0218 - MINISTERIO DE MEDIO AMBIENTE Y RECURSOS NATURALES"/>
    <s v="0001 - MINISTERIO  DE MEDIO AMBIENTE Y RECURSOS NATURALES"/>
    <x v="2"/>
    <x v="8"/>
    <s v="3.2.14 - Tratamiento y eliminación de residuos no peligrosos en vertederos"/>
    <s v="2.1 - REMUNERACIONES Y CONTRIBUCIONES"/>
    <s v="2.1.1 - REMUNERACIONES"/>
    <s v="N"/>
    <s v="00 - N/A"/>
    <s v="10 - FONDO GENERAL"/>
    <s v="99 - MULTIPROVINCIAL"/>
    <s v="(en blanco)"/>
    <n v="11076420"/>
    <n v="3221412.09"/>
  </r>
  <r>
    <s v="2026"/>
    <x v="0"/>
    <x v="0"/>
    <x v="0"/>
    <x v="0"/>
    <s v="2 - Poder Ejecutivo"/>
    <s v="0218 - MINISTERIO DE MEDIO AMBIENTE Y RECURSOS NATURALES"/>
    <s v="0001 - MINISTERIO  DE MEDIO AMBIENTE Y RECURSOS NATURALES"/>
    <x v="2"/>
    <x v="8"/>
    <s v="3.2.14 - Tratamiento y eliminación de residuos no peligrosos en vertederos"/>
    <s v="2.1 - REMUNERACIONES Y CONTRIBUCIONES"/>
    <s v="2.1.1 - REMUNERACIONES"/>
    <s v="N"/>
    <s v="00 - N/A"/>
    <s v="20 - FONDOS CON DESTINO ESPECÍFICO"/>
    <s v="99 - MULTIPROVINCIAL"/>
    <s v="(en blanco)"/>
    <n v="7222917"/>
    <n v="3510000"/>
  </r>
  <r>
    <s v="2026"/>
    <x v="0"/>
    <x v="0"/>
    <x v="0"/>
    <x v="0"/>
    <s v="2 - Poder Ejecutivo"/>
    <s v="0218 - MINISTERIO DE MEDIO AMBIENTE Y RECURSOS NATURALES"/>
    <s v="0001 - MINISTERIO  DE MEDIO AMBIENTE Y RECURSOS NATURALES"/>
    <x v="2"/>
    <x v="8"/>
    <s v="3.2.14 - Tratamiento y eliminación de residuos no peligrosos en vertederos"/>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x v="2"/>
    <x v="8"/>
    <s v="3.2.14 - Tratamiento y eliminación de residuos no peligrosos en vertederos"/>
    <s v="2.1 - REMUNERACIONES Y CONTRIBUCIONES"/>
    <s v="2.1.5 - CONTRIBUCIONES A LA SEGURIDAD SOCIAL"/>
    <s v="N"/>
    <s v="00 - N/A"/>
    <s v="10 - FONDO GENERAL"/>
    <s v="99 - MULTIPROVINCIAL"/>
    <s v="(en blanco)"/>
    <n v="2143011"/>
    <n v="398802.04"/>
  </r>
  <r>
    <s v="2026"/>
    <x v="0"/>
    <x v="0"/>
    <x v="0"/>
    <x v="0"/>
    <s v="2 - Poder Ejecutivo"/>
    <s v="0218 - MINISTERIO DE MEDIO AMBIENTE Y RECURSOS NATURALES"/>
    <s v="0001 - MINISTERIO  DE MEDIO AMBIENTE Y RECURSOS NATURALES"/>
    <x v="2"/>
    <x v="8"/>
    <s v="3.2.14 - Tratamiento y eliminación de residuos no peligrosos en vertederos"/>
    <s v="2.1 - REMUNERACIONES Y CONTRIBUCIONES"/>
    <s v="2.1.5 - CONTRIBUCIONES A LA SEGURIDAD SOCIAL"/>
    <s v="N"/>
    <s v="00 - N/A"/>
    <s v="20 - FONDOS CON DESTINO ESPECÍFICO"/>
    <s v="99 - MULTIPROVINCIAL"/>
    <s v="(en blanco)"/>
    <n v="1076868"/>
    <n v="536737.56000000006"/>
  </r>
  <r>
    <s v="2026"/>
    <x v="0"/>
    <x v="0"/>
    <x v="0"/>
    <x v="0"/>
    <s v="2 - Poder Ejecutivo"/>
    <s v="0218 - MINISTERIO DE MEDIO AMBIENTE Y RECURSOS NATURALES"/>
    <s v="0001 - MINISTERIO  DE MEDIO AMBIENTE Y RECURSOS NATURALES"/>
    <x v="2"/>
    <x v="8"/>
    <s v="3.2.14 - Tratamiento y eliminación de residuos no peligrosos en vertederos"/>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14 - Tratamiento y eliminación de residuos no peligrosos en verteder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x v="2"/>
    <x v="8"/>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210630"/>
  </r>
  <r>
    <s v="2026"/>
    <x v="0"/>
    <x v="0"/>
    <x v="0"/>
    <x v="0"/>
    <s v="2 - Poder Ejecutivo"/>
    <s v="0218 - MINISTERIO DE MEDIO AMBIENTE Y RECURSOS NATURALES"/>
    <s v="0001 - MINISTERIO  DE MEDIO AMBIENTE Y RECURSOS NATURALES"/>
    <x v="2"/>
    <x v="8"/>
    <s v="3.2.14 - Tratamiento y eliminación de residuos no peligrosos en vertederos"/>
    <s v="2.2 - CONTRATACIÓN DE SERVICIOS"/>
    <s v="2.2.7 - SERVICIOS DE CONSERVACIÓN, REPARACIONES MENORES E INSTALACIONES TEMPORALE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x v="2"/>
    <x v="8"/>
    <s v="3.2.14 - Tratamiento y eliminación de residuos no peligrosos en vertederos"/>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x v="2"/>
    <x v="8"/>
    <s v="3.2.14 - Tratamiento y eliminación de residuos no peligrosos en vertederos"/>
    <s v="2.3 - MATERIALES Y SUMINISTROS"/>
    <s v="2.3.7 - COMBUSTIBLES, LUBRICANTES, PRODUCTOS QUÍMICOS Y CONEXOS"/>
    <s v="N"/>
    <s v="00 - N/A"/>
    <s v="10 - FONDO GENERAL"/>
    <s v="99 - MULTIPROVINCIAL"/>
    <s v="(en blanco)"/>
    <n v="0"/>
    <n v="397789.8"/>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1 - REMUNERACIONES"/>
    <s v="N"/>
    <s v="00 - N/A"/>
    <s v="10 - FONDO GENERAL"/>
    <s v="99 - MULTIPROVINCIAL"/>
    <s v="(en blanco)"/>
    <n v="798402536"/>
    <n v="318168110.1400001"/>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1 - REMUNERACIONES"/>
    <s v="N"/>
    <s v="00 - N/A"/>
    <s v="20 - FONDOS CON DESTINO ESPECÍFICO"/>
    <s v="99 - MULTIPROVINCIAL"/>
    <s v="(en blanco)"/>
    <n v="430335386"/>
    <n v="194073234.00000003"/>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2 - SOBRESUELDOS"/>
    <s v="N"/>
    <s v="00 - N/A"/>
    <s v="10 - FONDO GENERAL"/>
    <s v="99 - MULTIPROVINCIAL"/>
    <s v="(en blanco)"/>
    <n v="183890550"/>
    <n v="114296929.01000001"/>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5 - CONTRIBUCIONES A LA SEGURIDAD SOCIAL"/>
    <s v="N"/>
    <s v="00 - N/A"/>
    <s v="10 - FONDO GENERAL"/>
    <s v="99 - MULTIPROVINCIAL"/>
    <s v="(en blanco)"/>
    <n v="128950924"/>
    <n v="48379320.040000029"/>
  </r>
  <r>
    <s v="2026"/>
    <x v="0"/>
    <x v="0"/>
    <x v="0"/>
    <x v="0"/>
    <s v="2 - Poder Ejecutivo"/>
    <s v="0218 - MINISTERIO DE MEDIO AMBIENTE Y RECURSOS NATURALES"/>
    <s v="0001 - MINISTERIO  DE MEDIO AMBIENTE Y RECURSOS NATURALES"/>
    <x v="2"/>
    <x v="8"/>
    <s v="3.2.99 - Planificación, gestión y supervisión de la protección del medio ambiente"/>
    <s v="2.1 - REMUNERACIONES Y CONTRIBUCIONES"/>
    <s v="2.1.5 - CONTRIBUCIONES A LA SEGURIDAD SOCIAL"/>
    <s v="N"/>
    <s v="00 - N/A"/>
    <s v="20 - FONDOS CON DESTINO ESPECÍFICO"/>
    <s v="99 - MULTIPROVINCIAL"/>
    <s v="(en blanco)"/>
    <n v="52947507"/>
    <n v="29532263.160000015"/>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1 - SERVICIOS BÁSICOS"/>
    <s v="N"/>
    <s v="00 - N/A"/>
    <s v="10 - FONDO GENERAL"/>
    <s v="99 - MULTIPROVINCIAL"/>
    <s v="(en blanco)"/>
    <n v="84660000"/>
    <n v="48133566.760000005"/>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2 - PUBLICIDAD, IMPRESIÓN Y ENCUADERNACIÓN"/>
    <s v="N"/>
    <s v="00 - N/A"/>
    <s v="10 - FONDO GENERAL"/>
    <s v="99 - MULTIPROVINCIAL"/>
    <s v="(en blanco)"/>
    <n v="6500000"/>
    <n v="2446013.3499999996"/>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3 - VIÁTICOS"/>
    <s v="N"/>
    <s v="00 - N/A"/>
    <s v="20 - FONDOS CON DESTINO ESPECÍFICO"/>
    <s v="99 - MULTIPROVINCIAL"/>
    <s v="(en blanco)"/>
    <n v="70000000"/>
    <n v="21698371.690000016"/>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4 - TRANSPORTE Y ALMACENAJE"/>
    <s v="N"/>
    <s v="00 - N/A"/>
    <s v="10 - FONDO GENERAL"/>
    <s v="99 - MULTIPROVINCIAL"/>
    <s v="(en blanco)"/>
    <n v="4000000"/>
    <n v="289384.5"/>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5 - ALQUILERES Y RENTAS"/>
    <s v="N"/>
    <s v="00 - N/A"/>
    <s v="10 - FONDO GENERAL"/>
    <s v="99 - MULTIPROVINCIAL"/>
    <s v="(en blanco)"/>
    <n v="27000000"/>
    <n v="24700454.430000003"/>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6 - SEGUROS"/>
    <s v="N"/>
    <s v="00 - N/A"/>
    <s v="10 - FONDO GENERAL"/>
    <s v="99 - MULTIPROVINCIAL"/>
    <s v="(en blanco)"/>
    <n v="139000000"/>
    <n v="23290459.699999999"/>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1041422.4800000001"/>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8 - OTROS SERVICIOS NO INCLUIDOS EN CONCEPTOS ANTERIORES"/>
    <s v="N"/>
    <s v="00 - N/A"/>
    <s v="10 - FONDO GENERAL"/>
    <s v="99 - MULTIPROVINCIAL"/>
    <s v="(en blanco)"/>
    <n v="23221755"/>
    <n v="4666469"/>
  </r>
  <r>
    <s v="2026"/>
    <x v="0"/>
    <x v="0"/>
    <x v="0"/>
    <x v="0"/>
    <s v="2 - Poder Ejecutivo"/>
    <s v="0218 - MINISTERIO DE MEDIO AMBIENTE Y RECURSOS NATURALES"/>
    <s v="0001 - MINISTERIO  DE MEDIO AMBIENTE Y RECURSOS NATURALES"/>
    <x v="2"/>
    <x v="8"/>
    <s v="3.2.99 - Planificación, gestión y supervisión de la protección del medio ambiente"/>
    <s v="2.2 - CONTRATACIÓN DE SERVICIOS"/>
    <s v="2.2.9 - OTRAS CONTRATACIONES DE SERVICIOS"/>
    <s v="N"/>
    <s v="00 - N/A"/>
    <s v="10 - FONDO GENERAL"/>
    <s v="99 - MULTIPROVINCIAL"/>
    <s v="(en blanco)"/>
    <n v="22460000"/>
    <n v="5017010.959999999"/>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2 - TEXTILES Y VESTUARIOS"/>
    <s v="N"/>
    <s v="00 - N/A"/>
    <s v="10 - FONDO GENERAL"/>
    <s v="99 - MULTIPROVINCIAL"/>
    <s v="(en blanco)"/>
    <n v="2000000"/>
    <n v="861966.96"/>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5 - CUERO, CAUCHO Y PLÁSTICO"/>
    <s v="N"/>
    <s v="00 - N/A"/>
    <s v="10 - FONDO GENERAL"/>
    <s v="99 - MULTIPROVINCIAL"/>
    <s v="(en blanco)"/>
    <n v="0"/>
    <n v="4638513.92"/>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7 - COMBUSTIBLES, LUBRICANTES, PRODUCTOS QUÍMICOS Y CONEXOS"/>
    <s v="N"/>
    <s v="00 - N/A"/>
    <s v="10 - FONDO GENERAL"/>
    <s v="99 - MULTIPROVINCIAL"/>
    <s v="(en blanco)"/>
    <n v="72000000"/>
    <n v="32898804"/>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7 - COMBUSTIBLES, LUBRICANTES, PRODUCTOS QUÍMICOS Y CONEXOS"/>
    <s v="N"/>
    <s v="00 - N/A"/>
    <s v="20 - FONDOS CON DESTINO ESPECÍFICO"/>
    <s v="99 - MULTIPROVINCIAL"/>
    <s v="(en blanco)"/>
    <n v="0"/>
    <n v="581166.28"/>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9 - PRODUCTOS Y ÚTILES VARIOS"/>
    <s v="N"/>
    <s v="00 - N/A"/>
    <s v="10 - FONDO GENERAL"/>
    <s v="99 - MULTIPROVINCIAL"/>
    <s v="(en blanco)"/>
    <n v="0"/>
    <n v="2543241.5000000005"/>
  </r>
  <r>
    <s v="2026"/>
    <x v="0"/>
    <x v="0"/>
    <x v="0"/>
    <x v="0"/>
    <s v="2 - Poder Ejecutivo"/>
    <s v="0218 - MINISTERIO DE MEDIO AMBIENTE Y RECURSOS NATURALES"/>
    <s v="0001 - MINISTERIO  DE MEDIO AMBIENTE Y RECURSOS NATURALES"/>
    <x v="2"/>
    <x v="8"/>
    <s v="3.2.99 - Planificación, gestión y supervisión de la protección del medio ambiente"/>
    <s v="2.3 - MATERIALES Y SUMINISTROS"/>
    <s v="2.3.9 - PRODUCTOS Y ÚTILES VARIOS"/>
    <s v="N"/>
    <s v="00 - N/A"/>
    <s v="20 - FONDOS CON DESTINO ESPECÍFICO"/>
    <s v="99 - MULTIPROVINCIAL"/>
    <s v="(en blanco)"/>
    <n v="0"/>
    <n v="594576.98"/>
  </r>
  <r>
    <s v="2026"/>
    <x v="0"/>
    <x v="0"/>
    <x v="0"/>
    <x v="0"/>
    <s v="2 - Poder Ejecutivo"/>
    <s v="0218 - MINISTERIO DE MEDIO AMBIENTE Y RECURSOS NATURALES"/>
    <s v="0001 - MINISTERIO  DE MEDIO AMBIENTE Y RECURSOS NATURALES"/>
    <x v="2"/>
    <x v="4"/>
    <s v="3.3.01 - Mixtos"/>
    <s v="2.1 - REMUNERACIONES Y CONTRIBUCIONES"/>
    <s v="2.1.1 - REMUNERACIONES"/>
    <s v="N"/>
    <s v="00 - N/A"/>
    <s v="10 - FONDO GENERAL"/>
    <s v="99 - MULTIPROVINCIAL"/>
    <s v="(en blanco)"/>
    <n v="5281034"/>
    <n v="3613628.4600000004"/>
  </r>
  <r>
    <s v="2026"/>
    <x v="0"/>
    <x v="0"/>
    <x v="0"/>
    <x v="0"/>
    <s v="2 - Poder Ejecutivo"/>
    <s v="0218 - MINISTERIO DE MEDIO AMBIENTE Y RECURSOS NATURALES"/>
    <s v="0001 - MINISTERIO  DE MEDIO AMBIENTE Y RECURSOS NATURALES"/>
    <x v="2"/>
    <x v="4"/>
    <s v="3.3.01 - Mixtos"/>
    <s v="2.1 - REMUNERACIONES Y CONTRIBUCIONES"/>
    <s v="2.1.1 - REMUNERACIONES"/>
    <s v="N"/>
    <s v="00 - N/A"/>
    <s v="20 - FONDOS CON DESTINO ESPECÍFICO"/>
    <s v="99 - MULTIPROVINCIAL"/>
    <s v="(en blanco)"/>
    <n v="6919584"/>
    <n v="2305000"/>
  </r>
  <r>
    <s v="2026"/>
    <x v="0"/>
    <x v="0"/>
    <x v="0"/>
    <x v="0"/>
    <s v="2 - Poder Ejecutivo"/>
    <s v="0218 - MINISTERIO DE MEDIO AMBIENTE Y RECURSOS NATURALES"/>
    <s v="0001 - MINISTERIO  DE MEDIO AMBIENTE Y RECURSOS NATURALES"/>
    <x v="2"/>
    <x v="4"/>
    <s v="3.3.01 - Mixtos"/>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1 - REMUNERACIONES Y CONTRIBUCIONES"/>
    <s v="2.1.2 - SOBRESUELDOS"/>
    <s v="N"/>
    <s v="00 - N/A"/>
    <s v="10 - FONDO GENERAL"/>
    <s v="99 - MULTIPROVINCIAL"/>
    <s v="(en blanco)"/>
    <n v="3932064"/>
    <n v="3440820.6999999997"/>
  </r>
  <r>
    <s v="2026"/>
    <x v="0"/>
    <x v="0"/>
    <x v="0"/>
    <x v="0"/>
    <s v="2 - Poder Ejecutivo"/>
    <s v="0218 - MINISTERIO DE MEDIO AMBIENTE Y RECURSOS NATURALES"/>
    <s v="0001 - MINISTERIO  DE MEDIO AMBIENTE Y RECURSOS NATURALES"/>
    <x v="2"/>
    <x v="4"/>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x v="2"/>
    <x v="4"/>
    <s v="3.3.01 - Mixtos"/>
    <s v="2.1 - REMUNERACIONES Y CONTRIBUCIONES"/>
    <s v="2.1.5 - CONTRIBUCIONES A LA SEGURIDAD SOCIAL"/>
    <s v="N"/>
    <s v="00 - N/A"/>
    <s v="20 - FONDOS CON DESTINO ESPECÍFICO"/>
    <s v="99 - MULTIPROVINCIAL"/>
    <s v="(en blanco)"/>
    <n v="2649171"/>
    <n v="345314.14"/>
  </r>
  <r>
    <s v="2026"/>
    <x v="0"/>
    <x v="0"/>
    <x v="0"/>
    <x v="0"/>
    <s v="2 - Poder Ejecutivo"/>
    <s v="0218 - MINISTERIO DE MEDIO AMBIENTE Y RECURSOS NATURALES"/>
    <s v="0001 - MINISTERIO  DE MEDIO AMBIENTE Y RECURSOS NATURALES"/>
    <x v="2"/>
    <x v="4"/>
    <s v="3.3.01 - Mixtos"/>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x v="2"/>
    <x v="4"/>
    <s v="3.3.01 - Mixtos"/>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x v="2"/>
    <x v="4"/>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x v="2"/>
    <x v="4"/>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x v="2"/>
    <x v="4"/>
    <s v="3.3.01 - Mixtos"/>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x v="2"/>
    <x v="4"/>
    <s v="3.3.01 - Mixtos"/>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x v="2"/>
    <x v="4"/>
    <s v="3.3.01 - Mixtos"/>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x v="2"/>
    <x v="4"/>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x v="2"/>
    <x v="4"/>
    <s v="3.3.05 - Reducción del riesgo de desastres climáticos"/>
    <s v="2.1 - REMUNERACIONES Y CONTRIBUCIONES"/>
    <s v="2.1.1 - REMUNERACIONES"/>
    <s v="N"/>
    <s v="00 - N/A"/>
    <s v="20 - FONDOS CON DESTINO ESPECÍFICO"/>
    <s v="99 - MULTIPROVINCIAL"/>
    <s v="(en blanco)"/>
    <n v="44517667"/>
    <n v="19730750"/>
  </r>
  <r>
    <s v="2026"/>
    <x v="0"/>
    <x v="0"/>
    <x v="0"/>
    <x v="0"/>
    <s v="2 - Poder Ejecutivo"/>
    <s v="0218 - MINISTERIO DE MEDIO AMBIENTE Y RECURSOS NATURALES"/>
    <s v="0001 - MINISTERIO  DE MEDIO AMBIENTE Y RECURSOS NATURALES"/>
    <x v="2"/>
    <x v="4"/>
    <s v="3.3.05 - Reducción del riesgo de desastres climáticos"/>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x v="2"/>
    <x v="4"/>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x v="2"/>
    <x v="4"/>
    <s v="3.3.05 - Reducción del riesgo de desastres climáticos"/>
    <s v="2.1 - REMUNERACIONES Y CONTRIBUCIONES"/>
    <s v="2.1.5 - CONTRIBUCIONES A LA SEGURIDAD SOCIAL"/>
    <s v="N"/>
    <s v="00 - N/A"/>
    <s v="20 - FONDOS CON DESTINO ESPECÍFICO"/>
    <s v="99 - MULTIPROVINCIAL"/>
    <s v="(en blanco)"/>
    <n v="6162273"/>
    <n v="2992095.399999999"/>
  </r>
  <r>
    <s v="2026"/>
    <x v="0"/>
    <x v="0"/>
    <x v="0"/>
    <x v="0"/>
    <s v="2 - Poder Ejecutivo"/>
    <s v="0218 - MINISTERIO DE MEDIO AMBIENTE Y RECURSOS NATURALES"/>
    <s v="0001 - MINISTERIO  DE MEDIO AMBIENTE Y RECURSOS NATURALES"/>
    <x v="2"/>
    <x v="4"/>
    <s v="3.3.05 - Reducción del riesgo de desastres climáticos"/>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x v="2"/>
    <x v="4"/>
    <s v="3.3.05 - Reducción del riesgo de desastres climáticos"/>
    <s v="2.2 - CONTRATACIÓN DE SERVICIOS"/>
    <s v="2.2.5 - ALQUILERES Y RENTAS"/>
    <s v="N"/>
    <s v="00 - N/A"/>
    <s v="10 - FONDO GENERAL"/>
    <s v="99 - MULTIPROVINCIAL"/>
    <s v="(en blanco)"/>
    <n v="0"/>
    <n v="3000000"/>
  </r>
  <r>
    <s v="2026"/>
    <x v="0"/>
    <x v="0"/>
    <x v="0"/>
    <x v="0"/>
    <s v="2 - Poder Ejecutivo"/>
    <s v="0218 - MINISTERIO DE MEDIO AMBIENTE Y RECURSOS NATURALES"/>
    <s v="0001 - MINISTERIO  DE MEDIO AMBIENTE Y RECURSOS NATURALES"/>
    <x v="2"/>
    <x v="4"/>
    <s v="3.3.05 - Reducción del riesgo de desastres climáticos"/>
    <s v="2.2 - CONTRATACIÓN DE SERVICIOS"/>
    <s v="2.2.8 - OTROS SERVICIOS NO INCLUIDOS EN CONCEPTOS ANTERIORES"/>
    <s v="N"/>
    <s v="00 - N/A"/>
    <s v="10 - FONDO GENERAL"/>
    <s v="99 - MULTIPROVINCIAL"/>
    <s v="(en blanco)"/>
    <n v="20000000"/>
    <n v="4272440"/>
  </r>
  <r>
    <s v="2026"/>
    <x v="0"/>
    <x v="0"/>
    <x v="0"/>
    <x v="0"/>
    <s v="2 - Poder Ejecutivo"/>
    <s v="0218 - MINISTERIO DE MEDIO AMBIENTE Y RECURSOS NATURALES"/>
    <s v="0001 - MINISTERIO  DE MEDIO AMBIENTE Y RECURSOS NATURALES"/>
    <x v="2"/>
    <x v="4"/>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x v="2"/>
    <x v="4"/>
    <s v="3.3.05 - Reducción del riesgo de desastres climáticos"/>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x v="2"/>
    <x v="4"/>
    <s v="3.3.99 - Planificación, gestión y supervisión de cambio climático"/>
    <s v="2.1 - REMUNERACIONES Y CONTRIBUCIONES"/>
    <s v="2.1.1 - REMUNERACIONES"/>
    <s v="N"/>
    <s v="00 - N/A"/>
    <s v="10 - FONDO GENERAL"/>
    <s v="99 - MULTIPROVINCIAL"/>
    <s v="(en blanco)"/>
    <n v="18729048"/>
    <n v="7892000"/>
  </r>
  <r>
    <s v="2026"/>
    <x v="0"/>
    <x v="0"/>
    <x v="0"/>
    <x v="0"/>
    <s v="2 - Poder Ejecutivo"/>
    <s v="0218 - MINISTERIO DE MEDIO AMBIENTE Y RECURSOS NATURALES"/>
    <s v="0001 - MINISTERIO  DE MEDIO AMBIENTE Y RECURSOS NATURALES"/>
    <x v="2"/>
    <x v="4"/>
    <s v="3.3.99 - Planificación, gestión y supervisión de cambio climático"/>
    <s v="2.1 - REMUNERACIONES Y CONTRIBUCIONES"/>
    <s v="2.1.1 - REMUNERACIONES"/>
    <s v="N"/>
    <s v="00 - N/A"/>
    <s v="20 - FONDOS CON DESTINO ESPECÍFICO"/>
    <s v="99 - MULTIPROVINCIAL"/>
    <s v="(en blanco)"/>
    <n v="13635000"/>
    <n v="9592000"/>
  </r>
  <r>
    <s v="2026"/>
    <x v="0"/>
    <x v="0"/>
    <x v="0"/>
    <x v="0"/>
    <s v="2 - Poder Ejecutivo"/>
    <s v="0218 - MINISTERIO DE MEDIO AMBIENTE Y RECURSOS NATURALES"/>
    <s v="0001 - MINISTERIO  DE MEDIO AMBIENTE Y RECURSOS NATURALES"/>
    <x v="2"/>
    <x v="4"/>
    <s v="3.3.99 - Planificación, gestión y supervisión de cambio climático"/>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x v="2"/>
    <x v="4"/>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x v="2"/>
    <x v="4"/>
    <s v="3.3.99 - Planificación, gestión y supervisión de cambio climático"/>
    <s v="2.1 - REMUNERACIONES Y CONTRIBUCIONES"/>
    <s v="2.1.5 - CONTRIBUCIONES A LA SEGURIDAD SOCIAL"/>
    <s v="N"/>
    <s v="00 - N/A"/>
    <s v="10 - FONDO GENERAL"/>
    <s v="99 - MULTIPROVINCIAL"/>
    <s v="(en blanco)"/>
    <n v="3669326"/>
    <n v="1173277.8800000001"/>
  </r>
  <r>
    <s v="2026"/>
    <x v="0"/>
    <x v="0"/>
    <x v="0"/>
    <x v="0"/>
    <s v="2 - Poder Ejecutivo"/>
    <s v="0218 - MINISTERIO DE MEDIO AMBIENTE Y RECURSOS NATURALES"/>
    <s v="0001 - MINISTERIO  DE MEDIO AMBIENTE Y RECURSOS NATURALES"/>
    <x v="2"/>
    <x v="4"/>
    <s v="3.3.99 - Planificación, gestión y supervisión de cambio climático"/>
    <s v="2.1 - REMUNERACIONES Y CONTRIBUCIONES"/>
    <s v="2.1.5 - CONTRIBUCIONES A LA SEGURIDAD SOCIAL"/>
    <s v="N"/>
    <s v="00 - N/A"/>
    <s v="20 - FONDOS CON DESTINO ESPECÍFICO"/>
    <s v="99 - MULTIPROVINCIAL"/>
    <s v="(en blanco)"/>
    <n v="0"/>
    <n v="1451043.5"/>
  </r>
  <r>
    <s v="2026"/>
    <x v="0"/>
    <x v="0"/>
    <x v="0"/>
    <x v="0"/>
    <s v="2 - Poder Ejecutivo"/>
    <s v="0218 - MINISTERIO DE MEDIO AMBIENTE Y RECURSOS NATURALES"/>
    <s v="0007 - UNIDAD TÉCNICA EJECUTORA DE PROYECTOS DE DESARROLLO AGROFORESTAL"/>
    <x v="2"/>
    <x v="8"/>
    <s v="3.2.09 - Áreas protegidas y otras medidas de conservación"/>
    <s v="2.1 - REMUNERACIONES Y CONTRIBUCIONES"/>
    <s v="2.1.1 - REMUNERACIONES"/>
    <s v="N"/>
    <s v="00 - N/A"/>
    <s v="10 - FONDO GENERAL"/>
    <s v="99 - MULTIPROVINCIAL"/>
    <s v="(en blanco)"/>
    <n v="63688500"/>
    <n v="16199266.67"/>
  </r>
  <r>
    <s v="2026"/>
    <x v="0"/>
    <x v="0"/>
    <x v="0"/>
    <x v="0"/>
    <s v="2 - Poder Ejecutivo"/>
    <s v="0218 - MINISTERIO DE MEDIO AMBIENTE Y RECURSOS NATURALES"/>
    <s v="0007 - UNIDAD TÉCNICA EJECUTORA DE PROYECTOS DE DESARROLLO AGROFORESTAL"/>
    <x v="2"/>
    <x v="8"/>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x v="2"/>
    <x v="8"/>
    <s v="3.2.09 - Áreas protegidas y otras medidas de conservación"/>
    <s v="2.1 - REMUNERACIONES Y CONTRIBUCIONES"/>
    <s v="2.1.5 - CONTRIBUCIONES A LA SEGURIDAD SOCIAL"/>
    <s v="N"/>
    <s v="00 - N/A"/>
    <s v="10 - FONDO GENERAL"/>
    <s v="99 - MULTIPROVINCIAL"/>
    <s v="(en blanco)"/>
    <n v="5745572"/>
    <n v="2437033.87"/>
  </r>
  <r>
    <s v="2026"/>
    <x v="0"/>
    <x v="0"/>
    <x v="0"/>
    <x v="0"/>
    <s v="2 - Poder Ejecutivo"/>
    <s v="0218 - MINISTERIO DE MEDIO AMBIENTE Y RECURSOS NATURALES"/>
    <s v="0007 - UNIDAD TÉCNICA EJECUTORA DE PROYECTOS DE DESARROLLO AGROFORESTAL"/>
    <x v="2"/>
    <x v="8"/>
    <s v="3.2.09 - Áreas protegidas y otras medidas de conservación"/>
    <s v="2.2 - CONTRATACIÓN DE SERVICIOS"/>
    <s v="2.2.1 - SERVICIOS BÁSICOS"/>
    <s v="N"/>
    <s v="00 - N/A"/>
    <s v="10 - FONDO GENERAL"/>
    <s v="99 - MULTIPROVINCIAL"/>
    <s v="(en blanco)"/>
    <n v="25500"/>
    <n v="3587787.08"/>
  </r>
  <r>
    <s v="2026"/>
    <x v="0"/>
    <x v="0"/>
    <x v="0"/>
    <x v="0"/>
    <s v="2 - Poder Ejecutivo"/>
    <s v="0218 - MINISTERIO DE MEDIO AMBIENTE Y RECURSOS NATURALES"/>
    <s v="0007 - UNIDAD TÉCNICA EJECUTORA DE PROYECTOS DE DESARROLLO AGROFORESTAL"/>
    <x v="2"/>
    <x v="8"/>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x v="2"/>
    <x v="8"/>
    <s v="3.2.09 - Áreas protegidas y otras medidas de conservación"/>
    <s v="2.2 - CONTRATACIÓN DE SERVICIOS"/>
    <s v="2.2.5 - ALQUILERES Y RENTAS"/>
    <s v="N"/>
    <s v="00 - N/A"/>
    <s v="10 - FONDO GENERAL"/>
    <s v="99 - MULTIPROVINCIAL"/>
    <s v="(en blanco)"/>
    <n v="999000"/>
    <n v="3404582.0999999996"/>
  </r>
  <r>
    <s v="2026"/>
    <x v="0"/>
    <x v="0"/>
    <x v="0"/>
    <x v="0"/>
    <s v="2 - Poder Ejecutivo"/>
    <s v="0218 - MINISTERIO DE MEDIO AMBIENTE Y RECURSOS NATURALES"/>
    <s v="0007 - UNIDAD TÉCNICA EJECUTORA DE PROYECTOS DE DESARROLLO AGROFORESTAL"/>
    <x v="2"/>
    <x v="8"/>
    <s v="3.2.09 - Áreas protegidas y otras medidas de conservación"/>
    <s v="2.2 - CONTRATACIÓN DE SERVICIOS"/>
    <s v="2.2.6 - SEGUROS"/>
    <s v="N"/>
    <s v="00 - N/A"/>
    <s v="10 - FONDO GENERAL"/>
    <s v="99 - MULTIPROVINCIAL"/>
    <s v="(en blanco)"/>
    <n v="328428"/>
    <n v="846742.35"/>
  </r>
  <r>
    <s v="2026"/>
    <x v="0"/>
    <x v="0"/>
    <x v="0"/>
    <x v="0"/>
    <s v="2 - Poder Ejecutivo"/>
    <s v="0218 - MINISTERIO DE MEDIO AMBIENTE Y RECURSOS NATURALES"/>
    <s v="0007 - UNIDAD TÉCNICA EJECUTORA DE PROYECTOS DE DESARROLLO AGROFORESTAL"/>
    <x v="2"/>
    <x v="8"/>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x v="2"/>
    <x v="8"/>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x v="2"/>
    <x v="8"/>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x v="2"/>
    <x v="8"/>
    <s v="3.2.09 - Áreas protegidas y otras medidas de conservación"/>
    <s v="2.3 - MATERIALES Y SUMINISTROS"/>
    <s v="2.3.7 - COMBUSTIBLES, LUBRICANTES, PRODUCTOS QUÍMICOS Y CONEXOS"/>
    <s v="N"/>
    <s v="00 - N/A"/>
    <s v="10 - FONDO GENERAL"/>
    <s v="99 - MULTIPROVINCIAL"/>
    <s v="(en blanco)"/>
    <n v="0"/>
    <n v="12000000"/>
  </r>
  <r>
    <s v="2026"/>
    <x v="0"/>
    <x v="0"/>
    <x v="0"/>
    <x v="0"/>
    <s v="2 - Poder Ejecutivo"/>
    <s v="0219 - MINISTERIO DE EDUCACIÓN SUPERIOR CIENCIA Y TECNOLOGÍA"/>
    <s v="0001 - MINISTERIO DE EDUCACION SUPERIOR, CIENCIA Y TECNOLOGIA"/>
    <x v="2"/>
    <x v="4"/>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x v="2"/>
    <x v="4"/>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x v="1"/>
    <x v="9"/>
    <s v="4.4.04 - Educación superior"/>
    <s v="2.1 - REMUNERACIONES Y CONTRIBUCIONES"/>
    <s v="2.1.1 - REMUNERACIONES"/>
    <s v="N"/>
    <s v="00 - N/A"/>
    <s v="10 - FONDO GENERAL"/>
    <s v="99 - MULTIPROVINCIAL"/>
    <s v="(en blanco)"/>
    <n v="731188903"/>
    <n v="315909091.82000005"/>
  </r>
  <r>
    <s v="2026"/>
    <x v="0"/>
    <x v="0"/>
    <x v="0"/>
    <x v="0"/>
    <s v="2 - Poder Ejecutivo"/>
    <s v="0219 - MINISTERIO DE EDUCACIÓN SUPERIOR CIENCIA Y TECNOLOGÍA"/>
    <s v="0001 - MINISTERIO DE EDUCACION SUPERIOR, CIENCIA Y TECNOLOGIA"/>
    <x v="1"/>
    <x v="9"/>
    <s v="4.4.04 - Educación superior"/>
    <s v="2.1 - REMUNERACIONES Y CONTRIBUCIONES"/>
    <s v="2.1.2 - SOBRESUELDOS"/>
    <s v="N"/>
    <s v="00 - N/A"/>
    <s v="10 - FONDO GENERAL"/>
    <s v="99 - MULTIPROVINCIAL"/>
    <s v="(en blanco)"/>
    <n v="117539127"/>
    <n v="56469417.600000001"/>
  </r>
  <r>
    <s v="2026"/>
    <x v="0"/>
    <x v="0"/>
    <x v="0"/>
    <x v="0"/>
    <s v="2 - Poder Ejecutivo"/>
    <s v="0219 - MINISTERIO DE EDUCACIÓN SUPERIOR CIENCIA Y TECNOLOGÍA"/>
    <s v="0001 - MINISTERIO DE EDUCACION SUPERIOR, CIENCIA Y TECNOLOGIA"/>
    <x v="1"/>
    <x v="9"/>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x v="1"/>
    <x v="9"/>
    <s v="4.4.04 - Educación superior"/>
    <s v="2.1 - REMUNERACIONES Y CONTRIBUCIONES"/>
    <s v="2.1.5 - CONTRIBUCIONES A LA SEGURIDAD SOCIAL"/>
    <s v="N"/>
    <s v="00 - N/A"/>
    <s v="10 - FONDO GENERAL"/>
    <s v="99 - MULTIPROVINCIAL"/>
    <s v="(en blanco)"/>
    <n v="97633069"/>
    <n v="47036653.88000004"/>
  </r>
  <r>
    <s v="2026"/>
    <x v="0"/>
    <x v="0"/>
    <x v="0"/>
    <x v="0"/>
    <s v="2 - Poder Ejecutivo"/>
    <s v="0219 - MINISTERIO DE EDUCACIÓN SUPERIOR CIENCIA Y TECNOLOGÍA"/>
    <s v="0001 - MINISTERIO DE EDUCACION SUPERIOR, CIENCIA Y TECNOLOGIA"/>
    <x v="1"/>
    <x v="9"/>
    <s v="4.4.04 - Educación superior"/>
    <s v="2.2 - CONTRATACIÓN DE SERVICIOS"/>
    <s v="2.2.1 - SERVICIOS BÁSICOS"/>
    <s v="N"/>
    <s v="00 - N/A"/>
    <s v="10 - FONDO GENERAL"/>
    <s v="99 - MULTIPROVINCIAL"/>
    <s v="(en blanco)"/>
    <n v="28250000"/>
    <n v="10847207.109999998"/>
  </r>
  <r>
    <s v="2026"/>
    <x v="0"/>
    <x v="0"/>
    <x v="0"/>
    <x v="0"/>
    <s v="2 - Poder Ejecutivo"/>
    <s v="0219 - MINISTERIO DE EDUCACIÓN SUPERIOR CIENCIA Y TECNOLOGÍA"/>
    <s v="0001 - MINISTERIO DE EDUCACION SUPERIOR, CIENCIA Y TECNOLOGIA"/>
    <x v="1"/>
    <x v="9"/>
    <s v="4.4.04 - Educación superior"/>
    <s v="2.2 - CONTRATACIÓN DE SERVICIOS"/>
    <s v="2.2.2 - PUBLICIDAD, IMPRESIÓN Y ENCUADERNACIÓN"/>
    <s v="N"/>
    <s v="00 - N/A"/>
    <s v="10 - FONDO GENERAL"/>
    <s v="99 - MULTIPROVINCIAL"/>
    <s v="(en blanco)"/>
    <n v="15328000"/>
    <n v="310000.02"/>
  </r>
  <r>
    <s v="2026"/>
    <x v="0"/>
    <x v="0"/>
    <x v="0"/>
    <x v="0"/>
    <s v="2 - Poder Ejecutivo"/>
    <s v="0219 - MINISTERIO DE EDUCACIÓN SUPERIOR CIENCIA Y TECNOLOGÍA"/>
    <s v="0001 - MINISTERIO DE EDUCACION SUPERIOR, CIENCIA Y TECNOLOGIA"/>
    <x v="1"/>
    <x v="9"/>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x v="1"/>
    <x v="9"/>
    <s v="4.4.04 - Educación superior"/>
    <s v="2.2 - CONTRATACIÓN DE SERVICIOS"/>
    <s v="2.2.3 - VIÁTICOS"/>
    <s v="N"/>
    <s v="00 - N/A"/>
    <s v="10 - FONDO GENERAL"/>
    <s v="99 - MULTIPROVINCIAL"/>
    <s v="(en blanco)"/>
    <n v="21945351"/>
    <n v="224175.54"/>
  </r>
  <r>
    <s v="2026"/>
    <x v="0"/>
    <x v="0"/>
    <x v="0"/>
    <x v="0"/>
    <s v="2 - Poder Ejecutivo"/>
    <s v="0219 - MINISTERIO DE EDUCACIÓN SUPERIOR CIENCIA Y TECNOLOGÍA"/>
    <s v="0001 - MINISTERIO DE EDUCACION SUPERIOR, CIENCIA Y TECNOLOGIA"/>
    <x v="1"/>
    <x v="9"/>
    <s v="4.4.04 - Educación superior"/>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x v="1"/>
    <x v="9"/>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x v="1"/>
    <x v="9"/>
    <s v="4.4.04 - Educación superior"/>
    <s v="2.2 - CONTRATACIÓN DE SERVICIOS"/>
    <s v="2.2.5 - ALQUILERES Y RENTAS"/>
    <s v="N"/>
    <s v="00 - N/A"/>
    <s v="10 - FONDO GENERAL"/>
    <s v="99 - MULTIPROVINCIAL"/>
    <s v="(en blanco)"/>
    <n v="55435076"/>
    <n v="6867886.6000000006"/>
  </r>
  <r>
    <s v="2026"/>
    <x v="0"/>
    <x v="0"/>
    <x v="0"/>
    <x v="0"/>
    <s v="2 - Poder Ejecutivo"/>
    <s v="0219 - MINISTERIO DE EDUCACIÓN SUPERIOR CIENCIA Y TECNOLOGÍA"/>
    <s v="0001 - MINISTERIO DE EDUCACION SUPERIOR, CIENCIA Y TECNOLOGIA"/>
    <x v="1"/>
    <x v="9"/>
    <s v="4.4.04 - Educación superior"/>
    <s v="2.2 - CONTRATACIÓN DE SERVICIOS"/>
    <s v="2.2.6 - SEGUROS"/>
    <s v="N"/>
    <s v="00 - N/A"/>
    <s v="10 - FONDO GENERAL"/>
    <s v="99 - MULTIPROVINCIAL"/>
    <s v="(en blanco)"/>
    <n v="37065303"/>
    <n v="12020382.399999999"/>
  </r>
  <r>
    <s v="2026"/>
    <x v="0"/>
    <x v="0"/>
    <x v="0"/>
    <x v="0"/>
    <s v="2 - Poder Ejecutivo"/>
    <s v="0219 - MINISTERIO DE EDUCACIÓN SUPERIOR CIENCIA Y TECNOLOGÍA"/>
    <s v="0001 - MINISTERIO DE EDUCACION SUPERIOR, CIENCIA Y TECNOLOGIA"/>
    <x v="1"/>
    <x v="9"/>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x v="1"/>
    <x v="9"/>
    <s v="4.4.04 - Educación superior"/>
    <s v="2.2 - CONTRATACIÓN DE SERVICIOS"/>
    <s v="2.2.7 - SERVICIOS DE CONSERVACIÓN, REPARACIONES MENORES E INSTALACIONES TEMPORALES"/>
    <s v="N"/>
    <s v="00 - N/A"/>
    <s v="20 - FONDOS CON DESTINO ESPECÍFICO"/>
    <s v="99 - MULTIPROVINCIAL"/>
    <s v="(en blanco)"/>
    <n v="14750000"/>
    <n v="1990814.78"/>
  </r>
  <r>
    <s v="2026"/>
    <x v="0"/>
    <x v="0"/>
    <x v="0"/>
    <x v="0"/>
    <s v="2 - Poder Ejecutivo"/>
    <s v="0219 - MINISTERIO DE EDUCACIÓN SUPERIOR CIENCIA Y TECNOLOGÍA"/>
    <s v="0001 - MINISTERIO DE EDUCACION SUPERIOR, CIENCIA Y TECNOLOGIA"/>
    <x v="1"/>
    <x v="9"/>
    <s v="4.4.04 - Educación superior"/>
    <s v="2.2 - CONTRATACIÓN DE SERVICIOS"/>
    <s v="2.2.8 - OTROS SERVICIOS NO INCLUIDOS EN CONCEPTOS ANTERIORES"/>
    <s v="N"/>
    <s v="00 - N/A"/>
    <s v="10 - FONDO GENERAL"/>
    <s v="99 - MULTIPROVINCIAL"/>
    <s v="(en blanco)"/>
    <n v="314854278"/>
    <n v="36102459.550000004"/>
  </r>
  <r>
    <s v="2026"/>
    <x v="0"/>
    <x v="0"/>
    <x v="0"/>
    <x v="0"/>
    <s v="2 - Poder Ejecutivo"/>
    <s v="0219 - MINISTERIO DE EDUCACIÓN SUPERIOR CIENCIA Y TECNOLOGÍA"/>
    <s v="0001 - MINISTERIO DE EDUCACION SUPERIOR, CIENCIA Y TECNOLOGIA"/>
    <x v="1"/>
    <x v="9"/>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x v="1"/>
    <x v="9"/>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x v="1"/>
    <x v="9"/>
    <s v="4.4.04 - Educación superior"/>
    <s v="2.3 - MATERIALES Y SUMINISTROS"/>
    <s v="2.3.1 - ALIMENTOS Y PRODUCTOS AGROFORESTALES"/>
    <s v="N"/>
    <s v="00 - N/A"/>
    <s v="20 - FONDOS CON DESTINO ESPECÍFICO"/>
    <s v="99 - MULTIPROVINCIAL"/>
    <s v="(en blanco)"/>
    <n v="4350000"/>
    <n v="1526678.6"/>
  </r>
  <r>
    <s v="2026"/>
    <x v="0"/>
    <x v="0"/>
    <x v="0"/>
    <x v="0"/>
    <s v="2 - Poder Ejecutivo"/>
    <s v="0219 - MINISTERIO DE EDUCACIÓN SUPERIOR CIENCIA Y TECNOLOGÍA"/>
    <s v="0001 - MINISTERIO DE EDUCACION SUPERIOR, CIENCIA Y TECNOLOGIA"/>
    <x v="1"/>
    <x v="9"/>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x v="1"/>
    <x v="9"/>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x v="1"/>
    <x v="9"/>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x v="1"/>
    <x v="9"/>
    <s v="4.4.04 - Educación superior"/>
    <s v="2.3 - MATERIALES Y SUMINISTROS"/>
    <s v="2.3.3 - PAPEL, CARTÓN E IMPRESOS"/>
    <s v="N"/>
    <s v="00 - N/A"/>
    <s v="20 - FONDOS CON DESTINO ESPECÍFICO"/>
    <s v="99 - MULTIPROVINCIAL"/>
    <s v="(en blanco)"/>
    <n v="8650000"/>
    <n v="1906707.72"/>
  </r>
  <r>
    <s v="2026"/>
    <x v="0"/>
    <x v="0"/>
    <x v="0"/>
    <x v="0"/>
    <s v="2 - Poder Ejecutivo"/>
    <s v="0219 - MINISTERIO DE EDUCACIÓN SUPERIOR CIENCIA Y TECNOLOGÍA"/>
    <s v="0001 - MINISTERIO DE EDUCACION SUPERIOR, CIENCIA Y TECNOLOGIA"/>
    <x v="1"/>
    <x v="9"/>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x v="1"/>
    <x v="9"/>
    <s v="4.4.04 - Educación superior"/>
    <s v="2.3 - MATERIALES Y SUMINISTROS"/>
    <s v="2.3.5 - CUERO, CAUCHO Y PLÁSTICO"/>
    <s v="N"/>
    <s v="00 - N/A"/>
    <s v="20 - FONDOS CON DESTINO ESPECÍFICO"/>
    <s v="99 - MULTIPROVINCIAL"/>
    <s v="(en blanco)"/>
    <n v="3450000"/>
    <n v="464400.79999999993"/>
  </r>
  <r>
    <s v="2026"/>
    <x v="0"/>
    <x v="0"/>
    <x v="0"/>
    <x v="0"/>
    <s v="2 - Poder Ejecutivo"/>
    <s v="0219 - MINISTERIO DE EDUCACIÓN SUPERIOR CIENCIA Y TECNOLOGÍA"/>
    <s v="0001 - MINISTERIO DE EDUCACION SUPERIOR, CIENCIA Y TECNOLOGIA"/>
    <x v="1"/>
    <x v="9"/>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x v="1"/>
    <x v="9"/>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x v="1"/>
    <x v="9"/>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x v="1"/>
    <x v="9"/>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x v="1"/>
    <x v="9"/>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x v="1"/>
    <x v="9"/>
    <s v="4.4.04 - Educación superior"/>
    <s v="2.3 - MATERIALES Y SUMINISTROS"/>
    <s v="2.3.9 - PRODUCTOS Y ÚTILES VARIOS"/>
    <s v="N"/>
    <s v="00 - N/A"/>
    <s v="20 - FONDOS CON DESTINO ESPECÍFICO"/>
    <s v="99 - MULTIPROVINCIAL"/>
    <s v="(en blanco)"/>
    <n v="42400000"/>
    <n v="2770620.42"/>
  </r>
  <r>
    <s v="2026"/>
    <x v="0"/>
    <x v="0"/>
    <x v="0"/>
    <x v="0"/>
    <s v="2 - Poder Ejecutivo"/>
    <s v="0219 - MINISTERIO DE EDUCACIÓN SUPERIOR CIENCIA Y TECNOLOGÍA"/>
    <s v="0001 - MINISTERIO DE EDUCACION SUPERIOR, CIENCIA Y TECNOLOGIA"/>
    <x v="1"/>
    <x v="3"/>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x v="1"/>
    <x v="3"/>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x v="1"/>
    <x v="9"/>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x v="1"/>
    <x v="9"/>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x v="1"/>
    <x v="9"/>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x v="1"/>
    <x v="9"/>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x v="1"/>
    <x v="9"/>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x v="1"/>
    <x v="9"/>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x v="1"/>
    <x v="9"/>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x v="1"/>
    <x v="9"/>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x v="1"/>
    <x v="9"/>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x v="1"/>
    <x v="9"/>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x v="1"/>
    <x v="9"/>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x v="1"/>
    <x v="9"/>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x v="1"/>
    <x v="9"/>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x v="1"/>
    <x v="9"/>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x v="1"/>
    <x v="9"/>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x v="1"/>
    <x v="9"/>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x v="1"/>
    <x v="9"/>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x v="1"/>
    <x v="9"/>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x v="1"/>
    <x v="9"/>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x v="1"/>
    <x v="9"/>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x v="1"/>
    <x v="9"/>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x v="1"/>
    <x v="9"/>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x v="1"/>
    <x v="9"/>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x v="1"/>
    <x v="9"/>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x v="1"/>
    <x v="9"/>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x v="1"/>
    <x v="9"/>
    <s v="4.4.06 - Educación técnica"/>
    <s v="2.1 - REMUNERACIONES Y CONTRIBUCIONES"/>
    <s v="2.1.1 - REMUNERACIONES"/>
    <s v="N"/>
    <s v="00 - N/A"/>
    <s v="10 - FONDO GENERAL"/>
    <s v="99 - MULTIPROVINCIAL"/>
    <s v="(en blanco)"/>
    <n v="0"/>
    <n v="304415722.42000002"/>
  </r>
  <r>
    <s v="2026"/>
    <x v="0"/>
    <x v="0"/>
    <x v="0"/>
    <x v="0"/>
    <s v="2 - Poder Ejecutivo"/>
    <s v="0219 - MINISTERIO DE EDUCACIÓN SUPERIOR CIENCIA Y TECNOLOGÍA"/>
    <s v="0002 - INSTITUTO TECNOLÓGICO DE LAS AMÉRICAS"/>
    <x v="1"/>
    <x v="9"/>
    <s v="4.4.06 - Educación técnica"/>
    <s v="2.1 - REMUNERACIONES Y CONTRIBUCIONES"/>
    <s v="2.1.2 - SOBRESUELDOS"/>
    <s v="N"/>
    <s v="00 - N/A"/>
    <s v="10 - FONDO GENERAL"/>
    <s v="99 - MULTIPROVINCIAL"/>
    <s v="(en blanco)"/>
    <n v="0"/>
    <n v="39499129.380000003"/>
  </r>
  <r>
    <s v="2026"/>
    <x v="0"/>
    <x v="0"/>
    <x v="0"/>
    <x v="0"/>
    <s v="2 - Poder Ejecutivo"/>
    <s v="0219 - MINISTERIO DE EDUCACIÓN SUPERIOR CIENCIA Y TECNOLOGÍA"/>
    <s v="0002 - INSTITUTO TECNOLÓGICO DE LAS AMÉRICAS"/>
    <x v="1"/>
    <x v="9"/>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s v="4.4.06 - Educación técnica"/>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x v="1"/>
    <x v="9"/>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x v="1"/>
    <x v="9"/>
    <s v="4.4.06 - Educación técnica"/>
    <s v="2.1 - REMUNERACIONES Y CONTRIBUCIONES"/>
    <s v="2.1.5 - CONTRIBUCIONES A LA SEGURIDAD SOCIAL"/>
    <s v="N"/>
    <s v="00 - N/A"/>
    <s v="10 - FONDO GENERAL"/>
    <s v="99 - MULTIPROVINCIAL"/>
    <s v="(en blanco)"/>
    <n v="0"/>
    <n v="46207328.140000001"/>
  </r>
  <r>
    <s v="2026"/>
    <x v="0"/>
    <x v="0"/>
    <x v="0"/>
    <x v="0"/>
    <s v="2 - Poder Ejecutivo"/>
    <s v="0219 - MINISTERIO DE EDUCACIÓN SUPERIOR CIENCIA Y TECNOLOGÍA"/>
    <s v="0002 - INSTITUTO TECNOLÓGICO DE LAS AMÉRICAS"/>
    <x v="1"/>
    <x v="9"/>
    <s v="4.4.06 - Educación técnica"/>
    <s v="2.2 - CONTRATACIÓN DE SERVICIOS"/>
    <s v="2.2.1 - SERVICIOS BÁSICOS"/>
    <s v="N"/>
    <s v="00 - N/A"/>
    <s v="20 - FONDOS CON DESTINO ESPECÍFICO"/>
    <s v="99 - MULTIPROVINCIAL"/>
    <s v="(en blanco)"/>
    <n v="0"/>
    <n v="50693051.970000006"/>
  </r>
  <r>
    <s v="2026"/>
    <x v="0"/>
    <x v="0"/>
    <x v="0"/>
    <x v="0"/>
    <s v="2 - Poder Ejecutivo"/>
    <s v="0219 - MINISTERIO DE EDUCACIÓN SUPERIOR CIENCIA Y TECNOLOGÍA"/>
    <s v="0002 - INSTITUTO TECNOLÓGICO DE LAS AMÉRICAS"/>
    <x v="1"/>
    <x v="9"/>
    <s v="4.4.06 - Educación técnica"/>
    <s v="2.2 - CONTRATACIÓN DE SERVICIOS"/>
    <s v="2.2.2 - PUBLICIDAD, IMPRESIÓN Y ENCUADERNACIÓN"/>
    <s v="N"/>
    <s v="00 - N/A"/>
    <s v="20 - FONDOS CON DESTINO ESPECÍFICO"/>
    <s v="99 - MULTIPROVINCIAL"/>
    <s v="(en blanco)"/>
    <n v="0"/>
    <n v="1125918.2600000002"/>
  </r>
  <r>
    <s v="2026"/>
    <x v="0"/>
    <x v="0"/>
    <x v="0"/>
    <x v="0"/>
    <s v="2 - Poder Ejecutivo"/>
    <s v="0219 - MINISTERIO DE EDUCACIÓN SUPERIOR CIENCIA Y TECNOLOGÍA"/>
    <s v="0002 - INSTITUTO TECNOLÓGICO DE LAS AMÉRICAS"/>
    <x v="1"/>
    <x v="9"/>
    <s v="4.4.06 - Educación técnica"/>
    <s v="2.2 - CONTRATACIÓN DE SERVICIOS"/>
    <s v="2.2.3 - VIÁTICOS"/>
    <s v="N"/>
    <s v="00 - N/A"/>
    <s v="10 - FONDO GENERAL"/>
    <s v="99 - MULTIPROVINCIAL"/>
    <s v="(en blanco)"/>
    <n v="0"/>
    <n v="971903.5"/>
  </r>
  <r>
    <s v="2026"/>
    <x v="0"/>
    <x v="0"/>
    <x v="0"/>
    <x v="0"/>
    <s v="2 - Poder Ejecutivo"/>
    <s v="0219 - MINISTERIO DE EDUCACIÓN SUPERIOR CIENCIA Y TECNOLOGÍA"/>
    <s v="0002 - INSTITUTO TECNOLÓGICO DE LAS AMÉRICAS"/>
    <x v="1"/>
    <x v="9"/>
    <s v="4.4.06 - Educación técnica"/>
    <s v="2.2 - CONTRATACIÓN DE SERVICIOS"/>
    <s v="2.2.4 - TRANSPORTE Y ALMACENAJE"/>
    <s v="N"/>
    <s v="00 - N/A"/>
    <s v="10 - FONDO GENERAL"/>
    <s v="99 - MULTIPROVINCIAL"/>
    <s v="(en blanco)"/>
    <n v="0"/>
    <n v="3328550.08"/>
  </r>
  <r>
    <s v="2026"/>
    <x v="0"/>
    <x v="0"/>
    <x v="0"/>
    <x v="0"/>
    <s v="2 - Poder Ejecutivo"/>
    <s v="0219 - MINISTERIO DE EDUCACIÓN SUPERIOR CIENCIA Y TECNOLOGÍA"/>
    <s v="0002 - INSTITUTO TECNOLÓGICO DE LAS AMÉRICAS"/>
    <x v="1"/>
    <x v="9"/>
    <s v="4.4.06 - Educación técnica"/>
    <s v="2.2 - CONTRATACIÓN DE SERVICIOS"/>
    <s v="2.2.5 - ALQUILERES Y RENTAS"/>
    <s v="N"/>
    <s v="00 - N/A"/>
    <s v="10 - FONDO GENERAL"/>
    <s v="99 - MULTIPROVINCIAL"/>
    <s v="(en blanco)"/>
    <n v="0"/>
    <n v="0"/>
  </r>
  <r>
    <s v="2026"/>
    <x v="0"/>
    <x v="0"/>
    <x v="0"/>
    <x v="0"/>
    <s v="2 - Poder Ejecutivo"/>
    <s v="0219 - MINISTERIO DE EDUCACIÓN SUPERIOR CIENCIA Y TECNOLOGÍA"/>
    <s v="0002 - INSTITUTO TECNOLÓGICO DE LAS AMÉRICAS"/>
    <x v="1"/>
    <x v="9"/>
    <s v="4.4.06 - Educación técnica"/>
    <s v="2.2 - CONTRATACIÓN DE SERVICIOS"/>
    <s v="2.2.5 - ALQUILERES Y RENTAS"/>
    <s v="N"/>
    <s v="00 - N/A"/>
    <s v="20 - FONDOS CON DESTINO ESPECÍFICO"/>
    <s v="99 - MULTIPROVINCIAL"/>
    <s v="(en blanco)"/>
    <n v="0"/>
    <n v="37095147.479999997"/>
  </r>
  <r>
    <s v="2026"/>
    <x v="0"/>
    <x v="0"/>
    <x v="0"/>
    <x v="0"/>
    <s v="2 - Poder Ejecutivo"/>
    <s v="0219 - MINISTERIO DE EDUCACIÓN SUPERIOR CIENCIA Y TECNOLOGÍA"/>
    <s v="0002 - INSTITUTO TECNOLÓGICO DE LAS AMÉRICAS"/>
    <x v="1"/>
    <x v="9"/>
    <s v="4.4.06 - Educación técnica"/>
    <s v="2.2 - CONTRATACIÓN DE SERVICIOS"/>
    <s v="2.2.6 - SEGUROS"/>
    <s v="N"/>
    <s v="00 - N/A"/>
    <s v="10 - FONDO GENERAL"/>
    <s v="99 - MULTIPROVINCIAL"/>
    <s v="(en blanco)"/>
    <n v="0"/>
    <n v="10537138.170000002"/>
  </r>
  <r>
    <s v="2026"/>
    <x v="0"/>
    <x v="0"/>
    <x v="0"/>
    <x v="0"/>
    <s v="2 - Poder Ejecutivo"/>
    <s v="0219 - MINISTERIO DE EDUCACIÓN SUPERIOR CIENCIA Y TECNOLOGÍA"/>
    <s v="0002 - INSTITUTO TECNOLÓGICO DE LAS AMÉRICAS"/>
    <x v="1"/>
    <x v="9"/>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x v="1"/>
    <x v="9"/>
    <s v="4.4.06 - Educación técnica"/>
    <s v="2.2 - CONTRATACIÓN DE SERVICIOS"/>
    <s v="2.2.7 - SERVICIOS DE CONSERVACIÓN, REPARACIONES MENORES E INSTALACIONES TEMPORALES"/>
    <s v="N"/>
    <s v="00 - N/A"/>
    <s v="20 - FONDOS CON DESTINO ESPECÍFICO"/>
    <s v="99 - MULTIPROVINCIAL"/>
    <s v="(en blanco)"/>
    <n v="0"/>
    <n v="903510.89000000013"/>
  </r>
  <r>
    <s v="2026"/>
    <x v="0"/>
    <x v="0"/>
    <x v="0"/>
    <x v="0"/>
    <s v="2 - Poder Ejecutivo"/>
    <s v="0219 - MINISTERIO DE EDUCACIÓN SUPERIOR CIENCIA Y TECNOLOGÍA"/>
    <s v="0002 - INSTITUTO TECNOLÓGICO DE LAS AMÉRICAS"/>
    <x v="1"/>
    <x v="9"/>
    <s v="4.4.06 - Educación técnica"/>
    <s v="2.2 - CONTRATACIÓN DE SERVICIOS"/>
    <s v="2.2.8 - OTROS SERVICIOS NO INCLUIDOS EN CONCEPTOS ANTERIORES"/>
    <s v="N"/>
    <s v="00 - N/A"/>
    <s v="10 - FONDO GENERAL"/>
    <s v="99 - MULTIPROVINCIAL"/>
    <s v="(en blanco)"/>
    <n v="0"/>
    <n v="321651.8"/>
  </r>
  <r>
    <s v="2026"/>
    <x v="0"/>
    <x v="0"/>
    <x v="0"/>
    <x v="0"/>
    <s v="2 - Poder Ejecutivo"/>
    <s v="0219 - MINISTERIO DE EDUCACIÓN SUPERIOR CIENCIA Y TECNOLOGÍA"/>
    <s v="0002 - INSTITUTO TECNOLÓGICO DE LAS AMÉRICAS"/>
    <x v="1"/>
    <x v="9"/>
    <s v="4.4.06 - Educación técnica"/>
    <s v="2.2 - CONTRATACIÓN DE SERVICIOS"/>
    <s v="2.2.8 - OTROS SERVICIOS NO INCLUIDOS EN CONCEPTOS ANTERIORES"/>
    <s v="N"/>
    <s v="00 - N/A"/>
    <s v="20 - FONDOS CON DESTINO ESPECÍFICO"/>
    <s v="99 - MULTIPROVINCIAL"/>
    <s v="(en blanco)"/>
    <n v="0"/>
    <n v="101185.1"/>
  </r>
  <r>
    <s v="2026"/>
    <x v="0"/>
    <x v="0"/>
    <x v="0"/>
    <x v="0"/>
    <s v="2 - Poder Ejecutivo"/>
    <s v="0219 - MINISTERIO DE EDUCACIÓN SUPERIOR CIENCIA Y TECNOLOGÍA"/>
    <s v="0002 - INSTITUTO TECNOLÓGICO DE LAS AMÉRICAS"/>
    <x v="1"/>
    <x v="9"/>
    <s v="4.4.06 - Educación técnica"/>
    <s v="2.2 - CONTRATACIÓN DE SERVICIOS"/>
    <s v="2.2.9 - OTRAS CONTRATACIONES DE SERVICIOS"/>
    <s v="N"/>
    <s v="00 - N/A"/>
    <s v="10 - FONDO GENERAL"/>
    <s v="99 - MULTIPROVINCIAL"/>
    <s v="(en blanco)"/>
    <n v="0"/>
    <n v="300000"/>
  </r>
  <r>
    <s v="2026"/>
    <x v="0"/>
    <x v="0"/>
    <x v="0"/>
    <x v="0"/>
    <s v="2 - Poder Ejecutivo"/>
    <s v="0219 - MINISTERIO DE EDUCACIÓN SUPERIOR CIENCIA Y TECNOLOGÍA"/>
    <s v="0002 - INSTITUTO TECNOLÓGICO DE LAS AMÉRICAS"/>
    <x v="1"/>
    <x v="9"/>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x v="1"/>
    <x v="9"/>
    <s v="4.4.06 - Educación técnica"/>
    <s v="2.3 - MATERIALES Y SUMINISTROS"/>
    <s v="2.3.1 - ALIMENTOS Y PRODUCTOS AGROFORESTALES"/>
    <s v="N"/>
    <s v="00 - N/A"/>
    <s v="20 - FONDOS CON DESTINO ESPECÍFICO"/>
    <s v="99 - MULTIPROVINCIAL"/>
    <s v="(en blanco)"/>
    <n v="0"/>
    <n v="959382.2"/>
  </r>
  <r>
    <s v="2026"/>
    <x v="0"/>
    <x v="0"/>
    <x v="0"/>
    <x v="0"/>
    <s v="2 - Poder Ejecutivo"/>
    <s v="0219 - MINISTERIO DE EDUCACIÓN SUPERIOR CIENCIA Y TECNOLOGÍA"/>
    <s v="0002 - INSTITUTO TECNOLÓGICO DE LAS AMÉRICAS"/>
    <x v="1"/>
    <x v="9"/>
    <s v="4.4.06 - Educación técnica"/>
    <s v="2.3 - MATERIALES Y SUMINISTROS"/>
    <s v="2.3.2 - TEXTILES Y VESTUARIOS"/>
    <s v="N"/>
    <s v="00 - N/A"/>
    <s v="20 - FONDOS CON DESTINO ESPECÍFICO"/>
    <s v="99 - MULTIPROVINCIAL"/>
    <s v="(en blanco)"/>
    <n v="0"/>
    <n v="1445358.4"/>
  </r>
  <r>
    <s v="2026"/>
    <x v="0"/>
    <x v="0"/>
    <x v="0"/>
    <x v="0"/>
    <s v="2 - Poder Ejecutivo"/>
    <s v="0219 - MINISTERIO DE EDUCACIÓN SUPERIOR CIENCIA Y TECNOLOGÍA"/>
    <s v="0002 - INSTITUTO TECNOLÓGICO DE LAS AMÉRICAS"/>
    <x v="1"/>
    <x v="9"/>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x v="1"/>
    <x v="9"/>
    <s v="4.4.06 - Educación técnica"/>
    <s v="2.3 - MATERIALES Y SUMINISTROS"/>
    <s v="2.3.5 - CUERO, CAUCHO Y PLÁSTICO"/>
    <s v="N"/>
    <s v="00 - N/A"/>
    <s v="20 - FONDOS CON DESTINO ESPECÍFICO"/>
    <s v="99 - MULTIPROVINCIAL"/>
    <s v="(en blanco)"/>
    <n v="0"/>
    <n v="59236"/>
  </r>
  <r>
    <s v="2026"/>
    <x v="0"/>
    <x v="0"/>
    <x v="0"/>
    <x v="0"/>
    <s v="2 - Poder Ejecutivo"/>
    <s v="0219 - MINISTERIO DE EDUCACIÓN SUPERIOR CIENCIA Y TECNOLOGÍA"/>
    <s v="0002 - INSTITUTO TECNOLÓGICO DE LAS AMÉRICAS"/>
    <x v="1"/>
    <x v="9"/>
    <s v="4.4.06 - Educación técnica"/>
    <s v="2.3 - MATERIALES Y SUMINISTROS"/>
    <s v="2.3.6 - PRODUCTOS DE MINERALES, METÁLICOS Y NO METÁLICOS"/>
    <s v="N"/>
    <s v="00 - N/A"/>
    <s v="10 - FONDO GENERAL"/>
    <s v="99 - MULTIPROVINCIAL"/>
    <s v="(en blanco)"/>
    <n v="0"/>
    <n v="0"/>
  </r>
  <r>
    <s v="2026"/>
    <x v="0"/>
    <x v="0"/>
    <x v="0"/>
    <x v="0"/>
    <s v="2 - Poder Ejecutivo"/>
    <s v="0219 - MINISTERIO DE EDUCACIÓN SUPERIOR CIENCIA Y TECNOLOGÍA"/>
    <s v="0002 - INSTITUTO TECNOLÓGICO DE LAS AMÉRICAS"/>
    <x v="1"/>
    <x v="9"/>
    <s v="4.4.06 - Educación técnica"/>
    <s v="2.3 - MATERIALES Y SUMINISTROS"/>
    <s v="2.3.6 - PRODUCTOS DE MINERALES, METÁLICOS Y NO METÁLICOS"/>
    <s v="N"/>
    <s v="00 - N/A"/>
    <s v="20 - FONDOS CON DESTINO ESPECÍFICO"/>
    <s v="99 - MULTIPROVINCIAL"/>
    <s v="(en blanco)"/>
    <n v="0"/>
    <n v="332531.92999999993"/>
  </r>
  <r>
    <s v="2026"/>
    <x v="0"/>
    <x v="0"/>
    <x v="0"/>
    <x v="0"/>
    <s v="2 - Poder Ejecutivo"/>
    <s v="0219 - MINISTERIO DE EDUCACIÓN SUPERIOR CIENCIA Y TECNOLOGÍA"/>
    <s v="0002 - INSTITUTO TECNOLÓGICO DE LAS AMÉRICAS"/>
    <x v="1"/>
    <x v="9"/>
    <s v="4.4.06 - Educación técnica"/>
    <s v="2.3 - MATERIALES Y SUMINISTROS"/>
    <s v="2.3.7 - COMBUSTIBLES, LUBRICANTES, PRODUCTOS QUÍMICOS Y CONEXOS"/>
    <s v="N"/>
    <s v="00 - N/A"/>
    <s v="20 - FONDOS CON DESTINO ESPECÍFICO"/>
    <s v="99 - MULTIPROVINCIAL"/>
    <s v="(en blanco)"/>
    <n v="0"/>
    <n v="5658113.6799999997"/>
  </r>
  <r>
    <s v="2026"/>
    <x v="0"/>
    <x v="0"/>
    <x v="0"/>
    <x v="0"/>
    <s v="2 - Poder Ejecutivo"/>
    <s v="0219 - MINISTERIO DE EDUCACIÓN SUPERIOR CIENCIA Y TECNOLOGÍA"/>
    <s v="0002 - INSTITUTO TECNOLÓGICO DE LAS AMÉRICAS"/>
    <x v="1"/>
    <x v="9"/>
    <s v="4.4.06 - Educación técnica"/>
    <s v="2.3 - MATERIALES Y SUMINISTROS"/>
    <s v="2.3.9 - PRODUCTOS Y ÚTILES VARIOS"/>
    <s v="N"/>
    <s v="00 - N/A"/>
    <s v="10 - FONDO GENERAL"/>
    <s v="99 - MULTIPROVINCIAL"/>
    <s v="(en blanco)"/>
    <n v="0"/>
    <n v="0"/>
  </r>
  <r>
    <s v="2026"/>
    <x v="0"/>
    <x v="0"/>
    <x v="0"/>
    <x v="0"/>
    <s v="2 - Poder Ejecutivo"/>
    <s v="0219 - MINISTERIO DE EDUCACIÓN SUPERIOR CIENCIA Y TECNOLOGÍA"/>
    <s v="0002 - INSTITUTO TECNOLÓGICO DE LAS AMÉRICAS"/>
    <x v="1"/>
    <x v="9"/>
    <s v="4.4.06 - Educación técnica"/>
    <s v="2.3 - MATERIALES Y SUMINISTROS"/>
    <s v="2.3.9 - PRODUCTOS Y ÚTILES VARIOS"/>
    <s v="N"/>
    <s v="00 - N/A"/>
    <s v="20 - FONDOS CON DESTINO ESPECÍFICO"/>
    <s v="99 - MULTIPROVINCIAL"/>
    <s v="(en blanco)"/>
    <n v="0"/>
    <n v="8401609.7799999975"/>
  </r>
  <r>
    <s v="2026"/>
    <x v="0"/>
    <x v="0"/>
    <x v="0"/>
    <x v="0"/>
    <s v="2 - Poder Ejecutivo"/>
    <s v="0219 - MINISTERIO DE EDUCACIÓN SUPERIOR CIENCIA Y TECNOLOGÍA"/>
    <s v="0003 - INSTITUTO TECNICO SUPERIOR COMUNITARIO"/>
    <x v="1"/>
    <x v="9"/>
    <s v="4.4.04 - Educación superior"/>
    <s v="2.1 - REMUNERACIONES Y CONTRIBUCIONES"/>
    <s v="2.1.1 - REMUNERACIONES"/>
    <s v="N"/>
    <s v="00 - N/A"/>
    <s v="10 - FONDO GENERAL"/>
    <s v="99 - MULTIPROVINCIAL"/>
    <s v="(en blanco)"/>
    <n v="492957960"/>
    <n v="214255170.68000001"/>
  </r>
  <r>
    <s v="2026"/>
    <x v="0"/>
    <x v="0"/>
    <x v="0"/>
    <x v="0"/>
    <s v="2 - Poder Ejecutivo"/>
    <s v="0219 - MINISTERIO DE EDUCACIÓN SUPERIOR CIENCIA Y TECNOLOGÍA"/>
    <s v="0003 - INSTITUTO TECNICO SUPERIOR COMUNITARIO"/>
    <x v="1"/>
    <x v="9"/>
    <s v="4.4.04 - Educación superior"/>
    <s v="2.1 - REMUNERACIONES Y CONTRIBUCIONES"/>
    <s v="2.1.2 - SOBRESUELDOS"/>
    <s v="N"/>
    <s v="00 - N/A"/>
    <s v="10 - FONDO GENERAL"/>
    <s v="99 - MULTIPROVINCIAL"/>
    <s v="(en blanco)"/>
    <n v="71341447"/>
    <n v="31402265.289999999"/>
  </r>
  <r>
    <s v="2026"/>
    <x v="0"/>
    <x v="0"/>
    <x v="0"/>
    <x v="0"/>
    <s v="2 - Poder Ejecutivo"/>
    <s v="0219 - MINISTERIO DE EDUCACIÓN SUPERIOR CIENCIA Y TECNOLOGÍA"/>
    <s v="0003 - INSTITUTO TECNICO SUPERIOR COMUNITARIO"/>
    <x v="1"/>
    <x v="9"/>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x v="1"/>
    <x v="9"/>
    <s v="4.4.04 - Educación superior"/>
    <s v="2.1 - REMUNERACIONES Y CONTRIBUCIONES"/>
    <s v="2.1.5 - CONTRIBUCIONES A LA SEGURIDAD SOCIAL"/>
    <s v="N"/>
    <s v="00 - N/A"/>
    <s v="10 - FONDO GENERAL"/>
    <s v="99 - MULTIPROVINCIAL"/>
    <s v="(en blanco)"/>
    <n v="72700000"/>
    <n v="32240854.359999999"/>
  </r>
  <r>
    <s v="2026"/>
    <x v="0"/>
    <x v="0"/>
    <x v="0"/>
    <x v="0"/>
    <s v="2 - Poder Ejecutivo"/>
    <s v="0219 - MINISTERIO DE EDUCACIÓN SUPERIOR CIENCIA Y TECNOLOGÍA"/>
    <s v="0003 - INSTITUTO TECNICO SUPERIOR COMUNITARIO"/>
    <x v="1"/>
    <x v="9"/>
    <s v="4.4.04 - Educación superior"/>
    <s v="2.2 - CONTRATACIÓN DE SERVICIOS"/>
    <s v="2.2.1 - SERVICIOS BÁSICOS"/>
    <s v="N"/>
    <s v="00 - N/A"/>
    <s v="10 - FONDO GENERAL"/>
    <s v="99 - MULTIPROVINCIAL"/>
    <s v="(en blanco)"/>
    <n v="32592728"/>
    <n v="13740402.129999995"/>
  </r>
  <r>
    <s v="2026"/>
    <x v="0"/>
    <x v="0"/>
    <x v="0"/>
    <x v="0"/>
    <s v="2 - Poder Ejecutivo"/>
    <s v="0219 - MINISTERIO DE EDUCACIÓN SUPERIOR CIENCIA Y TECNOLOGÍA"/>
    <s v="0003 - INSTITUTO TECNICO SUPERIOR COMUNITARIO"/>
    <x v="1"/>
    <x v="9"/>
    <s v="4.4.04 - Educación superior"/>
    <s v="2.2 - CONTRATACIÓN DE SERVICIOS"/>
    <s v="2.2.2 - PUBLICIDAD, IMPRESIÓN Y ENCUADERNACIÓN"/>
    <s v="N"/>
    <s v="00 - N/A"/>
    <s v="10 - FONDO GENERAL"/>
    <s v="99 - MULTIPROVINCIAL"/>
    <s v="(en blanco)"/>
    <n v="2900000"/>
    <n v="497049.68999999994"/>
  </r>
  <r>
    <s v="2026"/>
    <x v="0"/>
    <x v="0"/>
    <x v="0"/>
    <x v="0"/>
    <s v="2 - Poder Ejecutivo"/>
    <s v="0219 - MINISTERIO DE EDUCACIÓN SUPERIOR CIENCIA Y TECNOLOGÍA"/>
    <s v="0003 - INSTITUTO TECNICO SUPERIOR COMUNITARIO"/>
    <x v="1"/>
    <x v="9"/>
    <s v="4.4.04 - Educación superior"/>
    <s v="2.2 - CONTRATACIÓN DE SERVICIOS"/>
    <s v="2.2.3 - VIÁTICOS"/>
    <s v="N"/>
    <s v="00 - N/A"/>
    <s v="10 - FONDO GENERAL"/>
    <s v="99 - MULTIPROVINCIAL"/>
    <s v="(en blanco)"/>
    <n v="1900000"/>
    <n v="1951504.9899999998"/>
  </r>
  <r>
    <s v="2026"/>
    <x v="0"/>
    <x v="0"/>
    <x v="0"/>
    <x v="0"/>
    <s v="2 - Poder Ejecutivo"/>
    <s v="0219 - MINISTERIO DE EDUCACIÓN SUPERIOR CIENCIA Y TECNOLOGÍA"/>
    <s v="0003 - INSTITUTO TECNICO SUPERIOR COMUNITARIO"/>
    <x v="1"/>
    <x v="9"/>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x v="1"/>
    <x v="9"/>
    <s v="4.4.04 - Educación superior"/>
    <s v="2.2 - CONTRATACIÓN DE SERVICIOS"/>
    <s v="2.2.5 - ALQUILERES Y RENTAS"/>
    <s v="N"/>
    <s v="00 - N/A"/>
    <s v="10 - FONDO GENERAL"/>
    <s v="99 - MULTIPROVINCIAL"/>
    <s v="(en blanco)"/>
    <n v="13797554"/>
    <n v="1207559.6000000001"/>
  </r>
  <r>
    <s v="2026"/>
    <x v="0"/>
    <x v="0"/>
    <x v="0"/>
    <x v="0"/>
    <s v="2 - Poder Ejecutivo"/>
    <s v="0219 - MINISTERIO DE EDUCACIÓN SUPERIOR CIENCIA Y TECNOLOGÍA"/>
    <s v="0003 - INSTITUTO TECNICO SUPERIOR COMUNITARIO"/>
    <x v="1"/>
    <x v="9"/>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x v="1"/>
    <x v="9"/>
    <s v="4.4.04 - Educación superior"/>
    <s v="2.2 - CONTRATACIÓN DE SERVICIOS"/>
    <s v="2.2.6 - SEGUROS"/>
    <s v="N"/>
    <s v="00 - N/A"/>
    <s v="10 - FONDO GENERAL"/>
    <s v="99 - MULTIPROVINCIAL"/>
    <s v="(en blanco)"/>
    <n v="49500000"/>
    <n v="23938221.290000003"/>
  </r>
  <r>
    <s v="2026"/>
    <x v="0"/>
    <x v="0"/>
    <x v="0"/>
    <x v="0"/>
    <s v="2 - Poder Ejecutivo"/>
    <s v="0219 - MINISTERIO DE EDUCACIÓN SUPERIOR CIENCIA Y TECNOLOGÍA"/>
    <s v="0003 - INSTITUTO TECNICO SUPERIOR COMUNITARIO"/>
    <x v="1"/>
    <x v="9"/>
    <s v="4.4.04 - Educación superior"/>
    <s v="2.2 - CONTRATACIÓN DE SERVICIOS"/>
    <s v="2.2.7 - SERVICIOS DE CONSERVACIÓN, REPARACIONES MENORES E INSTALACIONES TEMPORALES"/>
    <s v="N"/>
    <s v="00 - N/A"/>
    <s v="10 - FONDO GENERAL"/>
    <s v="99 - MULTIPROVINCIAL"/>
    <s v="(en blanco)"/>
    <n v="2500000"/>
    <n v="1265936.6099999999"/>
  </r>
  <r>
    <s v="2026"/>
    <x v="0"/>
    <x v="0"/>
    <x v="0"/>
    <x v="0"/>
    <s v="2 - Poder Ejecutivo"/>
    <s v="0219 - MINISTERIO DE EDUCACIÓN SUPERIOR CIENCIA Y TECNOLOGÍA"/>
    <s v="0003 - INSTITUTO TECNICO SUPERIOR COMUNITARIO"/>
    <x v="1"/>
    <x v="9"/>
    <s v="4.4.04 - Educación superior"/>
    <s v="2.2 - CONTRATACIÓN DE SERVICIOS"/>
    <s v="2.2.8 - OTROS SERVICIOS NO INCLUIDOS EN CONCEPTOS ANTERIORES"/>
    <s v="N"/>
    <s v="00 - N/A"/>
    <s v="10 - FONDO GENERAL"/>
    <s v="99 - MULTIPROVINCIAL"/>
    <s v="(en blanco)"/>
    <n v="13000000"/>
    <n v="4560732.8499999996"/>
  </r>
  <r>
    <s v="2026"/>
    <x v="0"/>
    <x v="0"/>
    <x v="0"/>
    <x v="0"/>
    <s v="2 - Poder Ejecutivo"/>
    <s v="0219 - MINISTERIO DE EDUCACIÓN SUPERIOR CIENCIA Y TECNOLOGÍA"/>
    <s v="0003 - INSTITUTO TECNICO SUPERIOR COMUNITARIO"/>
    <x v="1"/>
    <x v="9"/>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x v="1"/>
    <x v="9"/>
    <s v="4.4.04 - Educación superior"/>
    <s v="2.3 - MATERIALES Y SUMINISTROS"/>
    <s v="2.3.1 - ALIMENTOS Y PRODUCTOS AGROFORESTALES"/>
    <s v="N"/>
    <s v="00 - N/A"/>
    <s v="10 - FONDO GENERAL"/>
    <s v="99 - MULTIPROVINCIAL"/>
    <s v="(en blanco)"/>
    <n v="5150000"/>
    <n v="3562743.76"/>
  </r>
  <r>
    <s v="2026"/>
    <x v="0"/>
    <x v="0"/>
    <x v="0"/>
    <x v="0"/>
    <s v="2 - Poder Ejecutivo"/>
    <s v="0219 - MINISTERIO DE EDUCACIÓN SUPERIOR CIENCIA Y TECNOLOGÍA"/>
    <s v="0003 - INSTITUTO TECNICO SUPERIOR COMUNITARIO"/>
    <x v="1"/>
    <x v="9"/>
    <s v="4.4.04 - Educación superior"/>
    <s v="2.3 - MATERIALES Y SUMINISTROS"/>
    <s v="2.3.2 - TEXTILES Y VESTUARIOS"/>
    <s v="N"/>
    <s v="00 - N/A"/>
    <s v="10 - FONDO GENERAL"/>
    <s v="99 - MULTIPROVINCIAL"/>
    <s v="(en blanco)"/>
    <n v="2200000"/>
    <n v="1454677.7299999997"/>
  </r>
  <r>
    <s v="2026"/>
    <x v="0"/>
    <x v="0"/>
    <x v="0"/>
    <x v="0"/>
    <s v="2 - Poder Ejecutivo"/>
    <s v="0219 - MINISTERIO DE EDUCACIÓN SUPERIOR CIENCIA Y TECNOLOGÍA"/>
    <s v="0003 - INSTITUTO TECNICO SUPERIOR COMUNITARIO"/>
    <x v="1"/>
    <x v="9"/>
    <s v="4.4.04 - Educación superior"/>
    <s v="2.3 - MATERIALES Y SUMINISTROS"/>
    <s v="2.3.3 - PAPEL, CARTÓN E IMPRESOS"/>
    <s v="N"/>
    <s v="00 - N/A"/>
    <s v="10 - FONDO GENERAL"/>
    <s v="99 - MULTIPROVINCIAL"/>
    <s v="(en blanco)"/>
    <n v="1400000"/>
    <n v="677714.35"/>
  </r>
  <r>
    <s v="2026"/>
    <x v="0"/>
    <x v="0"/>
    <x v="0"/>
    <x v="0"/>
    <s v="2 - Poder Ejecutivo"/>
    <s v="0219 - MINISTERIO DE EDUCACIÓN SUPERIOR CIENCIA Y TECNOLOGÍA"/>
    <s v="0003 - INSTITUTO TECNICO SUPERIOR COMUNITARIO"/>
    <x v="1"/>
    <x v="9"/>
    <s v="4.4.04 - Educación superior"/>
    <s v="2.3 - MATERIALES Y SUMINISTROS"/>
    <s v="2.3.4 - PRODUCTOS FARMACÉUTICOS"/>
    <s v="N"/>
    <s v="00 - N/A"/>
    <s v="10 - FONDO GENERAL"/>
    <s v="99 - MULTIPROVINCIAL"/>
    <s v="(en blanco)"/>
    <n v="30000"/>
    <n v="47082"/>
  </r>
  <r>
    <s v="2026"/>
    <x v="0"/>
    <x v="0"/>
    <x v="0"/>
    <x v="0"/>
    <s v="2 - Poder Ejecutivo"/>
    <s v="0219 - MINISTERIO DE EDUCACIÓN SUPERIOR CIENCIA Y TECNOLOGÍA"/>
    <s v="0003 - INSTITUTO TECNICO SUPERIOR COMUNITARIO"/>
    <x v="1"/>
    <x v="9"/>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x v="1"/>
    <x v="9"/>
    <s v="4.4.04 - Educación superior"/>
    <s v="2.3 - MATERIALES Y SUMINISTROS"/>
    <s v="2.3.6 - PRODUCTOS DE MINERALES, METÁLICOS Y NO METÁLICOS"/>
    <s v="N"/>
    <s v="00 - N/A"/>
    <s v="10 - FONDO GENERAL"/>
    <s v="99 - MULTIPROVINCIAL"/>
    <s v="(en blanco)"/>
    <n v="1845000"/>
    <n v="436801.31"/>
  </r>
  <r>
    <s v="2026"/>
    <x v="0"/>
    <x v="0"/>
    <x v="0"/>
    <x v="0"/>
    <s v="2 - Poder Ejecutivo"/>
    <s v="0219 - MINISTERIO DE EDUCACIÓN SUPERIOR CIENCIA Y TECNOLOGÍA"/>
    <s v="0003 - INSTITUTO TECNICO SUPERIOR COMUNITARIO"/>
    <x v="1"/>
    <x v="9"/>
    <s v="4.4.04 - Educación superior"/>
    <s v="2.3 - MATERIALES Y SUMINISTROS"/>
    <s v="2.3.7 - COMBUSTIBLES, LUBRICANTES, PRODUCTOS QUÍMICOS Y CONEXOS"/>
    <s v="N"/>
    <s v="00 - N/A"/>
    <s v="10 - FONDO GENERAL"/>
    <s v="99 - MULTIPROVINCIAL"/>
    <s v="(en blanco)"/>
    <n v="11370000"/>
    <n v="4514984.3499999996"/>
  </r>
  <r>
    <s v="2026"/>
    <x v="0"/>
    <x v="0"/>
    <x v="0"/>
    <x v="0"/>
    <s v="2 - Poder Ejecutivo"/>
    <s v="0219 - MINISTERIO DE EDUCACIÓN SUPERIOR CIENCIA Y TECNOLOGÍA"/>
    <s v="0003 - INSTITUTO TECNICO SUPERIOR COMUNITARIO"/>
    <x v="1"/>
    <x v="9"/>
    <s v="4.4.04 - Educación superior"/>
    <s v="2.3 - MATERIALES Y SUMINISTROS"/>
    <s v="2.3.9 - PRODUCTOS Y ÚTILES VARIOS"/>
    <s v="N"/>
    <s v="00 - N/A"/>
    <s v="10 - FONDO GENERAL"/>
    <s v="99 - MULTIPROVINCIAL"/>
    <s v="(en blanco)"/>
    <n v="5328000"/>
    <n v="5587356.3899999997"/>
  </r>
  <r>
    <s v="2026"/>
    <x v="0"/>
    <x v="0"/>
    <x v="0"/>
    <x v="0"/>
    <s v="2 - Poder Ejecutivo"/>
    <s v="0221 - MINISTERIO DE ADMINISTRACIÓN PÚBLICA"/>
    <s v="0001 - MINISTERIO DE ADMINISTRACION PUBLICA"/>
    <x v="0"/>
    <x v="0"/>
    <s v="1.1.02 - Gestión administrativa, financiera, fiscal, económica y planificación"/>
    <s v="2.1 - REMUNERACIONES Y CONTRIBUCIONES"/>
    <s v="2.1.1 - REMUNERACIONES"/>
    <s v="N"/>
    <s v="00 - N/A"/>
    <s v="10 - FONDO GENERAL"/>
    <s v="01 - DISTRITO NACIONAL"/>
    <s v="(en blanco)"/>
    <n v="287292850"/>
    <n v="129762770.56"/>
  </r>
  <r>
    <s v="2026"/>
    <x v="0"/>
    <x v="0"/>
    <x v="0"/>
    <x v="0"/>
    <s v="2 - Poder Ejecutivo"/>
    <s v="0221 - MINISTERIO DE ADMINISTRACIÓN PÚBLICA"/>
    <s v="0001 - MINISTERIO DE ADMINISTRACION PUBLICA"/>
    <x v="0"/>
    <x v="0"/>
    <s v="1.1.02 - Gestión administrativa, financiera, fiscal, económica y planificación"/>
    <s v="2.1 - REMUNERACIONES Y CONTRIBUCIONES"/>
    <s v="2.1.1 - REMUNERACIONES"/>
    <s v="N"/>
    <s v="00 - N/A"/>
    <s v="10 - FONDO GENERAL"/>
    <s v="99 - MULTIPROVINCIAL"/>
    <s v="(en blanco)"/>
    <n v="160711500"/>
    <n v="70510492.550000012"/>
  </r>
  <r>
    <s v="2026"/>
    <x v="0"/>
    <x v="0"/>
    <x v="0"/>
    <x v="0"/>
    <s v="2 - Poder Ejecutivo"/>
    <s v="0221 - MINISTERIO DE ADMINISTRACIÓN PÚBLICA"/>
    <s v="0001 - MINISTERIO DE ADMINISTRACION PUBLICA"/>
    <x v="0"/>
    <x v="0"/>
    <s v="1.1.02 - Gestión administrativa, financiera, fiscal, económica y planificación"/>
    <s v="2.1 - REMUNERACIONES Y CONTRIBUCIONES"/>
    <s v="2.1.2 - SOBRESUELDOS"/>
    <s v="N"/>
    <s v="00 - N/A"/>
    <s v="10 - FONDO GENERAL"/>
    <s v="01 - DISTRITO NACIONAL"/>
    <s v="(en blanco)"/>
    <n v="94488234"/>
    <n v="46273253.660000004"/>
  </r>
  <r>
    <s v="2026"/>
    <x v="0"/>
    <x v="0"/>
    <x v="0"/>
    <x v="0"/>
    <s v="2 - Poder Ejecutivo"/>
    <s v="0221 - MINISTERIO DE ADMINISTRACIÓN PÚBLICA"/>
    <s v="0001 - MINISTERIO DE ADMINISTRACION PUBLICA"/>
    <x v="0"/>
    <x v="0"/>
    <s v="1.1.02 - Gestión administrativa, financiera, fiscal, económica y planificación"/>
    <s v="2.1 - REMUNERACIONES Y CONTRIBUCIONES"/>
    <s v="2.1.2 - SOBRESUELDOS"/>
    <s v="N"/>
    <s v="00 - N/A"/>
    <s v="10 - FONDO GENERAL"/>
    <s v="99 - MULTIPROVINCIAL"/>
    <s v="(en blanco)"/>
    <n v="55471000"/>
    <n v="19197597.240000002"/>
  </r>
  <r>
    <s v="2026"/>
    <x v="0"/>
    <x v="0"/>
    <x v="0"/>
    <x v="0"/>
    <s v="2 - Poder Ejecutivo"/>
    <s v="0221 - MINISTERIO DE ADMINISTRACIÓN PÚBLICA"/>
    <s v="0001 - MINISTERIO DE ADMINISTRACION PUBLICA"/>
    <x v="0"/>
    <x v="0"/>
    <s v="1.1.02 - Gestión administrativa, financiera, fiscal, económica y planificación"/>
    <s v="2.1 - REMUNERACIONES Y CONTRIBUCIONES"/>
    <s v="2.1.5 - CONTRIBUCIONES A LA SEGURIDAD SOCIAL"/>
    <s v="N"/>
    <s v="00 - N/A"/>
    <s v="10 - FONDO GENERAL"/>
    <s v="01 - DISTRITO NACIONAL"/>
    <s v="(en blanco)"/>
    <n v="37745713"/>
    <n v="19271103.820000004"/>
  </r>
  <r>
    <s v="2026"/>
    <x v="0"/>
    <x v="0"/>
    <x v="0"/>
    <x v="0"/>
    <s v="2 - Poder Ejecutivo"/>
    <s v="0221 - MINISTERIO DE ADMINISTRACIÓN PÚBLICA"/>
    <s v="0001 - MINISTERIO DE ADMINISTRACION PUBLICA"/>
    <x v="0"/>
    <x v="0"/>
    <s v="1.1.02 - Gestión administrativa, financiera, fiscal, económica y planificación"/>
    <s v="2.1 - REMUNERACIONES Y CONTRIBUCIONES"/>
    <s v="2.1.5 - CONTRIBUCIONES A LA SEGURIDAD SOCIAL"/>
    <s v="N"/>
    <s v="00 - N/A"/>
    <s v="10 - FONDO GENERAL"/>
    <s v="99 - MULTIPROVINCIAL"/>
    <s v="(en blanco)"/>
    <n v="19098032"/>
    <n v="10576646.589999996"/>
  </r>
  <r>
    <s v="2026"/>
    <x v="0"/>
    <x v="0"/>
    <x v="0"/>
    <x v="0"/>
    <s v="2 - Poder Ejecutivo"/>
    <s v="0221 - MINISTERIO DE ADMINISTRACIÓN PÚBLICA"/>
    <s v="0001 - MINISTERIO DE ADMINISTRACION PUBLICA"/>
    <x v="0"/>
    <x v="0"/>
    <s v="1.1.02 - Gestión administrativa, financiera, fiscal, económica y planificación"/>
    <s v="2.2 - CONTRATACIÓN DE SERVICIOS"/>
    <s v="2.2.1 - SERVICIOS BÁSICOS"/>
    <s v="N"/>
    <s v="00 - N/A"/>
    <s v="10 - FONDO GENERAL"/>
    <s v="01 - DISTRITO NACIONAL"/>
    <s v="(en blanco)"/>
    <n v="22760000"/>
    <n v="12587693.76"/>
  </r>
  <r>
    <s v="2026"/>
    <x v="0"/>
    <x v="0"/>
    <x v="0"/>
    <x v="0"/>
    <s v="2 - Poder Ejecutivo"/>
    <s v="0221 - MINISTERIO DE ADMINISTRACIÓN PÚBLICA"/>
    <s v="0001 - MINISTERIO DE ADMINISTRACION PUBLICA"/>
    <x v="0"/>
    <x v="0"/>
    <s v="1.1.02 - Gestión administrativa, financiera, fiscal, económica y planificación"/>
    <s v="2.2 - CONTRATACIÓN DE SERVICIOS"/>
    <s v="2.2.2 - PUBLICIDAD, IMPRESIÓN Y ENCUADERNACIÓN"/>
    <s v="N"/>
    <s v="00 - N/A"/>
    <s v="10 - FONDO GENERAL"/>
    <s v="01 - DISTRITO NACIONAL"/>
    <s v="(en blanco)"/>
    <n v="3780000"/>
    <n v="165275"/>
  </r>
  <r>
    <s v="2026"/>
    <x v="0"/>
    <x v="0"/>
    <x v="0"/>
    <x v="0"/>
    <s v="2 - Poder Ejecutivo"/>
    <s v="0221 - MINISTERIO DE ADMINISTRACIÓN PÚBLICA"/>
    <s v="0001 - MINISTERIO DE ADMINISTRACION PUBLICA"/>
    <x v="0"/>
    <x v="0"/>
    <s v="1.1.02 - Gestión administrativa, financiera, fiscal, económica y planificación"/>
    <s v="2.2 - CONTRATACIÓN DE SERVICIOS"/>
    <s v="2.2.3 - VIÁTICOS"/>
    <s v="N"/>
    <s v="00 - N/A"/>
    <s v="10 - FONDO GENERAL"/>
    <s v="01 - DISTRITO NACIONAL"/>
    <s v="(en blanco)"/>
    <n v="3850000"/>
    <n v="2895354.6"/>
  </r>
  <r>
    <s v="2026"/>
    <x v="0"/>
    <x v="0"/>
    <x v="0"/>
    <x v="0"/>
    <s v="2 - Poder Ejecutivo"/>
    <s v="0221 - MINISTERIO DE ADMINISTRACIÓN PÚBLICA"/>
    <s v="0001 - MINISTERIO DE ADMINISTRACION PUBLICA"/>
    <x v="0"/>
    <x v="0"/>
    <s v="1.1.02 - Gestión administrativa, financiera, fiscal, económica y planificación"/>
    <s v="2.2 - CONTRATACIÓN DE SERVICIOS"/>
    <s v="2.2.3 - VIÁTICOS"/>
    <s v="N"/>
    <s v="00 - N/A"/>
    <s v="10 - FONDO GENERAL"/>
    <s v="99 - MULTIPROVINCIAL"/>
    <s v="(en blanco)"/>
    <n v="2750000"/>
    <n v="1057022.5299999998"/>
  </r>
  <r>
    <s v="2026"/>
    <x v="0"/>
    <x v="0"/>
    <x v="0"/>
    <x v="0"/>
    <s v="2 - Poder Ejecutivo"/>
    <s v="0221 - MINISTERIO DE ADMINISTRACIÓN PÚBLICA"/>
    <s v="0001 - MINISTERIO DE ADMINISTRACION PUBLICA"/>
    <x v="0"/>
    <x v="0"/>
    <s v="1.1.02 - Gestión administrativa, financiera, fiscal, económica y planificación"/>
    <s v="2.2 - CONTRATACIÓN DE SERVICIOS"/>
    <s v="2.2.4 - TRANSPORTE Y ALMACENAJE"/>
    <s v="N"/>
    <s v="00 - N/A"/>
    <s v="10 - FONDO GENERAL"/>
    <s v="01 - DISTRITO NACIONAL"/>
    <s v="(en blanco)"/>
    <n v="4635000"/>
    <n v="863950.41"/>
  </r>
  <r>
    <s v="2026"/>
    <x v="0"/>
    <x v="0"/>
    <x v="0"/>
    <x v="0"/>
    <s v="2 - Poder Ejecutivo"/>
    <s v="0221 - MINISTERIO DE ADMINISTRACIÓN PÚBLICA"/>
    <s v="0001 - MINISTERIO DE ADMINISTRACION PUBLICA"/>
    <x v="0"/>
    <x v="0"/>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x v="0"/>
    <x v="0"/>
    <s v="1.1.02 - Gestión administrativa, financiera, fiscal, económica y planificación"/>
    <s v="2.2 - CONTRATACIÓN DE SERVICIOS"/>
    <s v="2.2.5 - ALQUILERES Y RENTAS"/>
    <s v="N"/>
    <s v="00 - N/A"/>
    <s v="10 - FONDO GENERAL"/>
    <s v="01 - DISTRITO NACIONAL"/>
    <s v="(en blanco)"/>
    <n v="19300000"/>
    <n v="4633223.45"/>
  </r>
  <r>
    <s v="2026"/>
    <x v="0"/>
    <x v="0"/>
    <x v="0"/>
    <x v="0"/>
    <s v="2 - Poder Ejecutivo"/>
    <s v="0221 - MINISTERIO DE ADMINISTRACIÓN PÚBLICA"/>
    <s v="0001 - MINISTERIO DE ADMINISTRACION PUBLICA"/>
    <x v="0"/>
    <x v="0"/>
    <s v="1.1.02 - Gestión administrativa, financiera, fiscal, económica y planificación"/>
    <s v="2.2 - CONTRATACIÓN DE SERVICIOS"/>
    <s v="2.2.6 - SEGUROS"/>
    <s v="N"/>
    <s v="00 - N/A"/>
    <s v="10 - FONDO GENERAL"/>
    <s v="01 - DISTRITO NACIONAL"/>
    <s v="(en blanco)"/>
    <n v="36400000"/>
    <n v="19257656.41"/>
  </r>
  <r>
    <s v="2026"/>
    <x v="0"/>
    <x v="0"/>
    <x v="0"/>
    <x v="0"/>
    <s v="2 - Poder Ejecutivo"/>
    <s v="0221 - MINISTERIO DE ADMINISTRACIÓN PÚBLICA"/>
    <s v="0001 - MINISTERIO DE ADMINISTRACION PUBLICA"/>
    <x v="0"/>
    <x v="0"/>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2814136.3000000003"/>
  </r>
  <r>
    <s v="2026"/>
    <x v="0"/>
    <x v="0"/>
    <x v="0"/>
    <x v="0"/>
    <s v="2 - Poder Ejecutivo"/>
    <s v="0221 - MINISTERIO DE ADMINISTRACIÓN PÚBLICA"/>
    <s v="0001 - MINISTERIO DE ADMINISTRACION PUBLICA"/>
    <x v="0"/>
    <x v="0"/>
    <s v="1.1.02 - Gestión administrativa, financiera, fiscal, económica y planificación"/>
    <s v="2.2 - CONTRATACIÓN DE SERVICIOS"/>
    <s v="2.2.8 - OTROS SERVICIOS NO INCLUIDOS EN CONCEPTOS ANTERIORES"/>
    <s v="N"/>
    <s v="00 - N/A"/>
    <s v="10 - FONDO GENERAL"/>
    <s v="01 - DISTRITO NACIONAL"/>
    <s v="(en blanco)"/>
    <n v="15650000"/>
    <n v="2625163.7600000007"/>
  </r>
  <r>
    <s v="2026"/>
    <x v="0"/>
    <x v="0"/>
    <x v="0"/>
    <x v="0"/>
    <s v="2 - Poder Ejecutivo"/>
    <s v="0221 - MINISTERIO DE ADMINISTRACIÓN PÚBLICA"/>
    <s v="0001 - MINISTERIO DE ADMINISTRACION PUBLICA"/>
    <x v="0"/>
    <x v="0"/>
    <s v="1.1.02 - Gestión administrativa, financiera, fiscal, económica y planificación"/>
    <s v="2.2 - CONTRATACIÓN DE SERVICIOS"/>
    <s v="2.2.8 - OTROS SERVICIOS NO INCLUIDOS EN CONCEPTOS ANTERIORES"/>
    <s v="N"/>
    <s v="00 - N/A"/>
    <s v="10 - FONDO GENERAL"/>
    <s v="99 - MULTIPROVINCIAL"/>
    <s v="(en blanco)"/>
    <n v="29925000"/>
    <n v="12150000.76"/>
  </r>
  <r>
    <s v="2026"/>
    <x v="0"/>
    <x v="0"/>
    <x v="0"/>
    <x v="0"/>
    <s v="2 - Poder Ejecutivo"/>
    <s v="0221 - MINISTERIO DE ADMINISTRACIÓN PÚBLICA"/>
    <s v="0001 - MINISTERIO DE ADMINISTRACION PUBLICA"/>
    <x v="0"/>
    <x v="0"/>
    <s v="1.1.02 - Gestión administrativa, financiera, fiscal, económica y planificación"/>
    <s v="2.2 - CONTRATACIÓN DE SERVICIOS"/>
    <s v="2.2.9 - OTRAS CONTRATACIONES DE SERVICIOS"/>
    <s v="N"/>
    <s v="00 - N/A"/>
    <s v="10 - FONDO GENERAL"/>
    <s v="01 - DISTRITO NACIONAL"/>
    <s v="(en blanco)"/>
    <n v="3662500"/>
    <n v="3146599.0700000003"/>
  </r>
  <r>
    <s v="2026"/>
    <x v="0"/>
    <x v="0"/>
    <x v="0"/>
    <x v="0"/>
    <s v="2 - Poder Ejecutivo"/>
    <s v="0221 - MINISTERIO DE ADMINISTRACIÓN PÚBLICA"/>
    <s v="0001 - MINISTERIO DE ADMINISTRACION PUBLICA"/>
    <x v="0"/>
    <x v="0"/>
    <s v="1.1.02 - Gestión administrativa, financiera, fiscal, económica y planificación"/>
    <s v="2.2 - CONTRATACIÓN DE SERVICIOS"/>
    <s v="2.2.9 - OTRAS CONTRATACIONES DE SERVICIOS"/>
    <s v="N"/>
    <s v="00 - N/A"/>
    <s v="10 - FONDO GENERAL"/>
    <s v="99 - MULTIPROVINCIAL"/>
    <s v="(en blanco)"/>
    <n v="4287500"/>
    <n v="503447"/>
  </r>
  <r>
    <s v="2026"/>
    <x v="0"/>
    <x v="0"/>
    <x v="0"/>
    <x v="0"/>
    <s v="2 - Poder Ejecutivo"/>
    <s v="0221 - MINISTERIO DE ADMINISTRACIÓN PÚBLICA"/>
    <s v="0001 - MINISTERIO DE ADMINISTRACION PUBLICA"/>
    <x v="0"/>
    <x v="0"/>
    <s v="1.1.02 - Gestión administrativa, financiera, fiscal, económica y planificación"/>
    <s v="2.3 - MATERIALES Y SUMINISTROS"/>
    <s v="2.3.1 - ALIMENTOS Y PRODUCTOS AGROFORESTALES"/>
    <s v="N"/>
    <s v="00 - N/A"/>
    <s v="10 - FONDO GENERAL"/>
    <s v="01 - DISTRITO NACIONAL"/>
    <s v="(en blanco)"/>
    <n v="1371800"/>
    <n v="2485265.2400000002"/>
  </r>
  <r>
    <s v="2026"/>
    <x v="0"/>
    <x v="0"/>
    <x v="0"/>
    <x v="0"/>
    <s v="2 - Poder Ejecutivo"/>
    <s v="0221 - MINISTERIO DE ADMINISTRACIÓN PÚBLICA"/>
    <s v="0001 - MINISTERIO DE ADMINISTRACION PUBLICA"/>
    <x v="0"/>
    <x v="0"/>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x v="0"/>
    <x v="0"/>
    <s v="1.1.02 - Gestión administrativa, financiera, fiscal, económica y planificación"/>
    <s v="2.3 - MATERIALES Y SUMINISTROS"/>
    <s v="2.3.3 - PAPEL, CARTÓN E IMPRESOS"/>
    <s v="N"/>
    <s v="00 - N/A"/>
    <s v="10 - FONDO GENERAL"/>
    <s v="01 - DISTRITO NACIONAL"/>
    <s v="(en blanco)"/>
    <n v="1000000"/>
    <n v="750197.21"/>
  </r>
  <r>
    <s v="2026"/>
    <x v="0"/>
    <x v="0"/>
    <x v="0"/>
    <x v="0"/>
    <s v="2 - Poder Ejecutivo"/>
    <s v="0221 - MINISTERIO DE ADMINISTRACIÓN PÚBLICA"/>
    <s v="0001 - MINISTERIO DE ADMINISTRACION PUBLICA"/>
    <x v="0"/>
    <x v="0"/>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x v="0"/>
    <x v="0"/>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x v="0"/>
    <x v="0"/>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x v="0"/>
    <x v="0"/>
    <s v="1.1.02 - Gestión administrativa, financiera, fiscal, económica y planificación"/>
    <s v="2.3 - MATERIALES Y SUMINISTROS"/>
    <s v="2.3.7 - COMBUSTIBLES, LUBRICANTES, PRODUCTOS QUÍMICOS Y CONEXOS"/>
    <s v="N"/>
    <s v="00 - N/A"/>
    <s v="10 - FONDO GENERAL"/>
    <s v="01 - DISTRITO NACIONAL"/>
    <s v="(en blanco)"/>
    <n v="14410000"/>
    <n v="7531667.1799999997"/>
  </r>
  <r>
    <s v="2026"/>
    <x v="0"/>
    <x v="0"/>
    <x v="0"/>
    <x v="0"/>
    <s v="2 - Poder Ejecutivo"/>
    <s v="0221 - MINISTERIO DE ADMINISTRACIÓN PÚBLICA"/>
    <s v="0001 - MINISTERIO DE ADMINISTRACION PUBLICA"/>
    <x v="0"/>
    <x v="0"/>
    <s v="1.1.02 - Gestión administrativa, financiera, fiscal, económica y planificación"/>
    <s v="2.3 - MATERIALES Y SUMINISTROS"/>
    <s v="2.3.9 - PRODUCTOS Y ÚTILES VARIOS"/>
    <s v="N"/>
    <s v="00 - N/A"/>
    <s v="10 - FONDO GENERAL"/>
    <s v="01 - DISTRITO NACIONAL"/>
    <s v="(en blanco)"/>
    <n v="4650000"/>
    <n v="1515446.72"/>
  </r>
  <r>
    <s v="2026"/>
    <x v="0"/>
    <x v="0"/>
    <x v="0"/>
    <x v="0"/>
    <s v="2 - Poder Ejecutivo"/>
    <s v="0221 - MINISTERIO DE ADMINISTRACIÓN PÚBLICA"/>
    <s v="0001 - MINISTERIO DE ADMINISTRACION PUBLICA"/>
    <x v="2"/>
    <x v="4"/>
    <s v="3.3.04 - Gobernanza del riesgo de desastres climáticos"/>
    <s v="2.2 - CONTRATACIÓN DE SERVICIOS"/>
    <s v="2.2.1 - SERVICIOS BÁSICOS"/>
    <s v="N"/>
    <s v="00 - N/A"/>
    <s v="10 - FONDO GENERAL"/>
    <s v="99 - MULTIPROVINCIAL"/>
    <s v="(en blanco)"/>
    <n v="10920000"/>
    <n v="4218431.24"/>
  </r>
  <r>
    <s v="2026"/>
    <x v="0"/>
    <x v="0"/>
    <x v="0"/>
    <x v="0"/>
    <s v="2 - Poder Ejecutivo"/>
    <s v="0221 - MINISTERIO DE ADMINISTRACIÓN PÚBLICA"/>
    <s v="0001 - MINISTERIO DE ADMINISTRACION PUBLICA"/>
    <x v="2"/>
    <x v="4"/>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x v="2"/>
    <x v="4"/>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x v="2"/>
    <x v="4"/>
    <s v="3.3.04 - Gobernanza del riesgo de desastres climáticos"/>
    <s v="2.3 - MATERIALES Y SUMINISTROS"/>
    <s v="2.3.9 - PRODUCTOS Y ÚTILES VARIOS"/>
    <s v="N"/>
    <s v="00 - N/A"/>
    <s v="10 - FONDO GENERAL"/>
    <s v="99 - MULTIPROVINCIAL"/>
    <s v="(en blanco)"/>
    <n v="2410000"/>
    <n v="600842.43999999994"/>
  </r>
  <r>
    <s v="2026"/>
    <x v="0"/>
    <x v="0"/>
    <x v="0"/>
    <x v="0"/>
    <s v="2 - Poder Ejecutivo"/>
    <s v="0221 - MINISTERIO DE ADMINISTRACIÓN PÚBLICA"/>
    <s v="0001 - MINISTERIO DE ADMINISTRACION PUBLICA"/>
    <x v="1"/>
    <x v="3"/>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x v="1"/>
    <x v="3"/>
    <s v="4.6.03 - Acciones para una cultura de igualdad de género."/>
    <s v="2.2 - CONTRATACIÓN DE SERVICIOS"/>
    <s v="2.2.3 - VIÁTICOS"/>
    <s v="N"/>
    <s v="00 - N/A"/>
    <s v="10 - FONDO GENERAL"/>
    <s v="99 - MULTIPROVINCIAL"/>
    <s v="(en blanco)"/>
    <n v="300000"/>
    <n v="283200"/>
  </r>
  <r>
    <s v="2026"/>
    <x v="0"/>
    <x v="0"/>
    <x v="0"/>
    <x v="0"/>
    <s v="2 - Poder Ejecutivo"/>
    <s v="0221 - MINISTERIO DE ADMINISTRACIÓN PÚBLICA"/>
    <s v="0001 - MINISTERIO DE ADMINISTRACION PUBLICA"/>
    <x v="1"/>
    <x v="3"/>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x v="1"/>
    <x v="3"/>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x v="1"/>
    <x v="9"/>
    <s v="4.4.09 - Enseñanza no atribuible a ningún nivel"/>
    <s v="2.1 - REMUNERACIONES Y CONTRIBUCIONES"/>
    <s v="2.1.1 - REMUNERACIONES"/>
    <s v="N"/>
    <s v="00 - N/A"/>
    <s v="10 - FONDO GENERAL"/>
    <s v="01 - DISTRITO NACIONAL"/>
    <s v="(en blanco)"/>
    <n v="84375350"/>
    <n v="34431834.519999996"/>
  </r>
  <r>
    <s v="2026"/>
    <x v="0"/>
    <x v="0"/>
    <x v="0"/>
    <x v="0"/>
    <s v="2 - Poder Ejecutivo"/>
    <s v="0221 - MINISTERIO DE ADMINISTRACIÓN PÚBLICA"/>
    <s v="0002 - INSTITUTO NACIONAL DE ADMINISTRACION PUBLICA"/>
    <x v="1"/>
    <x v="9"/>
    <s v="4.4.09 - Enseñanza no atribuible a ningún nivel"/>
    <s v="2.1 - REMUNERACIONES Y CONTRIBUCIONES"/>
    <s v="2.1.1 - REMUNERACIONES"/>
    <s v="N"/>
    <s v="00 - N/A"/>
    <s v="10 - FONDO GENERAL"/>
    <s v="99 - MULTIPROVINCIAL"/>
    <s v="(en blanco)"/>
    <n v="86054000"/>
    <n v="20269000"/>
  </r>
  <r>
    <s v="2026"/>
    <x v="0"/>
    <x v="0"/>
    <x v="0"/>
    <x v="0"/>
    <s v="2 - Poder Ejecutivo"/>
    <s v="0221 - MINISTERIO DE ADMINISTRACIÓN PÚBLICA"/>
    <s v="0002 - INSTITUTO NACIONAL DE ADMINISTRACION PUBLICA"/>
    <x v="1"/>
    <x v="9"/>
    <s v="4.4.09 - Enseñanza no atribuible a ningún nivel"/>
    <s v="2.1 - REMUNERACIONES Y CONTRIBUCIONES"/>
    <s v="2.1.2 - SOBRESUELDOS"/>
    <s v="N"/>
    <s v="00 - N/A"/>
    <s v="10 - FONDO GENERAL"/>
    <s v="01 - DISTRITO NACIONAL"/>
    <s v="(en blanco)"/>
    <n v="32496900"/>
    <n v="10245007.99"/>
  </r>
  <r>
    <s v="2026"/>
    <x v="0"/>
    <x v="0"/>
    <x v="0"/>
    <x v="0"/>
    <s v="2 - Poder Ejecutivo"/>
    <s v="0221 - MINISTERIO DE ADMINISTRACIÓN PÚBLICA"/>
    <s v="0002 - INSTITUTO NACIONAL DE ADMINISTRACION PUBLICA"/>
    <x v="1"/>
    <x v="9"/>
    <s v="4.4.09 - Enseñanza no atribuible a ningún nivel"/>
    <s v="2.1 - REMUNERACIONES Y CONTRIBUCIONES"/>
    <s v="2.1.5 - CONTRIBUCIONES A LA SEGURIDAD SOCIAL"/>
    <s v="N"/>
    <s v="00 - N/A"/>
    <s v="10 - FONDO GENERAL"/>
    <s v="01 - DISTRITO NACIONAL"/>
    <s v="(en blanco)"/>
    <n v="10505457"/>
    <n v="5154749.1400000006"/>
  </r>
  <r>
    <s v="2026"/>
    <x v="0"/>
    <x v="0"/>
    <x v="0"/>
    <x v="0"/>
    <s v="2 - Poder Ejecutivo"/>
    <s v="0221 - MINISTERIO DE ADMINISTRACIÓN PÚBLICA"/>
    <s v="0002 - INSTITUTO NACIONAL DE ADMINISTRACION PUBLICA"/>
    <x v="1"/>
    <x v="9"/>
    <s v="4.4.09 - Enseñanza no atribuible a ningún nivel"/>
    <s v="2.1 - REMUNERACIONES Y CONTRIBUCIONES"/>
    <s v="2.1.5 - CONTRIBUCIONES A LA SEGURIDAD SOCIAL"/>
    <s v="N"/>
    <s v="00 - N/A"/>
    <s v="10 - FONDO GENERAL"/>
    <s v="99 - MULTIPROVINCIAL"/>
    <s v="(en blanco)"/>
    <n v="11310305"/>
    <n v="3088590.9899999998"/>
  </r>
  <r>
    <s v="2026"/>
    <x v="0"/>
    <x v="0"/>
    <x v="0"/>
    <x v="0"/>
    <s v="2 - Poder Ejecutivo"/>
    <s v="0221 - MINISTERIO DE ADMINISTRACIÓN PÚBLICA"/>
    <s v="0002 - INSTITUTO NACIONAL DE ADMINISTRACION PUBLICA"/>
    <x v="1"/>
    <x v="9"/>
    <s v="4.4.09 - Enseñanza no atribuible a ningún nivel"/>
    <s v="2.2 - CONTRATACIÓN DE SERVICIOS"/>
    <s v="2.2.1 - SERVICIOS BÁSICOS"/>
    <s v="N"/>
    <s v="00 - N/A"/>
    <s v="10 - FONDO GENERAL"/>
    <s v="01 - DISTRITO NACIONAL"/>
    <s v="(en blanco)"/>
    <n v="13967737"/>
    <n v="4859375.950000002"/>
  </r>
  <r>
    <s v="2026"/>
    <x v="0"/>
    <x v="0"/>
    <x v="0"/>
    <x v="0"/>
    <s v="2 - Poder Ejecutivo"/>
    <s v="0221 - MINISTERIO DE ADMINISTRACIÓN PÚBLICA"/>
    <s v="0002 - INSTITUTO NACIONAL DE ADMINISTRACION PUBLICA"/>
    <x v="1"/>
    <x v="9"/>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x v="1"/>
    <x v="9"/>
    <s v="4.4.09 - Enseñanza no atribuible a ningún nivel"/>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x v="1"/>
    <x v="9"/>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x v="1"/>
    <x v="9"/>
    <s v="4.4.09 - Enseñanza no atribuible a ningún nivel"/>
    <s v="2.2 - CONTRATACIÓN DE SERVICIOS"/>
    <s v="2.2.5 - ALQUILERES Y RENTAS"/>
    <s v="N"/>
    <s v="00 - N/A"/>
    <s v="10 - FONDO GENERAL"/>
    <s v="01 - DISTRITO NACIONAL"/>
    <s v="(en blanco)"/>
    <n v="4915660"/>
    <n v="1768906.77"/>
  </r>
  <r>
    <s v="2026"/>
    <x v="0"/>
    <x v="0"/>
    <x v="0"/>
    <x v="0"/>
    <s v="2 - Poder Ejecutivo"/>
    <s v="0221 - MINISTERIO DE ADMINISTRACIÓN PÚBLICA"/>
    <s v="0002 - INSTITUTO NACIONAL DE ADMINISTRACION PUBLICA"/>
    <x v="1"/>
    <x v="9"/>
    <s v="4.4.09 - Enseñanza no atribuible a ningún nivel"/>
    <s v="2.2 - CONTRATACIÓN DE SERVICIOS"/>
    <s v="2.2.6 - SEGUROS"/>
    <s v="N"/>
    <s v="00 - N/A"/>
    <s v="10 - FONDO GENERAL"/>
    <s v="01 - DISTRITO NACIONAL"/>
    <s v="(en blanco)"/>
    <n v="2525000"/>
    <n v="1236714.93"/>
  </r>
  <r>
    <s v="2026"/>
    <x v="0"/>
    <x v="0"/>
    <x v="0"/>
    <x v="0"/>
    <s v="2 - Poder Ejecutivo"/>
    <s v="0221 - MINISTERIO DE ADMINISTRACIÓN PÚBLICA"/>
    <s v="0002 - INSTITUTO NACIONAL DE ADMINISTRACION PUBLICA"/>
    <x v="1"/>
    <x v="9"/>
    <s v="4.4.09 - Enseñanza no atribuible a ningún nivel"/>
    <s v="2.2 - CONTRATACIÓN DE SERVICIOS"/>
    <s v="2.2.7 - SERVICIOS DE CONSERVACIÓN, REPARACIONES MENORES E INSTALACIONES TEMPORALES"/>
    <s v="N"/>
    <s v="00 - N/A"/>
    <s v="10 - FONDO GENERAL"/>
    <s v="01 - DISTRITO NACIONAL"/>
    <s v="(en blanco)"/>
    <n v="4860000"/>
    <n v="2918597.5300000003"/>
  </r>
  <r>
    <s v="2026"/>
    <x v="0"/>
    <x v="0"/>
    <x v="0"/>
    <x v="0"/>
    <s v="2 - Poder Ejecutivo"/>
    <s v="0221 - MINISTERIO DE ADMINISTRACIÓN PÚBLICA"/>
    <s v="0002 - INSTITUTO NACIONAL DE ADMINISTRACION PUBLICA"/>
    <x v="1"/>
    <x v="9"/>
    <s v="4.4.09 - Enseñanza no atribuible a ningún nivel"/>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x v="1"/>
    <x v="9"/>
    <s v="4.4.09 - Enseñanza no atribuible a ningún nivel"/>
    <s v="2.2 - CONTRATACIÓN DE SERVICIOS"/>
    <s v="2.2.9 - OTRAS CONTRATACIONES DE SERVICIOS"/>
    <s v="N"/>
    <s v="00 - N/A"/>
    <s v="10 - FONDO GENERAL"/>
    <s v="01 - DISTRITO NACIONAL"/>
    <s v="(en blanco)"/>
    <n v="1100000"/>
    <n v="856429.67"/>
  </r>
  <r>
    <s v="2026"/>
    <x v="0"/>
    <x v="0"/>
    <x v="0"/>
    <x v="0"/>
    <s v="2 - Poder Ejecutivo"/>
    <s v="0221 - MINISTERIO DE ADMINISTRACIÓN PÚBLICA"/>
    <s v="0002 - INSTITUTO NACIONAL DE ADMINISTRACION PUBLICA"/>
    <x v="1"/>
    <x v="9"/>
    <s v="4.4.09 - Enseñanza no atribuible a ningún nivel"/>
    <s v="2.3 - MATERIALES Y SUMINISTROS"/>
    <s v="2.3.1 - ALIMENTOS Y PRODUCTOS AGROFORESTALES"/>
    <s v="N"/>
    <s v="00 - N/A"/>
    <s v="10 - FONDO GENERAL"/>
    <s v="01 - DISTRITO NACIONAL"/>
    <s v="(en blanco)"/>
    <n v="611000"/>
    <n v="287462.96000000002"/>
  </r>
  <r>
    <s v="2026"/>
    <x v="0"/>
    <x v="0"/>
    <x v="0"/>
    <x v="0"/>
    <s v="2 - Poder Ejecutivo"/>
    <s v="0221 - MINISTERIO DE ADMINISTRACIÓN PÚBLICA"/>
    <s v="0002 - INSTITUTO NACIONAL DE ADMINISTRACION PUBLICA"/>
    <x v="1"/>
    <x v="9"/>
    <s v="4.4.09 - Enseñanza no atribuible a ningún nivel"/>
    <s v="2.3 - MATERIALES Y SUMINISTROS"/>
    <s v="2.3.2 - TEXTILES Y VESTUARIOS"/>
    <s v="N"/>
    <s v="00 - N/A"/>
    <s v="10 - FONDO GENERAL"/>
    <s v="01 - DISTRITO NACIONAL"/>
    <s v="(en blanco)"/>
    <n v="22000"/>
    <n v="113278.15"/>
  </r>
  <r>
    <s v="2026"/>
    <x v="0"/>
    <x v="0"/>
    <x v="0"/>
    <x v="0"/>
    <s v="2 - Poder Ejecutivo"/>
    <s v="0221 - MINISTERIO DE ADMINISTRACIÓN PÚBLICA"/>
    <s v="0002 - INSTITUTO NACIONAL DE ADMINISTRACION PUBLICA"/>
    <x v="1"/>
    <x v="9"/>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x v="1"/>
    <x v="9"/>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x v="1"/>
    <x v="9"/>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x v="1"/>
    <x v="9"/>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x v="1"/>
    <x v="9"/>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x v="1"/>
    <x v="9"/>
    <s v="4.4.09 - Enseñanza no atribuible a ningún nivel"/>
    <s v="2.3 - MATERIALES Y SUMINISTROS"/>
    <s v="2.3.9 - PRODUCTOS Y ÚTILES VARIOS"/>
    <s v="N"/>
    <s v="00 - N/A"/>
    <s v="10 - FONDO GENERAL"/>
    <s v="01 - DISTRITO NACIONAL"/>
    <s v="(en blanco)"/>
    <n v="5197287"/>
    <n v="2481770.25"/>
  </r>
  <r>
    <s v="2026"/>
    <x v="0"/>
    <x v="0"/>
    <x v="0"/>
    <x v="0"/>
    <s v="2 - Poder Ejecutivo"/>
    <s v="0221 - MINISTERIO DE ADMINISTRACIÓN PÚBLICA"/>
    <s v="0003 - OFICINA GUBERNAMENTAL DE TECNOLOGIA DE LA INFORMACION Y LA COMUNICACION (OGTIC)"/>
    <x v="3"/>
    <x v="20"/>
    <s v="2.7.01 - Comunicaciones"/>
    <s v="2.1 - REMUNERACIONES Y CONTRIBUCIONES"/>
    <s v="2.1.1 - REMUNERACIONES"/>
    <s v="N"/>
    <s v="00 - N/A"/>
    <s v="10 - FONDO GENERAL"/>
    <s v="01 - DISTRITO NACIONAL"/>
    <s v="(en blanco)"/>
    <n v="364363848"/>
    <n v="170132144.00000003"/>
  </r>
  <r>
    <s v="2026"/>
    <x v="0"/>
    <x v="0"/>
    <x v="0"/>
    <x v="0"/>
    <s v="2 - Poder Ejecutivo"/>
    <s v="0221 - MINISTERIO DE ADMINISTRACIÓN PÚBLICA"/>
    <s v="0003 - OFICINA GUBERNAMENTAL DE TECNOLOGIA DE LA INFORMACION Y LA COMUNICACION (OGTIC)"/>
    <x v="3"/>
    <x v="20"/>
    <s v="2.7.01 - Comunicaciones"/>
    <s v="2.1 - REMUNERACIONES Y CONTRIBUCIONES"/>
    <s v="2.1.1 - REMUNERACIONES"/>
    <s v="N"/>
    <s v="00 - N/A"/>
    <s v="10 - FONDO GENERAL"/>
    <s v="99 - MULTIPROVINCIAL"/>
    <s v="(en blanco)"/>
    <n v="145375000"/>
    <n v="49309481.549999997"/>
  </r>
  <r>
    <s v="2026"/>
    <x v="0"/>
    <x v="0"/>
    <x v="0"/>
    <x v="0"/>
    <s v="2 - Poder Ejecutivo"/>
    <s v="0221 - MINISTERIO DE ADMINISTRACIÓN PÚBLICA"/>
    <s v="0003 - OFICINA GUBERNAMENTAL DE TECNOLOGIA DE LA INFORMACION Y LA COMUNICACION (OGTIC)"/>
    <x v="3"/>
    <x v="20"/>
    <s v="2.7.01 - Comunicaciones"/>
    <s v="2.1 - REMUNERACIONES Y CONTRIBUCIONES"/>
    <s v="2.1.2 - SOBRESUELDOS"/>
    <s v="N"/>
    <s v="00 - N/A"/>
    <s v="10 - FONDO GENERAL"/>
    <s v="01 - DISTRITO NACIONAL"/>
    <s v="(en blanco)"/>
    <n v="61704000"/>
    <n v="27206407.710000001"/>
  </r>
  <r>
    <s v="2026"/>
    <x v="0"/>
    <x v="0"/>
    <x v="0"/>
    <x v="0"/>
    <s v="2 - Poder Ejecutivo"/>
    <s v="0221 - MINISTERIO DE ADMINISTRACIÓN PÚBLICA"/>
    <s v="0003 - OFICINA GUBERNAMENTAL DE TECNOLOGIA DE LA INFORMACION Y LA COMUNICACION (OGTIC)"/>
    <x v="3"/>
    <x v="20"/>
    <s v="2.7.01 - Comunicaciones"/>
    <s v="2.1 - REMUNERACIONES Y CONTRIBUCIONES"/>
    <s v="2.1.2 - SOBRESUELDOS"/>
    <s v="N"/>
    <s v="00 - N/A"/>
    <s v="10 - FONDO GENERAL"/>
    <s v="99 - MULTIPROVINCIAL"/>
    <s v="(en blanco)"/>
    <n v="50270000"/>
    <n v="21567524.960000001"/>
  </r>
  <r>
    <s v="2026"/>
    <x v="0"/>
    <x v="0"/>
    <x v="0"/>
    <x v="0"/>
    <s v="2 - Poder Ejecutivo"/>
    <s v="0221 - MINISTERIO DE ADMINISTRACIÓN PÚBLICA"/>
    <s v="0003 - OFICINA GUBERNAMENTAL DE TECNOLOGIA DE LA INFORMACION Y LA COMUNICACION (OGTIC)"/>
    <x v="3"/>
    <x v="20"/>
    <s v="2.7.01 - Comunicaciones"/>
    <s v="2.1 - REMUNERACIONES Y CONTRIBUCIONES"/>
    <s v="2.1.5 - CONTRIBUCIONES A LA SEGURIDAD SOCIAL"/>
    <s v="N"/>
    <s v="00 - N/A"/>
    <s v="10 - FONDO GENERAL"/>
    <s v="01 - DISTRITO NACIONAL"/>
    <s v="(en blanco)"/>
    <n v="55450000"/>
    <n v="25553334.599999998"/>
  </r>
  <r>
    <s v="2026"/>
    <x v="0"/>
    <x v="0"/>
    <x v="0"/>
    <x v="0"/>
    <s v="2 - Poder Ejecutivo"/>
    <s v="0221 - MINISTERIO DE ADMINISTRACIÓN PÚBLICA"/>
    <s v="0003 - OFICINA GUBERNAMENTAL DE TECNOLOGIA DE LA INFORMACION Y LA COMUNICACION (OGTIC)"/>
    <x v="3"/>
    <x v="20"/>
    <s v="2.7.01 - Comunicaciones"/>
    <s v="2.1 - REMUNERACIONES Y CONTRIBUCIONES"/>
    <s v="2.1.5 - CONTRIBUCIONES A LA SEGURIDAD SOCIAL"/>
    <s v="N"/>
    <s v="00 - N/A"/>
    <s v="10 - FONDO GENERAL"/>
    <s v="99 - MULTIPROVINCIAL"/>
    <s v="(en blanco)"/>
    <n v="17050000"/>
    <n v="7526418.3199999994"/>
  </r>
  <r>
    <s v="2026"/>
    <x v="0"/>
    <x v="0"/>
    <x v="0"/>
    <x v="0"/>
    <s v="2 - Poder Ejecutivo"/>
    <s v="0221 - MINISTERIO DE ADMINISTRACIÓN PÚBLICA"/>
    <s v="0003 - OFICINA GUBERNAMENTAL DE TECNOLOGIA DE LA INFORMACION Y LA COMUNICACION (OGTIC)"/>
    <x v="3"/>
    <x v="20"/>
    <s v="2.7.01 - Comunicaciones"/>
    <s v="2.2 - CONTRATACIÓN DE SERVICIOS"/>
    <s v="2.2.1 - SERVICIOS BÁSICOS"/>
    <s v="N"/>
    <s v="00 - N/A"/>
    <s v="10 - FONDO GENERAL"/>
    <s v="01 - DISTRITO NACIONAL"/>
    <s v="(en blanco)"/>
    <n v="9400000"/>
    <n v="4034407.5"/>
  </r>
  <r>
    <s v="2026"/>
    <x v="0"/>
    <x v="0"/>
    <x v="0"/>
    <x v="0"/>
    <s v="2 - Poder Ejecutivo"/>
    <s v="0221 - MINISTERIO DE ADMINISTRACIÓN PÚBLICA"/>
    <s v="0003 - OFICINA GUBERNAMENTAL DE TECNOLOGIA DE LA INFORMACION Y LA COMUNICACION (OGTIC)"/>
    <x v="3"/>
    <x v="20"/>
    <s v="2.7.01 - Comunicaciones"/>
    <s v="2.2 - CONTRATACIÓN DE SERVICIOS"/>
    <s v="2.2.1 - SERVICIOS BÁSICOS"/>
    <s v="N"/>
    <s v="00 - N/A"/>
    <s v="10 - FONDO GENERAL"/>
    <s v="99 - MULTIPROVINCIAL"/>
    <s v="(en blanco)"/>
    <n v="90200000"/>
    <n v="54607594.94000002"/>
  </r>
  <r>
    <s v="2026"/>
    <x v="0"/>
    <x v="0"/>
    <x v="0"/>
    <x v="0"/>
    <s v="2 - Poder Ejecutivo"/>
    <s v="0221 - MINISTERIO DE ADMINISTRACIÓN PÚBLICA"/>
    <s v="0003 - OFICINA GUBERNAMENTAL DE TECNOLOGIA DE LA INFORMACION Y LA COMUNICACION (OGTIC)"/>
    <x v="3"/>
    <x v="20"/>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x v="3"/>
    <x v="20"/>
    <s v="2.7.01 - Comunicaciones"/>
    <s v="2.2 - CONTRATACIÓN DE SERVICIOS"/>
    <s v="2.2.5 - ALQUILERES Y RENTAS"/>
    <s v="N"/>
    <s v="00 - N/A"/>
    <s v="10 - FONDO GENERAL"/>
    <s v="01 - DISTRITO NACIONAL"/>
    <s v="(en blanco)"/>
    <n v="166505112"/>
    <n v="77674225.890000001"/>
  </r>
  <r>
    <s v="2026"/>
    <x v="0"/>
    <x v="0"/>
    <x v="0"/>
    <x v="0"/>
    <s v="2 - Poder Ejecutivo"/>
    <s v="0221 - MINISTERIO DE ADMINISTRACIÓN PÚBLICA"/>
    <s v="0003 - OFICINA GUBERNAMENTAL DE TECNOLOGIA DE LA INFORMACION Y LA COMUNICACION (OGTIC)"/>
    <x v="3"/>
    <x v="20"/>
    <s v="2.7.01 - Comunicaciones"/>
    <s v="2.2 - CONTRATACIÓN DE SERVICIOS"/>
    <s v="2.2.5 - ALQUILERES Y RENTAS"/>
    <s v="N"/>
    <s v="00 - N/A"/>
    <s v="10 - FONDO GENERAL"/>
    <s v="99 - MULTIPROVINCIAL"/>
    <s v="(en blanco)"/>
    <n v="366000000"/>
    <n v="110551700.33000003"/>
  </r>
  <r>
    <s v="2026"/>
    <x v="0"/>
    <x v="0"/>
    <x v="0"/>
    <x v="0"/>
    <s v="2 - Poder Ejecutivo"/>
    <s v="0221 - MINISTERIO DE ADMINISTRACIÓN PÚBLICA"/>
    <s v="0003 - OFICINA GUBERNAMENTAL DE TECNOLOGIA DE LA INFORMACION Y LA COMUNICACION (OGTIC)"/>
    <x v="3"/>
    <x v="20"/>
    <s v="2.7.01 - Comunicaciones"/>
    <s v="2.2 - CONTRATACIÓN DE SERVICIOS"/>
    <s v="2.2.6 - SEGUROS"/>
    <s v="N"/>
    <s v="00 - N/A"/>
    <s v="10 - FONDO GENERAL"/>
    <s v="01 - DISTRITO NACIONAL"/>
    <s v="(en blanco)"/>
    <n v="6000000"/>
    <n v="8615852.6099999994"/>
  </r>
  <r>
    <s v="2026"/>
    <x v="0"/>
    <x v="0"/>
    <x v="0"/>
    <x v="0"/>
    <s v="2 - Poder Ejecutivo"/>
    <s v="0221 - MINISTERIO DE ADMINISTRACIÓN PÚBLICA"/>
    <s v="0003 - OFICINA GUBERNAMENTAL DE TECNOLOGIA DE LA INFORMACION Y LA COMUNICACION (OGTIC)"/>
    <x v="3"/>
    <x v="20"/>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x v="3"/>
    <x v="20"/>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x v="3"/>
    <x v="20"/>
    <s v="2.7.01 - Comunicaciones"/>
    <s v="2.2 - CONTRATACIÓN DE SERVICIOS"/>
    <s v="2.2.8 - OTROS SERVICIOS NO INCLUIDOS EN CONCEPTOS ANTERIORES"/>
    <s v="N"/>
    <s v="00 - N/A"/>
    <s v="10 - FONDO GENERAL"/>
    <s v="01 - DISTRITO NACIONAL"/>
    <s v="(en blanco)"/>
    <n v="50591600"/>
    <n v="30449401.300000001"/>
  </r>
  <r>
    <s v="2026"/>
    <x v="0"/>
    <x v="0"/>
    <x v="0"/>
    <x v="0"/>
    <s v="2 - Poder Ejecutivo"/>
    <s v="0221 - MINISTERIO DE ADMINISTRACIÓN PÚBLICA"/>
    <s v="0003 - OFICINA GUBERNAMENTAL DE TECNOLOGIA DE LA INFORMACION Y LA COMUNICACION (OGTIC)"/>
    <x v="3"/>
    <x v="20"/>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x v="3"/>
    <x v="20"/>
    <s v="2.7.01 - Comunicaciones"/>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x v="3"/>
    <x v="20"/>
    <s v="2.7.01 - Comunicaciones"/>
    <s v="2.2 - CONTRATACIÓN DE SERVICIOS"/>
    <s v="2.2.9 - OTRAS CONTRATACIONES DE SERVICIOS"/>
    <s v="N"/>
    <s v="00 - N/A"/>
    <s v="10 - FONDO GENERAL"/>
    <s v="99 - MULTIPROVINCIAL"/>
    <s v="(en blanco)"/>
    <n v="3600000"/>
    <n v="2079820.8"/>
  </r>
  <r>
    <s v="2026"/>
    <x v="0"/>
    <x v="0"/>
    <x v="0"/>
    <x v="0"/>
    <s v="2 - Poder Ejecutivo"/>
    <s v="0221 - MINISTERIO DE ADMINISTRACIÓN PÚBLICA"/>
    <s v="0003 - OFICINA GUBERNAMENTAL DE TECNOLOGIA DE LA INFORMACION Y LA COMUNICACION (OGTIC)"/>
    <x v="3"/>
    <x v="20"/>
    <s v="2.7.01 - Comunicaciones"/>
    <s v="2.3 - MATERIALES Y SUMINISTROS"/>
    <s v="2.3.1 - ALIMENTOS Y PRODUCTOS AGROFORESTALES"/>
    <s v="N"/>
    <s v="00 - N/A"/>
    <s v="10 - FONDO GENERAL"/>
    <s v="01 - DISTRITO NACIONAL"/>
    <s v="(en blanco)"/>
    <n v="1200000"/>
    <n v="281100"/>
  </r>
  <r>
    <s v="2026"/>
    <x v="0"/>
    <x v="0"/>
    <x v="0"/>
    <x v="0"/>
    <s v="2 - Poder Ejecutivo"/>
    <s v="0221 - MINISTERIO DE ADMINISTRACIÓN PÚBLICA"/>
    <s v="0003 - OFICINA GUBERNAMENTAL DE TECNOLOGIA DE LA INFORMACION Y LA COMUNICACION (OGTIC)"/>
    <x v="3"/>
    <x v="20"/>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x v="3"/>
    <x v="20"/>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x v="3"/>
    <x v="20"/>
    <s v="2.7.01 - Comunicaciones"/>
    <s v="2.3 - MATERIALES Y SUMINISTROS"/>
    <s v="2.3.9 - PRODUCTOS Y ÚTILES VARIOS"/>
    <s v="N"/>
    <s v="00 - N/A"/>
    <s v="10 - FONDO GENERAL"/>
    <s v="01 - DISTRITO NACIONAL"/>
    <s v="(en blanco)"/>
    <n v="0"/>
    <n v="934671.28"/>
  </r>
  <r>
    <s v="2026"/>
    <x v="0"/>
    <x v="0"/>
    <x v="0"/>
    <x v="0"/>
    <s v="2 - Poder Ejecutivo"/>
    <s v="0222 - MINISTERIO DE ENERGIA Y MINAS"/>
    <s v="0001 - MINISTERIO DE ENERGIA Y MINAS"/>
    <x v="0"/>
    <x v="0"/>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x v="0"/>
    <x v="0"/>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x v="0"/>
    <x v="0"/>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x v="0"/>
    <x v="0"/>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x v="0"/>
    <x v="0"/>
    <s v="1.1.05 - Gestión de la administración general para transversalizar el enfoque de género"/>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x v="3"/>
    <x v="16"/>
    <s v="2.4.03 - Combustible"/>
    <s v="2.1 - REMUNERACIONES Y CONTRIBUCIONES"/>
    <s v="2.1.1 - REMUNERACIONES"/>
    <s v="N"/>
    <s v="00 - N/A"/>
    <s v="10 - FONDO GENERAL"/>
    <s v="99 - MULTIPROVINCIAL"/>
    <s v="(en blanco)"/>
    <n v="13988000"/>
    <n v="5226000"/>
  </r>
  <r>
    <s v="2026"/>
    <x v="0"/>
    <x v="0"/>
    <x v="0"/>
    <x v="0"/>
    <s v="2 - Poder Ejecutivo"/>
    <s v="0222 - MINISTERIO DE ENERGIA Y MINAS"/>
    <s v="0001 - MINISTERIO DE ENERGIA Y MINAS"/>
    <x v="3"/>
    <x v="16"/>
    <s v="2.4.03 - Combustible"/>
    <s v="2.1 - REMUNERACIONES Y CONTRIBUCIONES"/>
    <s v="2.1.5 - CONTRIBUCIONES A LA SEGURIDAD SOCIAL"/>
    <s v="N"/>
    <s v="00 - N/A"/>
    <s v="10 - FONDO GENERAL"/>
    <s v="99 - MULTIPROVINCIAL"/>
    <s v="(en blanco)"/>
    <n v="1991860"/>
    <n v="756304.02999999991"/>
  </r>
  <r>
    <s v="2026"/>
    <x v="0"/>
    <x v="0"/>
    <x v="0"/>
    <x v="0"/>
    <s v="2 - Poder Ejecutivo"/>
    <s v="0222 - MINISTERIO DE ENERGIA Y MINAS"/>
    <s v="0001 - MINISTERIO DE ENERGIA Y MINAS"/>
    <x v="3"/>
    <x v="16"/>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x v="3"/>
    <x v="16"/>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x v="3"/>
    <x v="16"/>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x v="3"/>
    <x v="16"/>
    <s v="2.4.03 - Combustible"/>
    <s v="2.3 - MATERIALES Y SUMINISTROS"/>
    <s v="2.3.9 - PRODUCTOS Y ÚTILES VARIOS"/>
    <s v="N"/>
    <s v="00 - N/A"/>
    <s v="10 - FONDO GENERAL"/>
    <s v="99 - MULTIPROVINCIAL"/>
    <s v="(en blanco)"/>
    <n v="0"/>
    <n v="0"/>
  </r>
  <r>
    <s v="2026"/>
    <x v="0"/>
    <x v="0"/>
    <x v="0"/>
    <x v="0"/>
    <s v="2 - Poder Ejecutivo"/>
    <s v="0222 - MINISTERIO DE ENERGIA Y MINAS"/>
    <s v="0001 - MINISTERIO DE ENERGIA Y MINAS"/>
    <x v="3"/>
    <x v="16"/>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x v="3"/>
    <x v="16"/>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x v="3"/>
    <x v="16"/>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x v="3"/>
    <x v="16"/>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x v="3"/>
    <x v="16"/>
    <s v="2.4.09 - Conservación, aprovechamiento y explotación racionalizada de fuentes de electricidad"/>
    <s v="2.1 - REMUNERACIONES Y CONTRIBUCIONES"/>
    <s v="2.1.1 - REMUNERACIONES"/>
    <s v="N"/>
    <s v="00 - N/A"/>
    <s v="10 - FONDO GENERAL"/>
    <s v="99 - MULTIPROVINCIAL"/>
    <s v="(en blanco)"/>
    <n v="757542318"/>
    <n v="320056993.86999995"/>
  </r>
  <r>
    <s v="2026"/>
    <x v="0"/>
    <x v="0"/>
    <x v="0"/>
    <x v="0"/>
    <s v="2 - Poder Ejecutivo"/>
    <s v="0222 - MINISTERIO DE ENERGIA Y MINAS"/>
    <s v="0001 - MINISTERIO DE ENERGIA Y MINAS"/>
    <x v="3"/>
    <x v="16"/>
    <s v="2.4.09 - Conservación, aprovechamiento y explotación racionalizada de fuentes de electricidad"/>
    <s v="2.1 - REMUNERACIONES Y CONTRIBUCIONES"/>
    <s v="2.1.2 - SOBRESUELDOS"/>
    <s v="N"/>
    <s v="00 - N/A"/>
    <s v="10 - FONDO GENERAL"/>
    <s v="99 - MULTIPROVINCIAL"/>
    <s v="(en blanco)"/>
    <n v="180042400"/>
    <n v="80490825.030000001"/>
  </r>
  <r>
    <s v="2026"/>
    <x v="0"/>
    <x v="0"/>
    <x v="0"/>
    <x v="0"/>
    <s v="2 - Poder Ejecutivo"/>
    <s v="0222 - MINISTERIO DE ENERGIA Y MINAS"/>
    <s v="0001 - MINISTERIO DE ENERGIA Y MINAS"/>
    <x v="3"/>
    <x v="16"/>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x v="3"/>
    <x v="16"/>
    <s v="2.4.09 - Conservación, aprovechamiento y explotación racionalizada de fuentes de electricidad"/>
    <s v="2.1 - REMUNERACIONES Y CONTRIBUCIONES"/>
    <s v="2.1.5 - CONTRIBUCIONES A LA SEGURIDAD SOCIAL"/>
    <s v="N"/>
    <s v="00 - N/A"/>
    <s v="10 - FONDO GENERAL"/>
    <s v="99 - MULTIPROVINCIAL"/>
    <s v="(en blanco)"/>
    <n v="108716170"/>
    <n v="47650974.159999996"/>
  </r>
  <r>
    <s v="2026"/>
    <x v="0"/>
    <x v="0"/>
    <x v="0"/>
    <x v="0"/>
    <s v="2 - Poder Ejecutivo"/>
    <s v="0222 - MINISTERIO DE ENERGIA Y MINAS"/>
    <s v="0001 - MINISTERIO DE ENERGIA Y MINAS"/>
    <x v="3"/>
    <x v="16"/>
    <s v="2.4.09 - Conservación, aprovechamiento y explotación racionalizada de fuentes de electricidad"/>
    <s v="2.2 - CONTRATACIÓN DE SERVICIOS"/>
    <s v="2.2.1 - SERVICIOS BÁSICOS"/>
    <s v="N"/>
    <s v="00 - N/A"/>
    <s v="10 - FONDO GENERAL"/>
    <s v="99 - MULTIPROVINCIAL"/>
    <s v="(en blanco)"/>
    <n v="49032000"/>
    <n v="19885153.590000004"/>
  </r>
  <r>
    <s v="2026"/>
    <x v="0"/>
    <x v="0"/>
    <x v="0"/>
    <x v="0"/>
    <s v="2 - Poder Ejecutivo"/>
    <s v="0222 - MINISTERIO DE ENERGIA Y MINAS"/>
    <s v="0001 - MINISTERIO DE ENERGIA Y MINAS"/>
    <x v="3"/>
    <x v="16"/>
    <s v="2.4.09 - Conservación, aprovechamiento y explotación racionalizada de fuentes de electricidad"/>
    <s v="2.2 - CONTRATACIÓN DE SERVICIOS"/>
    <s v="2.2.2 - PUBLICIDAD, IMPRESIÓN Y ENCUADERNACIÓN"/>
    <s v="N"/>
    <s v="00 - N/A"/>
    <s v="10 - FONDO GENERAL"/>
    <s v="99 - MULTIPROVINCIAL"/>
    <s v="(en blanco)"/>
    <n v="77638361"/>
    <n v="27227028.549999997"/>
  </r>
  <r>
    <s v="2026"/>
    <x v="0"/>
    <x v="0"/>
    <x v="0"/>
    <x v="0"/>
    <s v="2 - Poder Ejecutivo"/>
    <s v="0222 - MINISTERIO DE ENERGIA Y MINAS"/>
    <s v="0001 - MINISTERIO DE ENERGIA Y MINAS"/>
    <x v="3"/>
    <x v="16"/>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x v="3"/>
    <x v="16"/>
    <s v="2.4.09 - Conservación, aprovechamiento y explotación racionalizada de fuentes de electricidad"/>
    <s v="2.2 - CONTRATACIÓN DE SERVICIOS"/>
    <s v="2.2.3 - VIÁTICOS"/>
    <s v="N"/>
    <s v="00 - N/A"/>
    <s v="10 - FONDO GENERAL"/>
    <s v="99 - MULTIPROVINCIAL"/>
    <s v="(en blanco)"/>
    <n v="27300000"/>
    <n v="12108167.710000001"/>
  </r>
  <r>
    <s v="2026"/>
    <x v="0"/>
    <x v="0"/>
    <x v="0"/>
    <x v="0"/>
    <s v="2 - Poder Ejecutivo"/>
    <s v="0222 - MINISTERIO DE ENERGIA Y MINAS"/>
    <s v="0001 - MINISTERIO DE ENERGIA Y MINAS"/>
    <x v="3"/>
    <x v="16"/>
    <s v="2.4.09 - Conservación, aprovechamiento y explotación racionalizada de fuentes de electricidad"/>
    <s v="2.2 - CONTRATACIÓN DE SERVICIOS"/>
    <s v="2.2.4 - TRANSPORTE Y ALMACENAJE"/>
    <s v="N"/>
    <s v="00 - N/A"/>
    <s v="10 - FONDO GENERAL"/>
    <s v="99 - MULTIPROVINCIAL"/>
    <s v="(en blanco)"/>
    <n v="1300000"/>
    <n v="1744436.0200000003"/>
  </r>
  <r>
    <s v="2026"/>
    <x v="0"/>
    <x v="0"/>
    <x v="0"/>
    <x v="0"/>
    <s v="2 - Poder Ejecutivo"/>
    <s v="0222 - MINISTERIO DE ENERGIA Y MINAS"/>
    <s v="0001 - MINISTERIO DE ENERGIA Y MINAS"/>
    <x v="3"/>
    <x v="16"/>
    <s v="2.4.09 - Conservación, aprovechamiento y explotación racionalizada de fuentes de electricidad"/>
    <s v="2.2 - CONTRATACIÓN DE SERVICIOS"/>
    <s v="2.2.5 - ALQUILERES Y RENTAS"/>
    <s v="N"/>
    <s v="00 - N/A"/>
    <s v="10 - FONDO GENERAL"/>
    <s v="99 - MULTIPROVINCIAL"/>
    <s v="(en blanco)"/>
    <n v="182150713"/>
    <n v="57015750.390000001"/>
  </r>
  <r>
    <s v="2026"/>
    <x v="0"/>
    <x v="0"/>
    <x v="0"/>
    <x v="0"/>
    <s v="2 - Poder Ejecutivo"/>
    <s v="0222 - MINISTERIO DE ENERGIA Y MINAS"/>
    <s v="0001 - MINISTERIO DE ENERGIA Y MINAS"/>
    <x v="3"/>
    <x v="16"/>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x v="3"/>
    <x v="16"/>
    <s v="2.4.09 - Conservación, aprovechamiento y explotación racionalizada de fuentes de electricidad"/>
    <s v="2.2 - CONTRATACIÓN DE SERVICIOS"/>
    <s v="2.2.6 - SEGUROS"/>
    <s v="N"/>
    <s v="00 - N/A"/>
    <s v="10 - FONDO GENERAL"/>
    <s v="99 - MULTIPROVINCIAL"/>
    <s v="(en blanco)"/>
    <n v="48720000"/>
    <n v="20495473.469999999"/>
  </r>
  <r>
    <s v="2026"/>
    <x v="0"/>
    <x v="0"/>
    <x v="0"/>
    <x v="0"/>
    <s v="2 - Poder Ejecutivo"/>
    <s v="0222 - MINISTERIO DE ENERGIA Y MINAS"/>
    <s v="0001 - MINISTERIO DE ENERGIA Y MINAS"/>
    <x v="3"/>
    <x v="16"/>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3664388.850000001"/>
  </r>
  <r>
    <s v="2026"/>
    <x v="0"/>
    <x v="0"/>
    <x v="0"/>
    <x v="0"/>
    <s v="2 - Poder Ejecutivo"/>
    <s v="0222 - MINISTERIO DE ENERGIA Y MINAS"/>
    <s v="0001 - MINISTERIO DE ENERGIA Y MINAS"/>
    <x v="3"/>
    <x v="16"/>
    <s v="2.4.09 - Conservación, aprovechamiento y explotación racionalizada de fuentes de electricidad"/>
    <s v="2.2 - CONTRATACIÓN DE SERVICIOS"/>
    <s v="2.2.8 - OTROS SERVICIOS NO INCLUIDOS EN CONCEPTOS ANTERIORES"/>
    <s v="N"/>
    <s v="00 - N/A"/>
    <s v="10 - FONDO GENERAL"/>
    <s v="99 - MULTIPROVINCIAL"/>
    <s v="(en blanco)"/>
    <n v="37951611"/>
    <n v="43611148.990000002"/>
  </r>
  <r>
    <s v="2026"/>
    <x v="0"/>
    <x v="0"/>
    <x v="0"/>
    <x v="0"/>
    <s v="2 - Poder Ejecutivo"/>
    <s v="0222 - MINISTERIO DE ENERGIA Y MINAS"/>
    <s v="0001 - MINISTERIO DE ENERGIA Y MINAS"/>
    <x v="3"/>
    <x v="16"/>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x v="3"/>
    <x v="16"/>
    <s v="2.4.09 - Conservación, aprovechamiento y explotación racionalizada de fuentes de electricidad"/>
    <s v="2.2 - CONTRATACIÓN DE SERVICIOS"/>
    <s v="2.2.9 - OTRAS CONTRATACIONES DE SERVICIOS"/>
    <s v="N"/>
    <s v="00 - N/A"/>
    <s v="10 - FONDO GENERAL"/>
    <s v="99 - MULTIPROVINCIAL"/>
    <s v="(en blanco)"/>
    <n v="95564189"/>
    <n v="8992674.0200000014"/>
  </r>
  <r>
    <s v="2026"/>
    <x v="0"/>
    <x v="0"/>
    <x v="0"/>
    <x v="0"/>
    <s v="2 - Poder Ejecutivo"/>
    <s v="0222 - MINISTERIO DE ENERGIA Y MINAS"/>
    <s v="0001 - MINISTERIO DE ENERGIA Y MINAS"/>
    <x v="3"/>
    <x v="16"/>
    <s v="2.4.09 - Conservación, aprovechamiento y explotación racionalizada de fuentes de electricidad"/>
    <s v="2.3 - MATERIALES Y SUMINISTROS"/>
    <s v="2.3.1 - ALIMENTOS Y PRODUCTOS AGROFORESTALES"/>
    <s v="N"/>
    <s v="00 - N/A"/>
    <s v="10 - FONDO GENERAL"/>
    <s v="99 - MULTIPROVINCIAL"/>
    <s v="(en blanco)"/>
    <n v="4692000"/>
    <n v="4799853.1099999994"/>
  </r>
  <r>
    <s v="2026"/>
    <x v="0"/>
    <x v="0"/>
    <x v="0"/>
    <x v="0"/>
    <s v="2 - Poder Ejecutivo"/>
    <s v="0222 - MINISTERIO DE ENERGIA Y MINAS"/>
    <s v="0001 - MINISTERIO DE ENERGIA Y MINAS"/>
    <x v="3"/>
    <x v="16"/>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x v="3"/>
    <x v="16"/>
    <s v="2.4.09 - Conservación, aprovechamiento y explotación racionalizada de fuentes de electricidad"/>
    <s v="2.3 - MATERIALES Y SUMINISTROS"/>
    <s v="2.3.2 - TEXTILES Y VESTUARIOS"/>
    <s v="N"/>
    <s v="00 - N/A"/>
    <s v="10 - FONDO GENERAL"/>
    <s v="99 - MULTIPROVINCIAL"/>
    <s v="(en blanco)"/>
    <n v="6110000"/>
    <n v="1466291.6"/>
  </r>
  <r>
    <s v="2026"/>
    <x v="0"/>
    <x v="0"/>
    <x v="0"/>
    <x v="0"/>
    <s v="2 - Poder Ejecutivo"/>
    <s v="0222 - MINISTERIO DE ENERGIA Y MINAS"/>
    <s v="0001 - MINISTERIO DE ENERGIA Y MINAS"/>
    <x v="3"/>
    <x v="16"/>
    <s v="2.4.09 - Conservación, aprovechamiento y explotación racionalizada de fuentes de electricidad"/>
    <s v="2.3 - MATERIALES Y SUMINISTROS"/>
    <s v="2.3.2 - TEXTILES Y VESTUARIOS"/>
    <s v="N"/>
    <s v="00 - N/A"/>
    <s v="20 - FONDOS CON DESTINO ESPECÍFICO"/>
    <s v="99 - MULTIPROVINCIAL"/>
    <s v="(en blanco)"/>
    <n v="0"/>
    <n v="1837319.71"/>
  </r>
  <r>
    <s v="2026"/>
    <x v="0"/>
    <x v="0"/>
    <x v="0"/>
    <x v="0"/>
    <s v="2 - Poder Ejecutivo"/>
    <s v="0222 - MINISTERIO DE ENERGIA Y MINAS"/>
    <s v="0001 - MINISTERIO DE ENERGIA Y MINAS"/>
    <x v="3"/>
    <x v="16"/>
    <s v="2.4.09 - Conservación, aprovechamiento y explotación racionalizada de fuentes de electricidad"/>
    <s v="2.3 - MATERIALES Y SUMINISTROS"/>
    <s v="2.3.3 - PAPEL, CARTÓN E IMPRESOS"/>
    <s v="N"/>
    <s v="00 - N/A"/>
    <s v="10 - FONDO GENERAL"/>
    <s v="99 - MULTIPROVINCIAL"/>
    <s v="(en blanco)"/>
    <n v="6050000"/>
    <n v="595705.68999999994"/>
  </r>
  <r>
    <s v="2026"/>
    <x v="0"/>
    <x v="0"/>
    <x v="0"/>
    <x v="0"/>
    <s v="2 - Poder Ejecutivo"/>
    <s v="0222 - MINISTERIO DE ENERGIA Y MINAS"/>
    <s v="0001 - MINISTERIO DE ENERGIA Y MINAS"/>
    <x v="3"/>
    <x v="16"/>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x v="3"/>
    <x v="16"/>
    <s v="2.4.09 - Conservación, aprovechamiento y explotación racionalizada de fuentes de electricidad"/>
    <s v="2.3 - MATERIALES Y SUMINISTROS"/>
    <s v="2.3.4 - PRODUCTOS FARMACÉUTICOS"/>
    <s v="N"/>
    <s v="00 - N/A"/>
    <s v="10 - FONDO GENERAL"/>
    <s v="99 - MULTIPROVINCIAL"/>
    <s v="(en blanco)"/>
    <n v="500000"/>
    <n v="160147.92000000001"/>
  </r>
  <r>
    <s v="2026"/>
    <x v="0"/>
    <x v="0"/>
    <x v="0"/>
    <x v="0"/>
    <s v="2 - Poder Ejecutivo"/>
    <s v="0222 - MINISTERIO DE ENERGIA Y MINAS"/>
    <s v="0001 - MINISTERIO DE ENERGIA Y MINAS"/>
    <x v="3"/>
    <x v="16"/>
    <s v="2.4.09 - Conservación, aprovechamiento y explotación racionalizada de fuentes de electricidad"/>
    <s v="2.3 - MATERIALES Y SUMINISTROS"/>
    <s v="2.3.5 - CUERO, CAUCHO Y PLÁSTICO"/>
    <s v="N"/>
    <s v="00 - N/A"/>
    <s v="10 - FONDO GENERAL"/>
    <s v="99 - MULTIPROVINCIAL"/>
    <s v="(en blanco)"/>
    <n v="600000"/>
    <n v="1519177.76"/>
  </r>
  <r>
    <s v="2026"/>
    <x v="0"/>
    <x v="0"/>
    <x v="0"/>
    <x v="0"/>
    <s v="2 - Poder Ejecutivo"/>
    <s v="0222 - MINISTERIO DE ENERGIA Y MINAS"/>
    <s v="0001 - MINISTERIO DE ENERGIA Y MINAS"/>
    <x v="3"/>
    <x v="16"/>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x v="3"/>
    <x v="16"/>
    <s v="2.4.09 - Conservación, aprovechamiento y explotación racionalizada de fuentes de electricidad"/>
    <s v="2.3 - MATERIALES Y SUMINISTROS"/>
    <s v="2.3.6 - PRODUCTOS DE MINERALES, METÁLICOS Y NO METÁLICOS"/>
    <s v="N"/>
    <s v="00 - N/A"/>
    <s v="10 - FONDO GENERAL"/>
    <s v="99 - MULTIPROVINCIAL"/>
    <s v="(en blanco)"/>
    <n v="6314595"/>
    <n v="568830.91"/>
  </r>
  <r>
    <s v="2026"/>
    <x v="0"/>
    <x v="0"/>
    <x v="0"/>
    <x v="0"/>
    <s v="2 - Poder Ejecutivo"/>
    <s v="0222 - MINISTERIO DE ENERGIA Y MINAS"/>
    <s v="0001 - MINISTERIO DE ENERGIA Y MINAS"/>
    <x v="3"/>
    <x v="16"/>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44307.659999999996"/>
  </r>
  <r>
    <s v="2026"/>
    <x v="0"/>
    <x v="0"/>
    <x v="0"/>
    <x v="0"/>
    <s v="2 - Poder Ejecutivo"/>
    <s v="0222 - MINISTERIO DE ENERGIA Y MINAS"/>
    <s v="0001 - MINISTERIO DE ENERGIA Y MINAS"/>
    <x v="3"/>
    <x v="16"/>
    <s v="2.4.09 - Conservación, aprovechamiento y explotación racionalizada de fuentes de electricidad"/>
    <s v="2.3 - MATERIALES Y SUMINISTROS"/>
    <s v="2.3.7 - COMBUSTIBLES, LUBRICANTES, PRODUCTOS QUÍMICOS Y CONEXOS"/>
    <s v="N"/>
    <s v="00 - N/A"/>
    <s v="10 - FONDO GENERAL"/>
    <s v="99 - MULTIPROVINCIAL"/>
    <s v="(en blanco)"/>
    <n v="57452393"/>
    <n v="20727805.129999999"/>
  </r>
  <r>
    <s v="2026"/>
    <x v="0"/>
    <x v="0"/>
    <x v="0"/>
    <x v="0"/>
    <s v="2 - Poder Ejecutivo"/>
    <s v="0222 - MINISTERIO DE ENERGIA Y MINAS"/>
    <s v="0001 - MINISTERIO DE ENERGIA Y MINAS"/>
    <x v="3"/>
    <x v="16"/>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211907.46999999997"/>
  </r>
  <r>
    <s v="2026"/>
    <x v="0"/>
    <x v="0"/>
    <x v="0"/>
    <x v="0"/>
    <s v="2 - Poder Ejecutivo"/>
    <s v="0222 - MINISTERIO DE ENERGIA Y MINAS"/>
    <s v="0001 - MINISTERIO DE ENERGIA Y MINAS"/>
    <x v="3"/>
    <x v="16"/>
    <s v="2.4.09 - Conservación, aprovechamiento y explotación racionalizada de fuentes de electricidad"/>
    <s v="2.3 - MATERIALES Y SUMINISTROS"/>
    <s v="2.3.9 - PRODUCTOS Y ÚTILES VARIOS"/>
    <s v="N"/>
    <s v="00 - N/A"/>
    <s v="10 - FONDO GENERAL"/>
    <s v="99 - MULTIPROVINCIAL"/>
    <s v="(en blanco)"/>
    <n v="43156363"/>
    <n v="25610883.949999999"/>
  </r>
  <r>
    <s v="2026"/>
    <x v="0"/>
    <x v="0"/>
    <x v="0"/>
    <x v="0"/>
    <s v="2 - Poder Ejecutivo"/>
    <s v="0222 - MINISTERIO DE ENERGIA Y MINAS"/>
    <s v="0001 - MINISTERIO DE ENERGIA Y MINAS"/>
    <x v="3"/>
    <x v="16"/>
    <s v="2.4.09 - Conservación, aprovechamiento y explotación racionalizada de fuentes de electricidad"/>
    <s v="2.3 - MATERIALES Y SUMINISTROS"/>
    <s v="2.3.9 - PRODUCTOS Y ÚTILES VARIOS"/>
    <s v="N"/>
    <s v="00 - N/A"/>
    <s v="20 - FONDOS CON DESTINO ESPECÍFICO"/>
    <s v="99 - MULTIPROVINCIAL"/>
    <s v="(en blanco)"/>
    <n v="20980000"/>
    <n v="2264009.11"/>
  </r>
  <r>
    <s v="2026"/>
    <x v="0"/>
    <x v="0"/>
    <x v="0"/>
    <x v="0"/>
    <s v="2 - Poder Ejecutivo"/>
    <s v="0222 - MINISTERIO DE ENERGIA Y MINAS"/>
    <s v="0001 - MINISTERIO DE ENERGIA Y MINAS"/>
    <x v="3"/>
    <x v="18"/>
    <s v="2.5.01 - Extracción de recursos minerales"/>
    <s v="2.1 - REMUNERACIONES Y CONTRIBUCIONES"/>
    <s v="2.1.1 - REMUNERACIONES"/>
    <s v="N"/>
    <s v="00 - N/A"/>
    <s v="10 - FONDO GENERAL"/>
    <s v="99 - MULTIPROVINCIAL"/>
    <s v="(en blanco)"/>
    <n v="57408000"/>
    <n v="23392000"/>
  </r>
  <r>
    <s v="2026"/>
    <x v="0"/>
    <x v="0"/>
    <x v="0"/>
    <x v="0"/>
    <s v="2 - Poder Ejecutivo"/>
    <s v="0222 - MINISTERIO DE ENERGIA Y MINAS"/>
    <s v="0001 - MINISTERIO DE ENERGIA Y MINAS"/>
    <x v="3"/>
    <x v="18"/>
    <s v="2.5.01 - Extracción de recursos minerales"/>
    <s v="2.1 - REMUNERACIONES Y CONTRIBUCIONES"/>
    <s v="2.1.5 - CONTRIBUCIONES A LA SEGURIDAD SOCIAL"/>
    <s v="N"/>
    <s v="00 - N/A"/>
    <s v="10 - FONDO GENERAL"/>
    <s v="99 - MULTIPROVINCIAL"/>
    <s v="(en blanco)"/>
    <n v="8650460"/>
    <n v="3529308.41"/>
  </r>
  <r>
    <s v="2026"/>
    <x v="0"/>
    <x v="0"/>
    <x v="0"/>
    <x v="0"/>
    <s v="2 - Poder Ejecutivo"/>
    <s v="0222 - MINISTERIO DE ENERGIA Y MINAS"/>
    <s v="0001 - MINISTERIO DE ENERGIA Y MINAS"/>
    <x v="3"/>
    <x v="18"/>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x v="3"/>
    <x v="18"/>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x v="3"/>
    <x v="18"/>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x v="3"/>
    <x v="18"/>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x v="3"/>
    <x v="18"/>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x v="3"/>
    <x v="18"/>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x v="3"/>
    <x v="18"/>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x v="3"/>
    <x v="18"/>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x v="3"/>
    <x v="18"/>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x v="2"/>
    <x v="4"/>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x v="2"/>
    <x v="4"/>
    <s v="3.3.03 - Conocimiento del riesgo de desastres climáticos"/>
    <s v="2.2 - CONTRATACIÓN DE SERVICIOS"/>
    <s v="2.2.7 - SERVICIOS DE CONSERVACIÓN, REPARACIONES MENORES E INSTALACIONES TEMPORALES"/>
    <s v="N"/>
    <s v="00 - N/A"/>
    <s v="10 - FONDO GENERAL"/>
    <s v="99 - MULTIPROVINCIAL"/>
    <s v="(en blanco)"/>
    <n v="0"/>
    <n v="39117"/>
  </r>
  <r>
    <s v="2026"/>
    <x v="0"/>
    <x v="0"/>
    <x v="0"/>
    <x v="0"/>
    <s v="2 - Poder Ejecutivo"/>
    <s v="0222 - MINISTERIO DE ENERGIA Y MINAS"/>
    <s v="0001 - MINISTERIO DE ENERGIA Y MINAS"/>
    <x v="2"/>
    <x v="4"/>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x v="2"/>
    <x v="4"/>
    <s v="3.3.03 - Conocimiento del riesgo de desastres climáticos"/>
    <s v="2.3 - MATERIALES Y SUMINISTROS"/>
    <s v="2.3.1 - ALIMENTOS Y PRODUCTOS AGROFORESTALES"/>
    <s v="N"/>
    <s v="00 - N/A"/>
    <s v="10 - FONDO GENERAL"/>
    <s v="99 - MULTIPROVINCIAL"/>
    <s v="(en blanco)"/>
    <n v="0"/>
    <n v="1116673.7999999998"/>
  </r>
  <r>
    <s v="2026"/>
    <x v="0"/>
    <x v="0"/>
    <x v="0"/>
    <x v="0"/>
    <s v="2 - Poder Ejecutivo"/>
    <s v="0222 - MINISTERIO DE ENERGIA Y MINAS"/>
    <s v="0001 - MINISTERIO DE ENERGIA Y MINAS"/>
    <x v="2"/>
    <x v="4"/>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x v="2"/>
    <x v="4"/>
    <s v="3.3.03 - Conocimiento del riesgo de desastres climáticos"/>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x v="2"/>
    <x v="4"/>
    <s v="3.3.03 - Conocimiento del riesgo de desastres climáticos"/>
    <s v="2.3 - MATERIALES Y SUMINISTROS"/>
    <s v="2.3.6 - PRODUCTOS DE MINERALES, METÁLICOS Y NO METÁLICOS"/>
    <s v="N"/>
    <s v="00 - N/A"/>
    <s v="10 - FONDO GENERAL"/>
    <s v="99 - MULTIPROVINCIAL"/>
    <s v="(en blanco)"/>
    <n v="0"/>
    <n v="427632"/>
  </r>
  <r>
    <s v="2026"/>
    <x v="0"/>
    <x v="0"/>
    <x v="0"/>
    <x v="0"/>
    <s v="2 - Poder Ejecutivo"/>
    <s v="0222 - MINISTERIO DE ENERGIA Y MINAS"/>
    <s v="0001 - MINISTERIO DE ENERGIA Y MINAS"/>
    <x v="2"/>
    <x v="4"/>
    <s v="3.3.03 - Conocimiento del riesgo de desastres climáticos"/>
    <s v="2.3 - MATERIALES Y SUMINISTROS"/>
    <s v="2.3.9 - PRODUCTOS Y ÚTILES VARIOS"/>
    <s v="N"/>
    <s v="00 - N/A"/>
    <s v="10 - FONDO GENERAL"/>
    <s v="99 - MULTIPROVINCIAL"/>
    <s v="(en blanco)"/>
    <n v="4500000"/>
    <n v="709416"/>
  </r>
  <r>
    <s v="2026"/>
    <x v="0"/>
    <x v="0"/>
    <x v="0"/>
    <x v="0"/>
    <s v="2 - Poder Ejecutivo"/>
    <s v="0222 - MINISTERIO DE ENERGIA Y MINAS"/>
    <s v="0002 - DIRECCION GENERAL DE MINERIA"/>
    <x v="3"/>
    <x v="18"/>
    <s v="2.5.01 - Extracción de recursos minerales"/>
    <s v="2.1 - REMUNERACIONES Y CONTRIBUCIONES"/>
    <s v="2.1.1 - REMUNERACIONES"/>
    <s v="N"/>
    <s v="00 - N/A"/>
    <s v="10 - FONDO GENERAL"/>
    <s v="99 - MULTIPROVINCIAL"/>
    <s v="(en blanco)"/>
    <n v="123185540"/>
    <n v="55162698.719999999"/>
  </r>
  <r>
    <s v="2026"/>
    <x v="0"/>
    <x v="0"/>
    <x v="0"/>
    <x v="0"/>
    <s v="2 - Poder Ejecutivo"/>
    <s v="0222 - MINISTERIO DE ENERGIA Y MINAS"/>
    <s v="0002 - DIRECCION GENERAL DE MINERIA"/>
    <x v="3"/>
    <x v="18"/>
    <s v="2.5.01 - Extracción de recursos minerales"/>
    <s v="2.1 - REMUNERACIONES Y CONTRIBUCIONES"/>
    <s v="2.1.2 - SOBRESUELDOS"/>
    <s v="N"/>
    <s v="00 - N/A"/>
    <s v="10 - FONDO GENERAL"/>
    <s v="99 - MULTIPROVINCIAL"/>
    <s v="(en blanco)"/>
    <n v="18068000"/>
    <n v="9878682.6900000013"/>
  </r>
  <r>
    <s v="2026"/>
    <x v="0"/>
    <x v="0"/>
    <x v="0"/>
    <x v="0"/>
    <s v="2 - Poder Ejecutivo"/>
    <s v="0222 - MINISTERIO DE ENERGIA Y MINAS"/>
    <s v="0002 - DIRECCION GENERAL DE MINERIA"/>
    <x v="3"/>
    <x v="18"/>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x v="3"/>
    <x v="18"/>
    <s v="2.5.01 - Extracción de recursos minerales"/>
    <s v="2.1 - REMUNERACIONES Y CONTRIBUCIONES"/>
    <s v="2.1.5 - CONTRIBUCIONES A LA SEGURIDAD SOCIAL"/>
    <s v="N"/>
    <s v="00 - N/A"/>
    <s v="10 - FONDO GENERAL"/>
    <s v="99 - MULTIPROVINCIAL"/>
    <s v="(en blanco)"/>
    <n v="17106000"/>
    <n v="8314642.7399999993"/>
  </r>
  <r>
    <s v="2026"/>
    <x v="0"/>
    <x v="0"/>
    <x v="0"/>
    <x v="0"/>
    <s v="2 - Poder Ejecutivo"/>
    <s v="0222 - MINISTERIO DE ENERGIA Y MINAS"/>
    <s v="0002 - DIRECCION GENERAL DE MINERIA"/>
    <x v="3"/>
    <x v="18"/>
    <s v="2.5.01 - Extracción de recursos minerales"/>
    <s v="2.2 - CONTRATACIÓN DE SERVICIOS"/>
    <s v="2.2.1 - SERVICIOS BÁSICOS"/>
    <s v="N"/>
    <s v="00 - N/A"/>
    <s v="10 - FONDO GENERAL"/>
    <s v="99 - MULTIPROVINCIAL"/>
    <s v="(en blanco)"/>
    <n v="3202040"/>
    <n v="1601205.1299999997"/>
  </r>
  <r>
    <s v="2026"/>
    <x v="0"/>
    <x v="0"/>
    <x v="0"/>
    <x v="0"/>
    <s v="2 - Poder Ejecutivo"/>
    <s v="0222 - MINISTERIO DE ENERGIA Y MINAS"/>
    <s v="0002 - DIRECCION GENERAL DE MINERIA"/>
    <x v="3"/>
    <x v="18"/>
    <s v="2.5.01 - Extracción de recursos minerales"/>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x v="3"/>
    <x v="18"/>
    <s v="2.5.01 - Extracción de recursos minerales"/>
    <s v="2.2 - CONTRATACIÓN DE SERVICIOS"/>
    <s v="2.2.3 - VIÁTICOS"/>
    <s v="N"/>
    <s v="00 - N/A"/>
    <s v="10 - FONDO GENERAL"/>
    <s v="99 - MULTIPROVINCIAL"/>
    <s v="(en blanco)"/>
    <n v="3500000"/>
    <n v="1733259.02"/>
  </r>
  <r>
    <s v="2026"/>
    <x v="0"/>
    <x v="0"/>
    <x v="0"/>
    <x v="0"/>
    <s v="2 - Poder Ejecutivo"/>
    <s v="0222 - MINISTERIO DE ENERGIA Y MINAS"/>
    <s v="0002 - DIRECCION GENERAL DE MINERIA"/>
    <x v="3"/>
    <x v="18"/>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x v="3"/>
    <x v="18"/>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x v="3"/>
    <x v="18"/>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x v="3"/>
    <x v="18"/>
    <s v="2.5.01 - Extracción de recursos minerales"/>
    <s v="2.2 - CONTRATACIÓN DE SERVICIOS"/>
    <s v="2.2.6 - SEGUROS"/>
    <s v="N"/>
    <s v="00 - N/A"/>
    <s v="10 - FONDO GENERAL"/>
    <s v="99 - MULTIPROVINCIAL"/>
    <s v="(en blanco)"/>
    <n v="2682530"/>
    <n v="1988217.6"/>
  </r>
  <r>
    <s v="2026"/>
    <x v="0"/>
    <x v="0"/>
    <x v="0"/>
    <x v="0"/>
    <s v="2 - Poder Ejecutivo"/>
    <s v="0222 - MINISTERIO DE ENERGIA Y MINAS"/>
    <s v="0002 - DIRECCION GENERAL DE MINERIA"/>
    <x v="3"/>
    <x v="18"/>
    <s v="2.5.01 - Extracción de recursos minerales"/>
    <s v="2.2 - CONTRATACIÓN DE SERVICIOS"/>
    <s v="2.2.7 - SERVICIOS DE CONSERVACIÓN, REPARACIONES MENORES E INSTALACIONES TEMPORALES"/>
    <s v="N"/>
    <s v="00 - N/A"/>
    <s v="10 - FONDO GENERAL"/>
    <s v="99 - MULTIPROVINCIAL"/>
    <s v="(en blanco)"/>
    <n v="1550000"/>
    <n v="633483.05000000005"/>
  </r>
  <r>
    <s v="2026"/>
    <x v="0"/>
    <x v="0"/>
    <x v="0"/>
    <x v="0"/>
    <s v="2 - Poder Ejecutivo"/>
    <s v="0222 - MINISTERIO DE ENERGIA Y MINAS"/>
    <s v="0002 - DIRECCION GENERAL DE MINERIA"/>
    <x v="3"/>
    <x v="18"/>
    <s v="2.5.01 - Extracción de recursos minerales"/>
    <s v="2.2 - CONTRATACIÓN DE SERVICIOS"/>
    <s v="2.2.8 - OTROS SERVICIOS NO INCLUIDOS EN CONCEPTOS ANTERIORES"/>
    <s v="N"/>
    <s v="00 - N/A"/>
    <s v="10 - FONDO GENERAL"/>
    <s v="99 - MULTIPROVINCIAL"/>
    <s v="(en blanco)"/>
    <n v="591500"/>
    <n v="475876.38"/>
  </r>
  <r>
    <s v="2026"/>
    <x v="0"/>
    <x v="0"/>
    <x v="0"/>
    <x v="0"/>
    <s v="2 - Poder Ejecutivo"/>
    <s v="0222 - MINISTERIO DE ENERGIA Y MINAS"/>
    <s v="0002 - DIRECCION GENERAL DE MINERIA"/>
    <x v="3"/>
    <x v="18"/>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x v="3"/>
    <x v="18"/>
    <s v="2.5.01 - Extracción de recursos minerales"/>
    <s v="2.2 - CONTRATACIÓN DE SERVICIOS"/>
    <s v="2.2.9 - OTRAS CONTRATACIONES DE SERVICIOS"/>
    <s v="N"/>
    <s v="00 - N/A"/>
    <s v="10 - FONDO GENERAL"/>
    <s v="99 - MULTIPROVINCIAL"/>
    <s v="(en blanco)"/>
    <n v="6474207"/>
    <n v="2681852.08"/>
  </r>
  <r>
    <s v="2026"/>
    <x v="0"/>
    <x v="0"/>
    <x v="0"/>
    <x v="0"/>
    <s v="2 - Poder Ejecutivo"/>
    <s v="0222 - MINISTERIO DE ENERGIA Y MINAS"/>
    <s v="0002 - DIRECCION GENERAL DE MINERIA"/>
    <x v="3"/>
    <x v="18"/>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x v="3"/>
    <x v="18"/>
    <s v="2.5.01 - Extracción de recursos minerales"/>
    <s v="2.3 - MATERIALES Y SUMINISTROS"/>
    <s v="2.3.1 - ALIMENTOS Y PRODUCTOS AGROFORESTALES"/>
    <s v="N"/>
    <s v="00 - N/A"/>
    <s v="10 - FONDO GENERAL"/>
    <s v="99 - MULTIPROVINCIAL"/>
    <s v="(en blanco)"/>
    <n v="450000"/>
    <n v="364777.19999999995"/>
  </r>
  <r>
    <s v="2026"/>
    <x v="0"/>
    <x v="0"/>
    <x v="0"/>
    <x v="0"/>
    <s v="2 - Poder Ejecutivo"/>
    <s v="0222 - MINISTERIO DE ENERGIA Y MINAS"/>
    <s v="0002 - DIRECCION GENERAL DE MINERIA"/>
    <x v="3"/>
    <x v="18"/>
    <s v="2.5.01 - Extracción de recursos minerales"/>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x v="3"/>
    <x v="18"/>
    <s v="2.5.01 - Extracción de recursos minerales"/>
    <s v="2.3 - MATERIALES Y SUMINISTROS"/>
    <s v="2.3.3 - PAPEL, CARTÓN E IMPRESOS"/>
    <s v="N"/>
    <s v="00 - N/A"/>
    <s v="10 - FONDO GENERAL"/>
    <s v="99 - MULTIPROVINCIAL"/>
    <s v="(en blanco)"/>
    <n v="425000"/>
    <n v="146779.46"/>
  </r>
  <r>
    <s v="2026"/>
    <x v="0"/>
    <x v="0"/>
    <x v="0"/>
    <x v="0"/>
    <s v="2 - Poder Ejecutivo"/>
    <s v="0222 - MINISTERIO DE ENERGIA Y MINAS"/>
    <s v="0002 - DIRECCION GENERAL DE MINERIA"/>
    <x v="3"/>
    <x v="18"/>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x v="3"/>
    <x v="18"/>
    <s v="2.5.01 - Extracción de recursos minerales"/>
    <s v="2.3 - MATERIALES Y SUMINISTROS"/>
    <s v="2.3.6 - PRODUCTOS DE MINERALES, METÁLICOS Y NO METÁLICOS"/>
    <s v="N"/>
    <s v="00 - N/A"/>
    <s v="10 - FONDO GENERAL"/>
    <s v="99 - MULTIPROVINCIAL"/>
    <s v="(en blanco)"/>
    <n v="150000"/>
    <n v="41751.599999999999"/>
  </r>
  <r>
    <s v="2026"/>
    <x v="0"/>
    <x v="0"/>
    <x v="0"/>
    <x v="0"/>
    <s v="2 - Poder Ejecutivo"/>
    <s v="0222 - MINISTERIO DE ENERGIA Y MINAS"/>
    <s v="0002 - DIRECCION GENERAL DE MINERIA"/>
    <x v="3"/>
    <x v="18"/>
    <s v="2.5.01 - Extracción de recursos minerales"/>
    <s v="2.3 - MATERIALES Y SUMINISTROS"/>
    <s v="2.3.7 - COMBUSTIBLES, LUBRICANTES, PRODUCTOS QUÍMICOS Y CONEXOS"/>
    <s v="N"/>
    <s v="00 - N/A"/>
    <s v="10 - FONDO GENERAL"/>
    <s v="99 - MULTIPROVINCIAL"/>
    <s v="(en blanco)"/>
    <n v="4715000"/>
    <n v="2269803.02"/>
  </r>
  <r>
    <s v="2026"/>
    <x v="0"/>
    <x v="0"/>
    <x v="0"/>
    <x v="0"/>
    <s v="2 - Poder Ejecutivo"/>
    <s v="0222 - MINISTERIO DE ENERGIA Y MINAS"/>
    <s v="0002 - DIRECCION GENERAL DE MINERIA"/>
    <x v="3"/>
    <x v="18"/>
    <s v="2.5.01 - Extracción de recursos minerales"/>
    <s v="2.3 - MATERIALES Y SUMINISTROS"/>
    <s v="2.3.9 - PRODUCTOS Y ÚTILES VARIOS"/>
    <s v="N"/>
    <s v="00 - N/A"/>
    <s v="10 - FONDO GENERAL"/>
    <s v="99 - MULTIPROVINCIAL"/>
    <s v="(en blanco)"/>
    <n v="1514085"/>
    <n v="672175.12"/>
  </r>
  <r>
    <s v="2026"/>
    <x v="0"/>
    <x v="0"/>
    <x v="0"/>
    <x v="0"/>
    <s v="2 - Poder Ejecutivo"/>
    <s v="0223 - MINISTERIO DE LA VIVIENDA, HABITAT Y EDIFICACIONES (MIVHED)"/>
    <s v="0001 - MINISTERIO DE LA VIVIENDA, HABITAT Y EDIFICACIONES (MIVHED)"/>
    <x v="0"/>
    <x v="0"/>
    <s v="1.1.05 - Gestión de la administración general para transversalizar el enfoque de género"/>
    <s v="2.2 - CONTRATACIÓN DE SERVICIOS"/>
    <s v="2.2.8 - OTROS SERVICIOS NO INCLUIDOS EN CONCEPTOS ANTERIORES"/>
    <s v="N"/>
    <s v="00 - N/A"/>
    <s v="10 - FONDO GENERAL"/>
    <s v="99 - MULTIPROVINCIAL"/>
    <s v="(en blanco)"/>
    <n v="0"/>
    <n v="0"/>
  </r>
  <r>
    <s v="2026"/>
    <x v="0"/>
    <x v="0"/>
    <x v="0"/>
    <x v="0"/>
    <s v="2 - Poder Ejecutivo"/>
    <s v="0223 - MINISTERIO DE LA VIVIENDA, HABITAT Y EDIFICACIONES (MIVHED)"/>
    <s v="0001 - MINISTERIO DE LA VIVIENDA, HABITAT Y EDIFICACIONES (MIVHED)"/>
    <x v="0"/>
    <x v="0"/>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x v="0"/>
    <x v="0"/>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x v="2"/>
    <x v="4"/>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x v="1"/>
    <x v="2"/>
    <s v="4.5.07 - Vivienda social"/>
    <s v="2.1 - REMUNERACIONES Y CONTRIBUCIONES"/>
    <s v="2.1.1 - REMUNERACIONES"/>
    <s v="N"/>
    <s v="00 - N/A"/>
    <s v="10 - FONDO GENERAL"/>
    <s v="99 - MULTIPROVINCIAL"/>
    <s v="(en blanco)"/>
    <n v="1357549324"/>
    <n v="630612013.85000002"/>
  </r>
  <r>
    <s v="2026"/>
    <x v="0"/>
    <x v="0"/>
    <x v="0"/>
    <x v="0"/>
    <s v="2 - Poder Ejecutivo"/>
    <s v="0223 - MINISTERIO DE LA VIVIENDA, HABITAT Y EDIFICACIONES (MIVHED)"/>
    <s v="0001 - MINISTERIO DE LA VIVIENDA, HABITAT Y EDIFICACIONES (MIVHED)"/>
    <x v="1"/>
    <x v="2"/>
    <s v="4.5.07 - Vivienda social"/>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x v="1"/>
    <x v="2"/>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s v="4.5.07 - Vivienda social"/>
    <s v="2.1 - REMUNERACIONES Y CONTRIBUCIONES"/>
    <s v="2.1.2 - SOBRESUELDOS"/>
    <s v="N"/>
    <s v="00 - N/A"/>
    <s v="10 - FONDO GENERAL"/>
    <s v="99 - MULTIPROVINCIAL"/>
    <s v="(en blanco)"/>
    <n v="323874135"/>
    <n v="139020182.27999997"/>
  </r>
  <r>
    <s v="2026"/>
    <x v="0"/>
    <x v="0"/>
    <x v="0"/>
    <x v="0"/>
    <s v="2 - Poder Ejecutivo"/>
    <s v="0223 - MINISTERIO DE LA VIVIENDA, HABITAT Y EDIFICACIONES (MIVHED)"/>
    <s v="0001 - MINISTERIO DE LA VIVIENDA, HABITAT Y EDIFICACIONES (MIVHED)"/>
    <x v="1"/>
    <x v="2"/>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x v="1"/>
    <x v="2"/>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x v="1"/>
    <x v="2"/>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x v="1"/>
    <x v="2"/>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x v="1"/>
    <x v="2"/>
    <s v="4.5.07 - Vivienda social"/>
    <s v="2.1 - REMUNERACIONES Y CONTRIBUCIONES"/>
    <s v="2.1.5 - CONTRIBUCIONES A LA SEGURIDAD SOCIAL"/>
    <s v="N"/>
    <s v="00 - N/A"/>
    <s v="10 - FONDO GENERAL"/>
    <s v="99 - MULTIPROVINCIAL"/>
    <s v="(en blanco)"/>
    <n v="200000000"/>
    <n v="96063534.959999993"/>
  </r>
  <r>
    <s v="2026"/>
    <x v="0"/>
    <x v="0"/>
    <x v="0"/>
    <x v="0"/>
    <s v="2 - Poder Ejecutivo"/>
    <s v="0223 - MINISTERIO DE LA VIVIENDA, HABITAT Y EDIFICACIONES (MIVHED)"/>
    <s v="0001 - MINISTERIO DE LA VIVIENDA, HABITAT Y EDIFICACIONES (MIVHED)"/>
    <x v="1"/>
    <x v="2"/>
    <s v="4.5.07 - Vivienda social"/>
    <s v="2.2 - CONTRATACIÓN DE SERVICIOS"/>
    <s v="2.2.1 - SERVICIOS BÁSICOS"/>
    <s v="N"/>
    <s v="00 - N/A"/>
    <s v="10 - FONDO GENERAL"/>
    <s v="99 - MULTIPROVINCIAL"/>
    <s v="(en blanco)"/>
    <n v="49185000"/>
    <n v="25364576.900000002"/>
  </r>
  <r>
    <s v="2026"/>
    <x v="0"/>
    <x v="0"/>
    <x v="0"/>
    <x v="0"/>
    <s v="2 - Poder Ejecutivo"/>
    <s v="0223 - MINISTERIO DE LA VIVIENDA, HABITAT Y EDIFICACIONES (MIVHED)"/>
    <s v="0001 - MINISTERIO DE LA VIVIENDA, HABITAT Y EDIFICACIONES (MIVHED)"/>
    <x v="1"/>
    <x v="2"/>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x v="1"/>
    <x v="2"/>
    <s v="4.5.07 - Vivienda social"/>
    <s v="2.2 - CONTRATACIÓN DE SERVICIOS"/>
    <s v="2.2.2 - PUBLICIDAD, IMPRESIÓN Y ENCUADERNACIÓN"/>
    <s v="N"/>
    <s v="00 - N/A"/>
    <s v="10 - FONDO GENERAL"/>
    <s v="99 - MULTIPROVINCIAL"/>
    <s v="(en blanco)"/>
    <n v="48305000"/>
    <n v="13654153.009999994"/>
  </r>
  <r>
    <s v="2026"/>
    <x v="0"/>
    <x v="0"/>
    <x v="0"/>
    <x v="0"/>
    <s v="2 - Poder Ejecutivo"/>
    <s v="0223 - MINISTERIO DE LA VIVIENDA, HABITAT Y EDIFICACIONES (MIVHED)"/>
    <s v="0001 - MINISTERIO DE LA VIVIENDA, HABITAT Y EDIFICACIONES (MIVHED)"/>
    <x v="1"/>
    <x v="2"/>
    <s v="4.5.07 - Vivienda social"/>
    <s v="2.2 - CONTRATACIÓN DE SERVICIOS"/>
    <s v="2.2.2 - PUBLICIDAD, IMPRESIÓN Y ENCUADERNACIÓN"/>
    <s v="N"/>
    <s v="00 - N/A"/>
    <s v="20 - FONDOS CON DESTINO ESPECÍFICO"/>
    <s v="99 - MULTIPROVINCIAL"/>
    <s v="(en blanco)"/>
    <n v="104105000"/>
    <n v="458734.67"/>
  </r>
  <r>
    <s v="2026"/>
    <x v="0"/>
    <x v="0"/>
    <x v="0"/>
    <x v="0"/>
    <s v="2 - Poder Ejecutivo"/>
    <s v="0223 - MINISTERIO DE LA VIVIENDA, HABITAT Y EDIFICACIONES (MIVHED)"/>
    <s v="0001 - MINISTERIO DE LA VIVIENDA, HABITAT Y EDIFICACIONES (MIVHED)"/>
    <x v="1"/>
    <x v="2"/>
    <s v="4.5.07 - Vivienda social"/>
    <s v="2.2 - CONTRATACIÓN DE SERVICIOS"/>
    <s v="2.2.3 - VIÁTICOS"/>
    <s v="N"/>
    <s v="00 - N/A"/>
    <s v="10 - FONDO GENERAL"/>
    <s v="99 - MULTIPROVINCIAL"/>
    <s v="(en blanco)"/>
    <n v="26000000"/>
    <n v="18648946.350000001"/>
  </r>
  <r>
    <s v="2026"/>
    <x v="0"/>
    <x v="0"/>
    <x v="0"/>
    <x v="0"/>
    <s v="2 - Poder Ejecutivo"/>
    <s v="0223 - MINISTERIO DE LA VIVIENDA, HABITAT Y EDIFICACIONES (MIVHED)"/>
    <s v="0001 - MINISTERIO DE LA VIVIENDA, HABITAT Y EDIFICACIONES (MIVHED)"/>
    <x v="1"/>
    <x v="2"/>
    <s v="4.5.07 - Vivienda social"/>
    <s v="2.2 - CONTRATACIÓN DE SERVICIOS"/>
    <s v="2.2.3 - VIÁTICOS"/>
    <s v="N"/>
    <s v="00 - N/A"/>
    <s v="20 - FONDOS CON DESTINO ESPECÍFICO"/>
    <s v="99 - MULTIPROVINCIAL"/>
    <s v="(en blanco)"/>
    <n v="9000000"/>
    <n v="3915475.6900000004"/>
  </r>
  <r>
    <s v="2026"/>
    <x v="0"/>
    <x v="0"/>
    <x v="0"/>
    <x v="0"/>
    <s v="2 - Poder Ejecutivo"/>
    <s v="0223 - MINISTERIO DE LA VIVIENDA, HABITAT Y EDIFICACIONES (MIVHED)"/>
    <s v="0001 - MINISTERIO DE LA VIVIENDA, HABITAT Y EDIFICACIONES (MIVHED)"/>
    <x v="1"/>
    <x v="2"/>
    <s v="4.5.07 - Vivienda social"/>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x v="1"/>
    <x v="2"/>
    <s v="4.5.07 - Vivienda social"/>
    <s v="2.2 - CONTRATACIÓN DE SERVICIOS"/>
    <s v="2.2.4 - TRANSPORTE Y ALMACENAJE"/>
    <s v="N"/>
    <s v="00 - N/A"/>
    <s v="10 - FONDO GENERAL"/>
    <s v="99 - MULTIPROVINCIAL"/>
    <s v="(en blanco)"/>
    <n v="8000000"/>
    <n v="847999.68"/>
  </r>
  <r>
    <s v="2026"/>
    <x v="0"/>
    <x v="0"/>
    <x v="0"/>
    <x v="0"/>
    <s v="2 - Poder Ejecutivo"/>
    <s v="0223 - MINISTERIO DE LA VIVIENDA, HABITAT Y EDIFICACIONES (MIVHED)"/>
    <s v="0001 - MINISTERIO DE LA VIVIENDA, HABITAT Y EDIFICACIONES (MIVHED)"/>
    <x v="1"/>
    <x v="2"/>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x v="1"/>
    <x v="2"/>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s v="4.5.07 - Vivienda social"/>
    <s v="2.2 - CONTRATACIÓN DE SERVICIOS"/>
    <s v="2.2.5 - ALQUILERES Y RENTAS"/>
    <s v="N"/>
    <s v="00 - N/A"/>
    <s v="10 - FONDO GENERAL"/>
    <s v="99 - MULTIPROVINCIAL"/>
    <s v="(en blanco)"/>
    <n v="90370000"/>
    <n v="40272212.680000015"/>
  </r>
  <r>
    <s v="2026"/>
    <x v="0"/>
    <x v="0"/>
    <x v="0"/>
    <x v="0"/>
    <s v="2 - Poder Ejecutivo"/>
    <s v="0223 - MINISTERIO DE LA VIVIENDA, HABITAT Y EDIFICACIONES (MIVHED)"/>
    <s v="0001 - MINISTERIO DE LA VIVIENDA, HABITAT Y EDIFICACIONES (MIVHED)"/>
    <x v="1"/>
    <x v="2"/>
    <s v="4.5.07 - Vivienda social"/>
    <s v="2.2 - CONTRATACIÓN DE SERVICIOS"/>
    <s v="2.2.5 - ALQUILERES Y RENTAS"/>
    <s v="N"/>
    <s v="00 - N/A"/>
    <s v="20 - FONDOS CON DESTINO ESPECÍFICO"/>
    <s v="99 - MULTIPROVINCIAL"/>
    <s v="(en blanco)"/>
    <n v="132370000"/>
    <n v="24736129.300000001"/>
  </r>
  <r>
    <s v="2026"/>
    <x v="0"/>
    <x v="0"/>
    <x v="0"/>
    <x v="0"/>
    <s v="2 - Poder Ejecutivo"/>
    <s v="0223 - MINISTERIO DE LA VIVIENDA, HABITAT Y EDIFICACIONES (MIVHED)"/>
    <s v="0001 - MINISTERIO DE LA VIVIENDA, HABITAT Y EDIFICACIONES (MIVHED)"/>
    <x v="1"/>
    <x v="2"/>
    <s v="4.5.07 - Vivienda social"/>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x v="1"/>
    <x v="2"/>
    <s v="4.5.07 - Vivienda social"/>
    <s v="2.2 - CONTRATACIÓN DE SERVICIOS"/>
    <s v="2.2.6 - SEGUROS"/>
    <s v="N"/>
    <s v="00 - N/A"/>
    <s v="10 - FONDO GENERAL"/>
    <s v="99 - MULTIPROVINCIAL"/>
    <s v="(en blanco)"/>
    <n v="60805000"/>
    <n v="26772671.570000004"/>
  </r>
  <r>
    <s v="2026"/>
    <x v="0"/>
    <x v="0"/>
    <x v="0"/>
    <x v="0"/>
    <s v="2 - Poder Ejecutivo"/>
    <s v="0223 - MINISTERIO DE LA VIVIENDA, HABITAT Y EDIFICACIONES (MIVHED)"/>
    <s v="0001 - MINISTERIO DE LA VIVIENDA, HABITAT Y EDIFICACIONES (MIVHED)"/>
    <x v="1"/>
    <x v="2"/>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x v="1"/>
    <x v="2"/>
    <s v="4.5.07 - Vivienda social"/>
    <s v="2.2 - CONTRATACIÓN DE SERVICIOS"/>
    <s v="2.2.7 - SERVICIOS DE CONSERVACIÓN, REPARACIONES MENORES E INSTALACIONES TEMPORALES"/>
    <s v="N"/>
    <s v="00 - N/A"/>
    <s v="10 - FONDO GENERAL"/>
    <s v="99 - MULTIPROVINCIAL"/>
    <s v="(en blanco)"/>
    <n v="5760000"/>
    <n v="500613.03"/>
  </r>
  <r>
    <s v="2026"/>
    <x v="0"/>
    <x v="0"/>
    <x v="0"/>
    <x v="0"/>
    <s v="2 - Poder Ejecutivo"/>
    <s v="0223 - MINISTERIO DE LA VIVIENDA, HABITAT Y EDIFICACIONES (MIVHED)"/>
    <s v="0001 - MINISTERIO DE LA VIVIENDA, HABITAT Y EDIFICACIONES (MIVHED)"/>
    <x v="1"/>
    <x v="2"/>
    <s v="4.5.07 - Vivienda social"/>
    <s v="2.2 - CONTRATACIÓN DE SERVICIOS"/>
    <s v="2.2.7 - SERVICIOS DE CONSERVACIÓN, REPARACIONES MENORES E INSTALACIONES TEMPORALES"/>
    <s v="N"/>
    <s v="00 - N/A"/>
    <s v="20 - FONDOS CON DESTINO ESPECÍFICO"/>
    <s v="99 - MULTIPROVINCIAL"/>
    <s v="(en blanco)"/>
    <n v="31290000"/>
    <n v="9434209.4600000009"/>
  </r>
  <r>
    <s v="2026"/>
    <x v="0"/>
    <x v="0"/>
    <x v="0"/>
    <x v="0"/>
    <s v="2 - Poder Ejecutivo"/>
    <s v="0223 - MINISTERIO DE LA VIVIENDA, HABITAT Y EDIFICACIONES (MIVHED)"/>
    <s v="0001 - MINISTERIO DE LA VIVIENDA, HABITAT Y EDIFICACIONES (MIVHED)"/>
    <x v="1"/>
    <x v="2"/>
    <s v="4.5.07 - Vivienda social"/>
    <s v="2.2 - CONTRATACIÓN DE SERVICIOS"/>
    <s v="2.2.8 - OTROS SERVICIOS NO INCLUIDOS EN CONCEPTOS ANTERIORES"/>
    <s v="N"/>
    <s v="00 - N/A"/>
    <s v="10 - FONDO GENERAL"/>
    <s v="99 - MULTIPROVINCIAL"/>
    <s v="(en blanco)"/>
    <n v="81220000"/>
    <n v="6152568.9000000004"/>
  </r>
  <r>
    <s v="2026"/>
    <x v="0"/>
    <x v="0"/>
    <x v="0"/>
    <x v="0"/>
    <s v="2 - Poder Ejecutivo"/>
    <s v="0223 - MINISTERIO DE LA VIVIENDA, HABITAT Y EDIFICACIONES (MIVHED)"/>
    <s v="0001 - MINISTERIO DE LA VIVIENDA, HABITAT Y EDIFICACIONES (MIVHED)"/>
    <x v="1"/>
    <x v="2"/>
    <s v="4.5.07 - Vivienda social"/>
    <s v="2.2 - CONTRATACIÓN DE SERVICIOS"/>
    <s v="2.2.8 - OTROS SERVICIOS NO INCLUIDOS EN CONCEPTOS ANTERIORES"/>
    <s v="N"/>
    <s v="00 - N/A"/>
    <s v="20 - FONDOS CON DESTINO ESPECÍFICO"/>
    <s v="99 - MULTIPROVINCIAL"/>
    <s v="(en blanco)"/>
    <n v="223979460"/>
    <n v="9503383.8099999987"/>
  </r>
  <r>
    <s v="2026"/>
    <x v="0"/>
    <x v="0"/>
    <x v="0"/>
    <x v="0"/>
    <s v="2 - Poder Ejecutivo"/>
    <s v="0223 - MINISTERIO DE LA VIVIENDA, HABITAT Y EDIFICACIONES (MIVHED)"/>
    <s v="0001 - MINISTERIO DE LA VIVIENDA, HABITAT Y EDIFICACIONES (MIVHED)"/>
    <x v="1"/>
    <x v="2"/>
    <s v="4.5.07 - Vivienda social"/>
    <s v="2.2 - CONTRATACIÓN DE SERVICIOS"/>
    <s v="2.2.9 - OTRAS CONTRATACIONES DE SERVICIOS"/>
    <s v="N"/>
    <s v="00 - N/A"/>
    <s v="10 - FONDO GENERAL"/>
    <s v="99 - MULTIPROVINCIAL"/>
    <s v="(en blanco)"/>
    <n v="24850000"/>
    <n v="70210"/>
  </r>
  <r>
    <s v="2026"/>
    <x v="0"/>
    <x v="0"/>
    <x v="0"/>
    <x v="0"/>
    <s v="2 - Poder Ejecutivo"/>
    <s v="0223 - MINISTERIO DE LA VIVIENDA, HABITAT Y EDIFICACIONES (MIVHED)"/>
    <s v="0001 - MINISTERIO DE LA VIVIENDA, HABITAT Y EDIFICACIONES (MIVHED)"/>
    <x v="1"/>
    <x v="2"/>
    <s v="4.5.07 - Vivienda social"/>
    <s v="2.2 - CONTRATACIÓN DE SERVICIOS"/>
    <s v="2.2.9 - OTRAS CONTRATACIONES DE SERVICIOS"/>
    <s v="N"/>
    <s v="00 - N/A"/>
    <s v="20 - FONDOS CON DESTINO ESPECÍFICO"/>
    <s v="99 - MULTIPROVINCIAL"/>
    <s v="(en blanco)"/>
    <n v="42000000"/>
    <n v="15166581.500000002"/>
  </r>
  <r>
    <s v="2026"/>
    <x v="0"/>
    <x v="0"/>
    <x v="0"/>
    <x v="0"/>
    <s v="2 - Poder Ejecutivo"/>
    <s v="0223 - MINISTERIO DE LA VIVIENDA, HABITAT Y EDIFICACIONES (MIVHED)"/>
    <s v="0001 - MINISTERIO DE LA VIVIENDA, HABITAT Y EDIFICACIONES (MIVHED)"/>
    <x v="1"/>
    <x v="2"/>
    <s v="4.5.07 - Vivienda social"/>
    <s v="2.3 - MATERIALES Y SUMINISTROS"/>
    <s v="2.3.1 - ALIMENTOS Y PRODUCTOS AGROFORESTALES"/>
    <s v="N"/>
    <s v="00 - N/A"/>
    <s v="10 - FONDO GENERAL"/>
    <s v="99 - MULTIPROVINCIAL"/>
    <s v="(en blanco)"/>
    <n v="3810000"/>
    <n v="658567.74"/>
  </r>
  <r>
    <s v="2026"/>
    <x v="0"/>
    <x v="0"/>
    <x v="0"/>
    <x v="0"/>
    <s v="2 - Poder Ejecutivo"/>
    <s v="0223 - MINISTERIO DE LA VIVIENDA, HABITAT Y EDIFICACIONES (MIVHED)"/>
    <s v="0001 - MINISTERIO DE LA VIVIENDA, HABITAT Y EDIFICACIONES (MIVHED)"/>
    <x v="1"/>
    <x v="2"/>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x v="1"/>
    <x v="2"/>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x v="1"/>
    <x v="2"/>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x v="1"/>
    <x v="2"/>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s v="4.5.07 - Vivienda social"/>
    <s v="2.3 - MATERIALES Y SUMINISTROS"/>
    <s v="2.3.3 - PAPEL, CARTÓN E IMPRESOS"/>
    <s v="N"/>
    <s v="00 - N/A"/>
    <s v="10 - FONDO GENERAL"/>
    <s v="99 - MULTIPROVINCIAL"/>
    <s v="(en blanco)"/>
    <n v="1360000"/>
    <n v="676803.16"/>
  </r>
  <r>
    <s v="2026"/>
    <x v="0"/>
    <x v="0"/>
    <x v="0"/>
    <x v="0"/>
    <s v="2 - Poder Ejecutivo"/>
    <s v="0223 - MINISTERIO DE LA VIVIENDA, HABITAT Y EDIFICACIONES (MIVHED)"/>
    <s v="0001 - MINISTERIO DE LA VIVIENDA, HABITAT Y EDIFICACIONES (MIVHED)"/>
    <x v="1"/>
    <x v="2"/>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x v="1"/>
    <x v="2"/>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x v="1"/>
    <x v="2"/>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x v="1"/>
    <x v="2"/>
    <s v="4.5.07 - Vivienda social"/>
    <s v="2.3 - MATERIALES Y SUMINISTROS"/>
    <s v="2.3.5 - CUERO, CAUCHO Y PLÁSTICO"/>
    <s v="N"/>
    <s v="00 - N/A"/>
    <s v="10 - FONDO GENERAL"/>
    <s v="99 - MULTIPROVINCIAL"/>
    <s v="(en blanco)"/>
    <n v="1035379"/>
    <n v="188976.91"/>
  </r>
  <r>
    <s v="2026"/>
    <x v="0"/>
    <x v="0"/>
    <x v="0"/>
    <x v="0"/>
    <s v="2 - Poder Ejecutivo"/>
    <s v="0223 - MINISTERIO DE LA VIVIENDA, HABITAT Y EDIFICACIONES (MIVHED)"/>
    <s v="0001 - MINISTERIO DE LA VIVIENDA, HABITAT Y EDIFICACIONES (MIVHED)"/>
    <x v="1"/>
    <x v="2"/>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x v="1"/>
    <x v="2"/>
    <s v="4.5.07 - Vivienda social"/>
    <s v="2.3 - MATERIALES Y SUMINISTROS"/>
    <s v="2.3.6 - PRODUCTOS DE MINERALES, METÁLICOS Y NO METÁLICOS"/>
    <s v="N"/>
    <s v="00 - N/A"/>
    <s v="10 - FONDO GENERAL"/>
    <s v="99 - MULTIPROVINCIAL"/>
    <s v="(en blanco)"/>
    <n v="555000"/>
    <n v="36403"/>
  </r>
  <r>
    <s v="2026"/>
    <x v="0"/>
    <x v="0"/>
    <x v="0"/>
    <x v="0"/>
    <s v="2 - Poder Ejecutivo"/>
    <s v="0223 - MINISTERIO DE LA VIVIENDA, HABITAT Y EDIFICACIONES (MIVHED)"/>
    <s v="0001 - MINISTERIO DE LA VIVIENDA, HABITAT Y EDIFICACIONES (MIVHED)"/>
    <x v="1"/>
    <x v="2"/>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x v="1"/>
    <x v="2"/>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s v="4.5.07 - Vivienda social"/>
    <s v="2.3 - MATERIALES Y SUMINISTROS"/>
    <s v="2.3.7 - COMBUSTIBLES, LUBRICANTES, PRODUCTOS QUÍMICOS Y CONEXOS"/>
    <s v="N"/>
    <s v="00 - N/A"/>
    <s v="10 - FONDO GENERAL"/>
    <s v="99 - MULTIPROVINCIAL"/>
    <s v="(en blanco)"/>
    <n v="16040000"/>
    <n v="5905005.3100000005"/>
  </r>
  <r>
    <s v="2026"/>
    <x v="0"/>
    <x v="0"/>
    <x v="0"/>
    <x v="0"/>
    <s v="2 - Poder Ejecutivo"/>
    <s v="0223 - MINISTERIO DE LA VIVIENDA, HABITAT Y EDIFICACIONES (MIVHED)"/>
    <s v="0001 - MINISTERIO DE LA VIVIENDA, HABITAT Y EDIFICACIONES (MIVHED)"/>
    <x v="1"/>
    <x v="2"/>
    <s v="4.5.07 - Vivienda social"/>
    <s v="2.3 - MATERIALES Y SUMINISTROS"/>
    <s v="2.3.7 - COMBUSTIBLES, LUBRICANTES, PRODUCTOS QUÍMICOS Y CONEXOS"/>
    <s v="N"/>
    <s v="00 - N/A"/>
    <s v="20 - FONDOS CON DESTINO ESPECÍFICO"/>
    <s v="99 - MULTIPROVINCIAL"/>
    <s v="(en blanco)"/>
    <n v="47600000"/>
    <n v="2935700"/>
  </r>
  <r>
    <s v="2026"/>
    <x v="0"/>
    <x v="0"/>
    <x v="0"/>
    <x v="0"/>
    <s v="2 - Poder Ejecutivo"/>
    <s v="0223 - MINISTERIO DE LA VIVIENDA, HABITAT Y EDIFICACIONES (MIVHED)"/>
    <s v="0001 - MINISTERIO DE LA VIVIENDA, HABITAT Y EDIFICACIONES (MIVHED)"/>
    <x v="1"/>
    <x v="2"/>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s v="4.5.07 - Vivienda social"/>
    <s v="2.3 - MATERIALES Y SUMINISTROS"/>
    <s v="2.3.9 - PRODUCTOS Y ÚTILES VARIOS"/>
    <s v="N"/>
    <s v="00 - N/A"/>
    <s v="10 - FONDO GENERAL"/>
    <s v="99 - MULTIPROVINCIAL"/>
    <s v="(en blanco)"/>
    <n v="6020000"/>
    <n v="2952545.4699999997"/>
  </r>
  <r>
    <s v="2026"/>
    <x v="0"/>
    <x v="0"/>
    <x v="0"/>
    <x v="0"/>
    <s v="2 - Poder Ejecutivo"/>
    <s v="0223 - MINISTERIO DE LA VIVIENDA, HABITAT Y EDIFICACIONES (MIVHED)"/>
    <s v="0001 - MINISTERIO DE LA VIVIENDA, HABITAT Y EDIFICACIONES (MIVHED)"/>
    <x v="1"/>
    <x v="2"/>
    <s v="4.5.07 - Vivienda social"/>
    <s v="2.3 - MATERIALES Y SUMINISTROS"/>
    <s v="2.3.9 - PRODUCTOS Y ÚTILES VARIOS"/>
    <s v="N"/>
    <s v="00 - N/A"/>
    <s v="20 - FONDOS CON DESTINO ESPECÍFICO"/>
    <s v="99 - MULTIPROVINCIAL"/>
    <s v="(en blanco)"/>
    <n v="28040000"/>
    <n v="775445.52"/>
  </r>
  <r>
    <s v="2026"/>
    <x v="0"/>
    <x v="0"/>
    <x v="0"/>
    <x v="0"/>
    <s v="2 - Poder Ejecutivo"/>
    <s v="0223 - MINISTERIO DE LA VIVIENDA, HABITAT Y EDIFICACIONES (MIVHED)"/>
    <s v="0001 - MINISTERIO DE LA VIVIENDA, HABITAT Y EDIFICACIONES (MIVHED)"/>
    <x v="1"/>
    <x v="2"/>
    <s v="4.5.07 - Vivienda social"/>
    <s v="2.3 - MATERIALES Y SUMINISTROS"/>
    <s v="2.3.9 - PRODUCTOS Y ÚTILES VARIOS"/>
    <s v="N"/>
    <s v="00 - N/A"/>
    <s v="50 - CRÉDITO INTERNO"/>
    <s v="99 - MULTIPROVINCIAL"/>
    <s v="(en blanco)"/>
    <n v="0"/>
    <n v="0"/>
  </r>
  <r>
    <s v="2026"/>
    <x v="0"/>
    <x v="0"/>
    <x v="0"/>
    <x v="0"/>
    <s v="2 - Poder Ejecutivo"/>
    <s v="0224 - MINISTERIO DE JUSTICIA"/>
    <s v="0001 - MINISTERIO DE JUSTICIA"/>
    <x v="0"/>
    <x v="1"/>
    <s v="1.4.03 - Administración y servicios de justicia"/>
    <s v="2.1 - REMUNERACIONES Y CONTRIBUCIONES"/>
    <s v="2.1.1 - REMUNERACIONES"/>
    <s v="N"/>
    <s v="00 - N/A"/>
    <s v="10 - FONDO GENERAL"/>
    <s v="99 - MULTIPROVINCIAL"/>
    <s v="(en blanco)"/>
    <n v="199253762"/>
    <n v="43327500.009999998"/>
  </r>
  <r>
    <s v="2026"/>
    <x v="0"/>
    <x v="0"/>
    <x v="0"/>
    <x v="0"/>
    <s v="2 - Poder Ejecutivo"/>
    <s v="0224 - MINISTERIO DE JUSTICIA"/>
    <s v="0001 - MINISTERIO DE JUSTICIA"/>
    <x v="0"/>
    <x v="1"/>
    <s v="1.4.03 - Administración y servicios de justicia"/>
    <s v="2.1 - REMUNERACIONES Y CONTRIBUCIONES"/>
    <s v="2.1.2 - SOBRESUELDOS"/>
    <s v="N"/>
    <s v="00 - N/A"/>
    <s v="10 - FONDO GENERAL"/>
    <s v="99 - MULTIPROVINCIAL"/>
    <s v="(en blanco)"/>
    <n v="13142500"/>
    <n v="2145000"/>
  </r>
  <r>
    <s v="2026"/>
    <x v="0"/>
    <x v="0"/>
    <x v="0"/>
    <x v="0"/>
    <s v="2 - Poder Ejecutivo"/>
    <s v="0224 - MINISTERIO DE JUSTICIA"/>
    <s v="0001 - MINISTERIO DE JUSTICIA"/>
    <x v="0"/>
    <x v="1"/>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x v="0"/>
    <x v="1"/>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x v="0"/>
    <x v="1"/>
    <s v="1.4.03 - Administración y servicios de justicia"/>
    <s v="2.1 - REMUNERACIONES Y CONTRIBUCIONES"/>
    <s v="2.1.5 - CONTRIBUCIONES A LA SEGURIDAD SOCIAL"/>
    <s v="N"/>
    <s v="00 - N/A"/>
    <s v="10 - FONDO GENERAL"/>
    <s v="99 - MULTIPROVINCIAL"/>
    <s v="(en blanco)"/>
    <n v="25936080"/>
    <n v="6338119.5400000038"/>
  </r>
  <r>
    <s v="2026"/>
    <x v="0"/>
    <x v="0"/>
    <x v="0"/>
    <x v="0"/>
    <s v="2 - Poder Ejecutivo"/>
    <s v="0224 - MINISTERIO DE JUSTICIA"/>
    <s v="0001 - MINISTERIO DE JUSTICIA"/>
    <x v="0"/>
    <x v="1"/>
    <s v="1.4.03 - Administración y servicios de justicia"/>
    <s v="2.2 - CONTRATACIÓN DE SERVICIOS"/>
    <s v="2.2.1 - SERVICIOS BÁSICOS"/>
    <s v="N"/>
    <s v="00 - N/A"/>
    <s v="10 - FONDO GENERAL"/>
    <s v="99 - MULTIPROVINCIAL"/>
    <s v="(en blanco)"/>
    <n v="32365000"/>
    <n v="111904.28"/>
  </r>
  <r>
    <s v="2026"/>
    <x v="0"/>
    <x v="0"/>
    <x v="0"/>
    <x v="0"/>
    <s v="2 - Poder Ejecutivo"/>
    <s v="0224 - MINISTERIO DE JUSTICIA"/>
    <s v="0001 - MINISTERIO DE JUSTICIA"/>
    <x v="0"/>
    <x v="1"/>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x v="0"/>
    <x v="1"/>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x v="0"/>
    <x v="1"/>
    <s v="1.4.03 - Administración y servicios de justicia"/>
    <s v="2.2 - CONTRATACIÓN DE SERVICIOS"/>
    <s v="2.2.3 - VIÁTICOS"/>
    <s v="N"/>
    <s v="00 - N/A"/>
    <s v="10 - FONDO GENERAL"/>
    <s v="99 - MULTIPROVINCIAL"/>
    <s v="(en blanco)"/>
    <n v="14500000"/>
    <n v="930662.80000000016"/>
  </r>
  <r>
    <s v="2026"/>
    <x v="0"/>
    <x v="0"/>
    <x v="0"/>
    <x v="0"/>
    <s v="2 - Poder Ejecutivo"/>
    <s v="0224 - MINISTERIO DE JUSTICIA"/>
    <s v="0001 - MINISTERIO DE JUSTICIA"/>
    <x v="0"/>
    <x v="1"/>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x v="0"/>
    <x v="1"/>
    <s v="1.4.03 - Administración y servicios de justicia"/>
    <s v="2.2 - CONTRATACIÓN DE SERVICIOS"/>
    <s v="2.2.4 - TRANSPORTE Y ALMACENAJE"/>
    <s v="N"/>
    <s v="00 - N/A"/>
    <s v="10 - FONDO GENERAL"/>
    <s v="99 - MULTIPROVINCIAL"/>
    <s v="(en blanco)"/>
    <n v="0"/>
    <n v="653949.41999999993"/>
  </r>
  <r>
    <s v="2026"/>
    <x v="0"/>
    <x v="0"/>
    <x v="0"/>
    <x v="0"/>
    <s v="2 - Poder Ejecutivo"/>
    <s v="0224 - MINISTERIO DE JUSTICIA"/>
    <s v="0001 - MINISTERIO DE JUSTICIA"/>
    <x v="0"/>
    <x v="1"/>
    <s v="1.4.03 - Administración y servicios de justicia"/>
    <s v="2.2 - CONTRATACIÓN DE SERVICIOS"/>
    <s v="2.2.5 - ALQUILERES Y RENTAS"/>
    <s v="N"/>
    <s v="00 - N/A"/>
    <s v="10 - FONDO GENERAL"/>
    <s v="99 - MULTIPROVINCIAL"/>
    <s v="(en blanco)"/>
    <n v="73350292"/>
    <n v="395689.35"/>
  </r>
  <r>
    <s v="2026"/>
    <x v="0"/>
    <x v="0"/>
    <x v="0"/>
    <x v="0"/>
    <s v="2 - Poder Ejecutivo"/>
    <s v="0224 - MINISTERIO DE JUSTICIA"/>
    <s v="0001 - MINISTERIO DE JUSTICIA"/>
    <x v="0"/>
    <x v="1"/>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x v="0"/>
    <x v="1"/>
    <s v="1.4.03 - Administración y servicios de justicia"/>
    <s v="2.2 - CONTRATACIÓN DE SERVICIOS"/>
    <s v="2.2.6 - SEGUROS"/>
    <s v="N"/>
    <s v="00 - N/A"/>
    <s v="10 - FONDO GENERAL"/>
    <s v="99 - MULTIPROVINCIAL"/>
    <s v="(en blanco)"/>
    <n v="78200000"/>
    <n v="1663592.13"/>
  </r>
  <r>
    <s v="2026"/>
    <x v="0"/>
    <x v="0"/>
    <x v="0"/>
    <x v="0"/>
    <s v="2 - Poder Ejecutivo"/>
    <s v="0224 - MINISTERIO DE JUSTICIA"/>
    <s v="0001 - MINISTERIO DE JUSTICIA"/>
    <x v="0"/>
    <x v="1"/>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x v="0"/>
    <x v="1"/>
    <s v="1.4.03 - Administración y servicios de justicia"/>
    <s v="2.2 - CONTRATACIÓN DE SERVICIOS"/>
    <s v="2.2.8 - OTROS SERVICIOS NO INCLUIDOS EN CONCEPTOS ANTERIORES"/>
    <s v="N"/>
    <s v="00 - N/A"/>
    <s v="10 - FONDO GENERAL"/>
    <s v="99 - MULTIPROVINCIAL"/>
    <s v="(en blanco)"/>
    <n v="0"/>
    <n v="23600"/>
  </r>
  <r>
    <s v="2026"/>
    <x v="0"/>
    <x v="0"/>
    <x v="0"/>
    <x v="0"/>
    <s v="2 - Poder Ejecutivo"/>
    <s v="0224 - MINISTERIO DE JUSTICIA"/>
    <s v="0001 - MINISTERIO DE JUSTICIA"/>
    <x v="0"/>
    <x v="1"/>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x v="0"/>
    <x v="1"/>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x v="0"/>
    <x v="1"/>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x v="0"/>
    <x v="1"/>
    <s v="1.4.03 - Administración y servicios de justicia"/>
    <s v="2.3 - MATERIALES Y SUMINISTROS"/>
    <s v="2.3.1 - ALIMENTOS Y PRODUCTOS AGROFORESTALES"/>
    <s v="N"/>
    <s v="00 - N/A"/>
    <s v="10 - FONDO GENERAL"/>
    <s v="99 - MULTIPROVINCIAL"/>
    <s v="(en blanco)"/>
    <n v="1005640"/>
    <n v="224930.52"/>
  </r>
  <r>
    <s v="2026"/>
    <x v="0"/>
    <x v="0"/>
    <x v="0"/>
    <x v="0"/>
    <s v="2 - Poder Ejecutivo"/>
    <s v="0224 - MINISTERIO DE JUSTICIA"/>
    <s v="0001 - MINISTERIO DE JUSTICIA"/>
    <x v="0"/>
    <x v="1"/>
    <s v="1.4.03 - Administración y servicios de justicia"/>
    <s v="2.3 - MATERIALES Y SUMINISTROS"/>
    <s v="2.3.2 - TEXTILES Y VESTUARIOS"/>
    <s v="N"/>
    <s v="00 - N/A"/>
    <s v="10 - FONDO GENERAL"/>
    <s v="99 - MULTIPROVINCIAL"/>
    <s v="(en blanco)"/>
    <n v="0"/>
    <n v="22420"/>
  </r>
  <r>
    <s v="2026"/>
    <x v="0"/>
    <x v="0"/>
    <x v="0"/>
    <x v="0"/>
    <s v="2 - Poder Ejecutivo"/>
    <s v="0224 - MINISTERIO DE JUSTICIA"/>
    <s v="0001 - MINISTERIO DE JUSTICIA"/>
    <x v="0"/>
    <x v="1"/>
    <s v="1.4.03 - Administración y servicios de justicia"/>
    <s v="2.3 - MATERIALES Y SUMINISTROS"/>
    <s v="2.3.3 - PAPEL, CARTÓN E IMPRESOS"/>
    <s v="N"/>
    <s v="00 - N/A"/>
    <s v="10 - FONDO GENERAL"/>
    <s v="99 - MULTIPROVINCIAL"/>
    <s v="(en blanco)"/>
    <n v="0"/>
    <n v="206370.2"/>
  </r>
  <r>
    <s v="2026"/>
    <x v="0"/>
    <x v="0"/>
    <x v="0"/>
    <x v="0"/>
    <s v="2 - Poder Ejecutivo"/>
    <s v="0224 - MINISTERIO DE JUSTICIA"/>
    <s v="0001 - MINISTERIO DE JUSTICIA"/>
    <x v="0"/>
    <x v="1"/>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x v="0"/>
    <x v="1"/>
    <s v="1.4.03 - Administración y servicios de justicia"/>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x v="0"/>
    <x v="1"/>
    <s v="1.4.03 - Administración y servicios de justicia"/>
    <s v="2.3 - MATERIALES Y SUMINISTROS"/>
    <s v="2.3.7 - COMBUSTIBLES, LUBRICANTES, PRODUCTOS QUÍMICOS Y CONEXOS"/>
    <s v="N"/>
    <s v="00 - N/A"/>
    <s v="10 - FONDO GENERAL"/>
    <s v="99 - MULTIPROVINCIAL"/>
    <s v="(en blanco)"/>
    <n v="51584708"/>
    <n v="2556000"/>
  </r>
  <r>
    <s v="2026"/>
    <x v="0"/>
    <x v="0"/>
    <x v="0"/>
    <x v="0"/>
    <s v="2 - Poder Ejecutivo"/>
    <s v="0224 - MINISTERIO DE JUSTICIA"/>
    <s v="0001 - MINISTERIO DE JUSTICIA"/>
    <x v="0"/>
    <x v="1"/>
    <s v="1.4.03 - Administración y servicios de justicia"/>
    <s v="2.3 - MATERIALES Y SUMINISTROS"/>
    <s v="2.3.9 - PRODUCTOS Y ÚTILES VARIOS"/>
    <s v="N"/>
    <s v="00 - N/A"/>
    <s v="10 - FONDO GENERAL"/>
    <s v="99 - MULTIPROVINCIAL"/>
    <s v="(en blanco)"/>
    <n v="0"/>
    <n v="331479.01"/>
  </r>
  <r>
    <s v="2026"/>
    <x v="0"/>
    <x v="0"/>
    <x v="0"/>
    <x v="0"/>
    <s v="2 - Poder Ejecutivo"/>
    <s v="0224 - MINISTERIO DE JUSTICIA"/>
    <s v="0001 - MINISTERIO DE JUSTICIA"/>
    <x v="0"/>
    <x v="1"/>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x v="0"/>
    <x v="1"/>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x v="0"/>
    <x v="1"/>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x v="0"/>
    <x v="1"/>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x v="0"/>
    <x v="0"/>
    <s v="1.1.02 - Gestión administrativa, financiera, fiscal, económica y planificación"/>
    <s v="2.2 - CONTRATACIÓN DE SERVICIOS"/>
    <s v="2.2.1 - SERVICIOS BÁSICOS"/>
    <s v="N"/>
    <s v="00 - N/A"/>
    <s v="10 - FONDO GENERAL"/>
    <s v="99 - MULTIPROVINCIAL"/>
    <s v="(en blanco)"/>
    <n v="3701712"/>
    <n v="1868232.5299999998"/>
  </r>
  <r>
    <s v="2026"/>
    <x v="0"/>
    <x v="0"/>
    <x v="0"/>
    <x v="0"/>
    <s v="2 - Poder Ejecutivo"/>
    <s v="0999 - ADMINISTRACION DE OBLIGACIONES DEL TESORO NACIONAL"/>
    <s v="0001 - TESORERIA NACIONAL (TN)"/>
    <x v="0"/>
    <x v="0"/>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x v="0"/>
    <x v="0"/>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x v="0"/>
    <x v="0"/>
    <s v="1.1.05 - Gestión de la administración general para transversalizar el enfoque de género"/>
    <s v="2.1 - REMUNERACIONES Y CONTRIBUCIONES"/>
    <s v="2.1.1 - REMUNERACIONES"/>
    <s v="N"/>
    <s v="00 - N/A"/>
    <s v="10 - FONDO GENERAL"/>
    <s v="99 - MULTIPROVINCIAL"/>
    <s v="(en blanco)"/>
    <n v="26405568"/>
    <n v="13534662"/>
  </r>
  <r>
    <s v="2026"/>
    <x v="0"/>
    <x v="0"/>
    <x v="0"/>
    <x v="0"/>
    <s v="3 - Poder Judicial"/>
    <s v="0301 - PODER JUDICIAL"/>
    <s v="0001 - CONSEJO DEL PODER JUDICIAL"/>
    <x v="0"/>
    <x v="0"/>
    <s v="1.1.05 - Gestión de la administración general para transversalizar el enfoque de género"/>
    <s v="2.1 - REMUNERACIONES Y CONTRIBUCIONES"/>
    <s v="2.1.2 - SOBRESUELDOS"/>
    <s v="N"/>
    <s v="00 - N/A"/>
    <s v="10 - FONDO GENERAL"/>
    <s v="99 - MULTIPROVINCIAL"/>
    <s v="(en blanco)"/>
    <n v="3625396"/>
    <n v="1911159"/>
  </r>
  <r>
    <s v="2026"/>
    <x v="0"/>
    <x v="0"/>
    <x v="0"/>
    <x v="0"/>
    <s v="3 - Poder Judicial"/>
    <s v="0301 - PODER JUDICIAL"/>
    <s v="0001 - CONSEJO DEL PODER JUDICIAL"/>
    <x v="0"/>
    <x v="0"/>
    <s v="1.1.05 - Gestión de la administración general para transversalizar el enfoque de género"/>
    <s v="2.1 - REMUNERACIONES Y CONTRIBUCIONES"/>
    <s v="2.1.3 - DIETAS Y GASTOS DE REPRESENTACIÓN"/>
    <s v="N"/>
    <s v="00 - N/A"/>
    <s v="10 - FONDO GENERAL"/>
    <s v="99 - MULTIPROVINCIAL"/>
    <s v="(en blanco)"/>
    <n v="591251"/>
    <n v="292056"/>
  </r>
  <r>
    <s v="2026"/>
    <x v="0"/>
    <x v="0"/>
    <x v="0"/>
    <x v="0"/>
    <s v="3 - Poder Judicial"/>
    <s v="0301 - PODER JUDICIAL"/>
    <s v="0001 - CONSEJO DEL PODER JUDICIAL"/>
    <x v="0"/>
    <x v="0"/>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x v="0"/>
    <x v="0"/>
    <s v="1.1.05 - Gestión de la administración general para transversalizar el enfoque de género"/>
    <s v="2.2 - CONTRATACIÓN DE SERVICIOS"/>
    <s v="2.2.1 - SERVICIOS BÁSICOS"/>
    <s v="N"/>
    <s v="00 - N/A"/>
    <s v="10 - FONDO GENERAL"/>
    <s v="99 - MULTIPROVINCIAL"/>
    <s v="(en blanco)"/>
    <n v="571434"/>
    <n v="282150"/>
  </r>
  <r>
    <s v="2026"/>
    <x v="0"/>
    <x v="0"/>
    <x v="0"/>
    <x v="0"/>
    <s v="3 - Poder Judicial"/>
    <s v="0301 - PODER JUDICIAL"/>
    <s v="0001 - CONSEJO DEL PODER JUDICIAL"/>
    <x v="0"/>
    <x v="0"/>
    <s v="1.1.05 - Gestión de la administración general para transversalizar el enfoque de género"/>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x v="0"/>
    <x v="0"/>
    <s v="1.1.05 - Gestión de la administración general para transversalizar el enfoque de género"/>
    <s v="2.2 - CONTRATACIÓN DE SERVICIOS"/>
    <s v="2.2.3 - VIÁTICOS"/>
    <s v="N"/>
    <s v="00 - N/A"/>
    <s v="10 - FONDO GENERAL"/>
    <s v="99 - MULTIPROVINCIAL"/>
    <s v="(en blanco)"/>
    <n v="329707"/>
    <n v="170777"/>
  </r>
  <r>
    <s v="2026"/>
    <x v="0"/>
    <x v="0"/>
    <x v="0"/>
    <x v="0"/>
    <s v="3 - Poder Judicial"/>
    <s v="0301 - PODER JUDICIAL"/>
    <s v="0001 - CONSEJO DEL PODER JUDICIAL"/>
    <x v="0"/>
    <x v="0"/>
    <s v="1.1.05 - Gestión de la administración general para transversalizar el enfoque de género"/>
    <s v="2.2 - CONTRATACIÓN DE SERVICIOS"/>
    <s v="2.2.4 - TRANSPORTE Y ALMACENAJE"/>
    <s v="N"/>
    <s v="00 - N/A"/>
    <s v="10 - FONDO GENERAL"/>
    <s v="99 - MULTIPROVINCIAL"/>
    <s v="(en blanco)"/>
    <n v="54489"/>
    <n v="28097"/>
  </r>
  <r>
    <s v="2026"/>
    <x v="0"/>
    <x v="0"/>
    <x v="0"/>
    <x v="0"/>
    <s v="3 - Poder Judicial"/>
    <s v="0301 - PODER JUDICIAL"/>
    <s v="0001 - CONSEJO DEL PODER JUDICIAL"/>
    <x v="0"/>
    <x v="0"/>
    <s v="1.1.05 - Gestión de la administración general para transversalizar el enfoque de género"/>
    <s v="2.2 - CONTRATACIÓN DE SERVICIOS"/>
    <s v="2.2.5 - ALQUILERES Y RENTAS"/>
    <s v="N"/>
    <s v="00 - N/A"/>
    <s v="10 - FONDO GENERAL"/>
    <s v="99 - MULTIPROVINCIAL"/>
    <s v="(en blanco)"/>
    <n v="495285"/>
    <n v="307081"/>
  </r>
  <r>
    <s v="2026"/>
    <x v="0"/>
    <x v="0"/>
    <x v="0"/>
    <x v="0"/>
    <s v="3 - Poder Judicial"/>
    <s v="0301 - PODER JUDICIAL"/>
    <s v="0001 - CONSEJO DEL PODER JUDICIAL"/>
    <x v="0"/>
    <x v="0"/>
    <s v="1.1.05 - Gestión de la administración general para transversalizar el enfoque de género"/>
    <s v="2.2 - CONTRATACIÓN DE SERVICIOS"/>
    <s v="2.2.6 - SEGUROS"/>
    <s v="N"/>
    <s v="00 - N/A"/>
    <s v="10 - FONDO GENERAL"/>
    <s v="99 - MULTIPROVINCIAL"/>
    <s v="(en blanco)"/>
    <n v="1194009"/>
    <n v="567626"/>
  </r>
  <r>
    <s v="2026"/>
    <x v="0"/>
    <x v="0"/>
    <x v="0"/>
    <x v="0"/>
    <s v="3 - Poder Judicial"/>
    <s v="0301 - PODER JUDICIAL"/>
    <s v="0001 - CONSEJO DEL PODER JUDICIAL"/>
    <x v="0"/>
    <x v="0"/>
    <s v="1.1.05 - Gestión de la administración general para transversalizar el enfoque de género"/>
    <s v="2.2 - CONTRATACIÓN DE SERVICIOS"/>
    <s v="2.2.8 - OTROS SERVICIOS NO INCLUIDOS EN CONCEPTOS ANTERIORES"/>
    <s v="N"/>
    <s v="00 - N/A"/>
    <s v="10 - FONDO GENERAL"/>
    <s v="99 - MULTIPROVINCIAL"/>
    <s v="(en blanco)"/>
    <n v="924768"/>
    <n v="493898"/>
  </r>
  <r>
    <s v="2026"/>
    <x v="0"/>
    <x v="0"/>
    <x v="0"/>
    <x v="0"/>
    <s v="3 - Poder Judicial"/>
    <s v="0301 - PODER JUDICIAL"/>
    <s v="0001 - CONSEJO DEL PODER JUDICIAL"/>
    <x v="0"/>
    <x v="0"/>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x v="0"/>
    <x v="0"/>
    <s v="1.1.05 - Gestión de la administración general para transversalizar el enfoque de género"/>
    <s v="2.3 - MATERIALES Y SUMINISTROS"/>
    <s v="2.3.3 - PAPEL, CARTÓN E IMPRESOS"/>
    <s v="N"/>
    <s v="00 - N/A"/>
    <s v="10 - FONDO GENERAL"/>
    <s v="99 - MULTIPROVINCIAL"/>
    <s v="(en blanco)"/>
    <n v="417253"/>
    <n v="230041"/>
  </r>
  <r>
    <s v="2026"/>
    <x v="0"/>
    <x v="0"/>
    <x v="0"/>
    <x v="0"/>
    <s v="3 - Poder Judicial"/>
    <s v="0301 - PODER JUDICIAL"/>
    <s v="0001 - CONSEJO DEL PODER JUDICIAL"/>
    <x v="0"/>
    <x v="0"/>
    <s v="1.1.05 - Gestión de la administración general para transversalizar el enfoque de género"/>
    <s v="2.3 - MATERIALES Y SUMINISTROS"/>
    <s v="2.3.7 - COMBUSTIBLES, LUBRICANTES, PRODUCTOS QUÍMICOS Y CONEXOS"/>
    <s v="N"/>
    <s v="00 - N/A"/>
    <s v="10 - FONDO GENERAL"/>
    <s v="99 - MULTIPROVINCIAL"/>
    <s v="(en blanco)"/>
    <n v="475620"/>
    <n v="300729"/>
  </r>
  <r>
    <s v="2026"/>
    <x v="0"/>
    <x v="0"/>
    <x v="0"/>
    <x v="0"/>
    <s v="3 - Poder Judicial"/>
    <s v="0301 - PODER JUDICIAL"/>
    <s v="0001 - CONSEJO DEL PODER JUDICIAL"/>
    <x v="0"/>
    <x v="0"/>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x v="0"/>
    <x v="1"/>
    <s v="1.4.03 - Administración y servicios de justicia"/>
    <s v="2.1 - REMUNERACIONES Y CONTRIBUCIONES"/>
    <s v="2.1.1 - REMUNERACIONES"/>
    <s v="N"/>
    <s v="00 - N/A"/>
    <s v="10 - FONDO GENERAL"/>
    <s v="99 - MULTIPROVINCIAL"/>
    <s v="(en blanco)"/>
    <n v="7241971703"/>
    <n v="3671248306"/>
  </r>
  <r>
    <s v="2026"/>
    <x v="0"/>
    <x v="0"/>
    <x v="0"/>
    <x v="0"/>
    <s v="3 - Poder Judicial"/>
    <s v="0301 - PODER JUDICIAL"/>
    <s v="0001 - CONSEJO DEL PODER JUDICIAL"/>
    <x v="0"/>
    <x v="1"/>
    <s v="1.4.03 - Administración y servicios de justicia"/>
    <s v="2.1 - REMUNERACIONES Y CONTRIBUCIONES"/>
    <s v="2.1.2 - SOBRESUELDOS"/>
    <s v="N"/>
    <s v="00 - N/A"/>
    <s v="10 - FONDO GENERAL"/>
    <s v="99 - MULTIPROVINCIAL"/>
    <s v="(en blanco)"/>
    <n v="1441354840"/>
    <n v="813401212"/>
  </r>
  <r>
    <s v="2026"/>
    <x v="0"/>
    <x v="0"/>
    <x v="0"/>
    <x v="0"/>
    <s v="3 - Poder Judicial"/>
    <s v="0301 - PODER JUDICIAL"/>
    <s v="0001 - CONSEJO DEL PODER JUDICIAL"/>
    <x v="0"/>
    <x v="1"/>
    <s v="1.4.03 - Administración y servicios de justicia"/>
    <s v="2.1 - REMUNERACIONES Y CONTRIBUCIONES"/>
    <s v="2.1.3 - DIETAS Y GASTOS DE REPRESENTACIÓN"/>
    <s v="N"/>
    <s v="00 - N/A"/>
    <s v="10 - FONDO GENERAL"/>
    <s v="99 - MULTIPROVINCIAL"/>
    <s v="(en blanco)"/>
    <n v="273851897"/>
    <n v="122341911"/>
  </r>
  <r>
    <s v="2026"/>
    <x v="0"/>
    <x v="0"/>
    <x v="0"/>
    <x v="0"/>
    <s v="3 - Poder Judicial"/>
    <s v="0301 - PODER JUDICIAL"/>
    <s v="0001 - CONSEJO DEL PODER JUDICIAL"/>
    <x v="0"/>
    <x v="1"/>
    <s v="1.4.03 - Administración y servicios de justicia"/>
    <s v="2.1 - REMUNERACIONES Y CONTRIBUCIONES"/>
    <s v="2.1.4 - GRATIFICACIONES Y BONIFICACIONES"/>
    <s v="N"/>
    <s v="00 - N/A"/>
    <s v="10 - FONDO GENERAL"/>
    <s v="99 - MULTIPROVINCIAL"/>
    <s v="(en blanco)"/>
    <n v="614292557"/>
    <n v="481053646"/>
  </r>
  <r>
    <s v="2026"/>
    <x v="0"/>
    <x v="0"/>
    <x v="0"/>
    <x v="0"/>
    <s v="3 - Poder Judicial"/>
    <s v="0301 - PODER JUDICIAL"/>
    <s v="0001 - CONSEJO DEL PODER JUDICIAL"/>
    <x v="0"/>
    <x v="1"/>
    <s v="1.4.03 - Administración y servicios de justicia"/>
    <s v="2.2 - CONTRATACIÓN DE SERVICIOS"/>
    <s v="2.2.1 - SERVICIOS BÁSICOS"/>
    <s v="N"/>
    <s v="00 - N/A"/>
    <s v="10 - FONDO GENERAL"/>
    <s v="99 - MULTIPROVINCIAL"/>
    <s v="(en blanco)"/>
    <n v="476366586"/>
    <n v="236411336"/>
  </r>
  <r>
    <s v="2026"/>
    <x v="0"/>
    <x v="0"/>
    <x v="0"/>
    <x v="0"/>
    <s v="3 - Poder Judicial"/>
    <s v="0301 - PODER JUDICIAL"/>
    <s v="0001 - CONSEJO DEL PODER JUDICIAL"/>
    <x v="0"/>
    <x v="1"/>
    <s v="1.4.03 - Administración y servicios de justicia"/>
    <s v="2.2 - CONTRATACIÓN DE SERVICIOS"/>
    <s v="2.2.2 - PUBLICIDAD, IMPRESIÓN Y ENCUADERNACIÓN"/>
    <s v="N"/>
    <s v="00 - N/A"/>
    <s v="10 - FONDO GENERAL"/>
    <s v="99 - MULTIPROVINCIAL"/>
    <s v="(en blanco)"/>
    <n v="12613128"/>
    <n v="6077026"/>
  </r>
  <r>
    <s v="2026"/>
    <x v="0"/>
    <x v="0"/>
    <x v="0"/>
    <x v="0"/>
    <s v="3 - Poder Judicial"/>
    <s v="0301 - PODER JUDICIAL"/>
    <s v="0001 - CONSEJO DEL PODER JUDICIAL"/>
    <x v="0"/>
    <x v="1"/>
    <s v="1.4.03 - Administración y servicios de justicia"/>
    <s v="2.2 - CONTRATACIÓN DE SERVICIOS"/>
    <s v="2.2.3 - VIÁTICOS"/>
    <s v="N"/>
    <s v="00 - N/A"/>
    <s v="10 - FONDO GENERAL"/>
    <s v="99 - MULTIPROVINCIAL"/>
    <s v="(en blanco)"/>
    <n v="50589516"/>
    <n v="27697247"/>
  </r>
  <r>
    <s v="2026"/>
    <x v="0"/>
    <x v="0"/>
    <x v="0"/>
    <x v="0"/>
    <s v="3 - Poder Judicial"/>
    <s v="0301 - PODER JUDICIAL"/>
    <s v="0001 - CONSEJO DEL PODER JUDICIAL"/>
    <x v="0"/>
    <x v="1"/>
    <s v="1.4.03 - Administración y servicios de justicia"/>
    <s v="2.2 - CONTRATACIÓN DE SERVICIOS"/>
    <s v="2.2.4 - TRANSPORTE Y ALMACENAJE"/>
    <s v="N"/>
    <s v="00 - N/A"/>
    <s v="10 - FONDO GENERAL"/>
    <s v="99 - MULTIPROVINCIAL"/>
    <s v="(en blanco)"/>
    <n v="41245682"/>
    <n v="23119613"/>
  </r>
  <r>
    <s v="2026"/>
    <x v="0"/>
    <x v="0"/>
    <x v="0"/>
    <x v="0"/>
    <s v="3 - Poder Judicial"/>
    <s v="0301 - PODER JUDICIAL"/>
    <s v="0001 - CONSEJO DEL PODER JUDICIAL"/>
    <x v="0"/>
    <x v="1"/>
    <s v="1.4.03 - Administración y servicios de justicia"/>
    <s v="2.2 - CONTRATACIÓN DE SERVICIOS"/>
    <s v="2.2.5 - ALQUILERES Y RENTAS"/>
    <s v="N"/>
    <s v="00 - N/A"/>
    <s v="10 - FONDO GENERAL"/>
    <s v="99 - MULTIPROVINCIAL"/>
    <s v="(en blanco)"/>
    <n v="465719087"/>
    <n v="233384479"/>
  </r>
  <r>
    <s v="2026"/>
    <x v="0"/>
    <x v="0"/>
    <x v="0"/>
    <x v="0"/>
    <s v="3 - Poder Judicial"/>
    <s v="0301 - PODER JUDICIAL"/>
    <s v="0001 - CONSEJO DEL PODER JUDICIAL"/>
    <x v="0"/>
    <x v="1"/>
    <s v="1.4.03 - Administración y servicios de justicia"/>
    <s v="2.2 - CONTRATACIÓN DE SERVICIOS"/>
    <s v="2.2.6 - SEGUROS"/>
    <s v="N"/>
    <s v="00 - N/A"/>
    <s v="10 - FONDO GENERAL"/>
    <s v="99 - MULTIPROVINCIAL"/>
    <s v="(en blanco)"/>
    <n v="747343104"/>
    <n v="361136673"/>
  </r>
  <r>
    <s v="2026"/>
    <x v="0"/>
    <x v="0"/>
    <x v="0"/>
    <x v="0"/>
    <s v="3 - Poder Judicial"/>
    <s v="0301 - PODER JUDICIAL"/>
    <s v="0001 - CONSEJO DEL PODER JUDICIAL"/>
    <x v="0"/>
    <x v="1"/>
    <s v="1.4.03 - Administración y servicios de justicia"/>
    <s v="2.2 - CONTRATACIÓN DE SERVICIOS"/>
    <s v="2.2.7 - SERVICIOS DE CONSERVACIÓN, REPARACIONES MENORES E INSTALACIONES TEMPORALES"/>
    <s v="N"/>
    <s v="00 - N/A"/>
    <s v="10 - FONDO GENERAL"/>
    <s v="99 - MULTIPROVINCIAL"/>
    <s v="(en blanco)"/>
    <n v="269207527"/>
    <n v="121659125"/>
  </r>
  <r>
    <s v="2026"/>
    <x v="0"/>
    <x v="0"/>
    <x v="0"/>
    <x v="0"/>
    <s v="3 - Poder Judicial"/>
    <s v="0301 - PODER JUDICIAL"/>
    <s v="0001 - CONSEJO DEL PODER JUDICIAL"/>
    <x v="0"/>
    <x v="1"/>
    <s v="1.4.03 - Administración y servicios de justicia"/>
    <s v="2.2 - CONTRATACIÓN DE SERVICIOS"/>
    <s v="2.2.8 - OTROS SERVICIOS NO INCLUIDOS EN CONCEPTOS ANTERIORES"/>
    <s v="N"/>
    <s v="00 - N/A"/>
    <s v="10 - FONDO GENERAL"/>
    <s v="99 - MULTIPROVINCIAL"/>
    <s v="(en blanco)"/>
    <n v="316411893"/>
    <n v="155465793"/>
  </r>
  <r>
    <s v="2026"/>
    <x v="0"/>
    <x v="0"/>
    <x v="0"/>
    <x v="0"/>
    <s v="3 - Poder Judicial"/>
    <s v="0301 - PODER JUDICIAL"/>
    <s v="0001 - CONSEJO DEL PODER JUDICIAL"/>
    <x v="0"/>
    <x v="1"/>
    <s v="1.4.03 - Administración y servicios de justicia"/>
    <s v="2.2 - CONTRATACIÓN DE SERVICIOS"/>
    <s v="2.2.9 - OTRAS CONTRATACIONES DE SERVICIOS"/>
    <s v="N"/>
    <s v="00 - N/A"/>
    <s v="10 - FONDO GENERAL"/>
    <s v="99 - MULTIPROVINCIAL"/>
    <s v="(en blanco)"/>
    <n v="160030709"/>
    <n v="91156922"/>
  </r>
  <r>
    <s v="2026"/>
    <x v="0"/>
    <x v="0"/>
    <x v="0"/>
    <x v="0"/>
    <s v="3 - Poder Judicial"/>
    <s v="0301 - PODER JUDICIAL"/>
    <s v="0001 - CONSEJO DEL PODER JUDICIAL"/>
    <x v="0"/>
    <x v="1"/>
    <s v="1.4.03 - Administración y servicios de justicia"/>
    <s v="2.3 - MATERIALES Y SUMINISTROS"/>
    <s v="2.3.1 - ALIMENTOS Y PRODUCTOS AGROFORESTALES"/>
    <s v="N"/>
    <s v="00 - N/A"/>
    <s v="10 - FONDO GENERAL"/>
    <s v="99 - MULTIPROVINCIAL"/>
    <s v="(en blanco)"/>
    <n v="14930119"/>
    <n v="7070917"/>
  </r>
  <r>
    <s v="2026"/>
    <x v="0"/>
    <x v="0"/>
    <x v="0"/>
    <x v="0"/>
    <s v="3 - Poder Judicial"/>
    <s v="0301 - PODER JUDICIAL"/>
    <s v="0001 - CONSEJO DEL PODER JUDICIAL"/>
    <x v="0"/>
    <x v="1"/>
    <s v="1.4.03 - Administración y servicios de justicia"/>
    <s v="2.3 - MATERIALES Y SUMINISTROS"/>
    <s v="2.3.2 - TEXTILES Y VESTUARIOS"/>
    <s v="N"/>
    <s v="00 - N/A"/>
    <s v="10 - FONDO GENERAL"/>
    <s v="99 - MULTIPROVINCIAL"/>
    <s v="(en blanco)"/>
    <n v="4317772"/>
    <n v="3256839"/>
  </r>
  <r>
    <s v="2026"/>
    <x v="0"/>
    <x v="0"/>
    <x v="0"/>
    <x v="0"/>
    <s v="3 - Poder Judicial"/>
    <s v="0301 - PODER JUDICIAL"/>
    <s v="0001 - CONSEJO DEL PODER JUDICIAL"/>
    <x v="0"/>
    <x v="1"/>
    <s v="1.4.03 - Administración y servicios de justicia"/>
    <s v="2.3 - MATERIALES Y SUMINISTROS"/>
    <s v="2.3.3 - PAPEL, CARTÓN E IMPRESOS"/>
    <s v="N"/>
    <s v="00 - N/A"/>
    <s v="10 - FONDO GENERAL"/>
    <s v="99 - MULTIPROVINCIAL"/>
    <s v="(en blanco)"/>
    <n v="52428659"/>
    <n v="19570888"/>
  </r>
  <r>
    <s v="2026"/>
    <x v="0"/>
    <x v="0"/>
    <x v="0"/>
    <x v="0"/>
    <s v="3 - Poder Judicial"/>
    <s v="0301 - PODER JUDICIAL"/>
    <s v="0001 - CONSEJO DEL PODER JUDICIAL"/>
    <x v="0"/>
    <x v="1"/>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x v="0"/>
    <x v="1"/>
    <s v="1.4.03 - Administración y servicios de justicia"/>
    <s v="2.3 - MATERIALES Y SUMINISTROS"/>
    <s v="2.3.5 - CUERO, CAUCHO Y PLÁSTICO"/>
    <s v="N"/>
    <s v="00 - N/A"/>
    <s v="10 - FONDO GENERAL"/>
    <s v="99 - MULTIPROVINCIAL"/>
    <s v="(en blanco)"/>
    <n v="1988263"/>
    <n v="866561"/>
  </r>
  <r>
    <s v="2026"/>
    <x v="0"/>
    <x v="0"/>
    <x v="0"/>
    <x v="0"/>
    <s v="3 - Poder Judicial"/>
    <s v="0301 - PODER JUDICIAL"/>
    <s v="0001 - CONSEJO DEL PODER JUDICIAL"/>
    <x v="0"/>
    <x v="1"/>
    <s v="1.4.03 - Administración y servicios de justicia"/>
    <s v="2.3 - MATERIALES Y SUMINISTROS"/>
    <s v="2.3.6 - PRODUCTOS DE MINERALES, METÁLICOS Y NO METÁLICOS"/>
    <s v="N"/>
    <s v="00 - N/A"/>
    <s v="10 - FONDO GENERAL"/>
    <s v="99 - MULTIPROVINCIAL"/>
    <s v="(en blanco)"/>
    <n v="1815157"/>
    <n v="886737"/>
  </r>
  <r>
    <s v="2026"/>
    <x v="0"/>
    <x v="0"/>
    <x v="0"/>
    <x v="0"/>
    <s v="3 - Poder Judicial"/>
    <s v="0301 - PODER JUDICIAL"/>
    <s v="0001 - CONSEJO DEL PODER JUDICIAL"/>
    <x v="0"/>
    <x v="1"/>
    <s v="1.4.03 - Administración y servicios de justicia"/>
    <s v="2.3 - MATERIALES Y SUMINISTROS"/>
    <s v="2.3.7 - COMBUSTIBLES, LUBRICANTES, PRODUCTOS QUÍMICOS Y CONEXOS"/>
    <s v="N"/>
    <s v="00 - N/A"/>
    <s v="10 - FONDO GENERAL"/>
    <s v="99 - MULTIPROVINCIAL"/>
    <s v="(en blanco)"/>
    <n v="41590957"/>
    <n v="20512600"/>
  </r>
  <r>
    <s v="2026"/>
    <x v="0"/>
    <x v="0"/>
    <x v="0"/>
    <x v="0"/>
    <s v="3 - Poder Judicial"/>
    <s v="0301 - PODER JUDICIAL"/>
    <s v="0001 - CONSEJO DEL PODER JUDICIAL"/>
    <x v="0"/>
    <x v="1"/>
    <s v="1.4.03 - Administración y servicios de justicia"/>
    <s v="2.3 - MATERIALES Y SUMINISTROS"/>
    <s v="2.3.9 - PRODUCTOS Y ÚTILES VARIOS"/>
    <s v="N"/>
    <s v="00 - N/A"/>
    <s v="10 - FONDO GENERAL"/>
    <s v="99 - MULTIPROVINCIAL"/>
    <s v="(en blanco)"/>
    <n v="106607186"/>
    <n v="51530943"/>
  </r>
  <r>
    <s v="2026"/>
    <x v="0"/>
    <x v="0"/>
    <x v="0"/>
    <x v="0"/>
    <s v="4 - Junta Central Electoral"/>
    <s v="0401 - JUNTA CENTRAL ELECTORAL"/>
    <s v="0001 - JUNTA CENTRAL ELECTORAL"/>
    <x v="0"/>
    <x v="0"/>
    <s v="1.1.04 - Órganos electorales y promoción de la participación ciudadana"/>
    <s v="2.1 - REMUNERACIONES Y CONTRIBUCIONES"/>
    <s v="2.1.1 - REMUNERACIONES"/>
    <s v="N"/>
    <s v="00 - N/A"/>
    <s v="10 - FONDO GENERAL"/>
    <s v="99 - MULTIPROVINCIAL"/>
    <s v="(en blanco)"/>
    <n v="5865626737"/>
    <n v="2932813620"/>
  </r>
  <r>
    <s v="2026"/>
    <x v="0"/>
    <x v="0"/>
    <x v="0"/>
    <x v="0"/>
    <s v="4 - Junta Central Electoral"/>
    <s v="0401 - JUNTA CENTRAL ELECTORAL"/>
    <s v="0001 - JUNTA CENTRAL ELECTORAL"/>
    <x v="0"/>
    <x v="0"/>
    <s v="1.1.04 - Órganos electorales y promoción de la participación ciudadana"/>
    <s v="2.1 - REMUNERACIONES Y CONTRIBUCIONES"/>
    <s v="2.1.2 - SOBRESUELDOS"/>
    <s v="N"/>
    <s v="00 - N/A"/>
    <s v="10 - FONDO GENERAL"/>
    <s v="99 - MULTIPROVINCIAL"/>
    <s v="(en blanco)"/>
    <n v="282449300"/>
    <n v="141224622"/>
  </r>
  <r>
    <s v="2026"/>
    <x v="0"/>
    <x v="0"/>
    <x v="0"/>
    <x v="0"/>
    <s v="4 - Junta Central Electoral"/>
    <s v="0401 - JUNTA CENTRAL ELECTORAL"/>
    <s v="0001 - JUNTA CENTRAL ELECTORAL"/>
    <x v="0"/>
    <x v="0"/>
    <s v="1.1.04 - Órganos electorales y promoción de la participación ciudadana"/>
    <s v="2.1 - REMUNERACIONES Y CONTRIBUCIONES"/>
    <s v="2.1.3 - DIETAS Y GASTOS DE REPRESENTACIÓN"/>
    <s v="N"/>
    <s v="00 - N/A"/>
    <s v="10 - FONDO GENERAL"/>
    <s v="99 - MULTIPROVINCIAL"/>
    <s v="(en blanco)"/>
    <n v="10012700"/>
    <n v="5006346"/>
  </r>
  <r>
    <s v="2026"/>
    <x v="0"/>
    <x v="0"/>
    <x v="0"/>
    <x v="0"/>
    <s v="4 - Junta Central Electoral"/>
    <s v="0401 - JUNTA CENTRAL ELECTORAL"/>
    <s v="0001 - JUNTA CENTRAL ELECTORAL"/>
    <x v="0"/>
    <x v="0"/>
    <s v="1.1.04 - Órganos electorales y promoción de la participación ciudadana"/>
    <s v="2.2 - CONTRATACIÓN DE SERVICIOS"/>
    <s v="2.2.1 - SERVICIOS BÁSICOS"/>
    <s v="N"/>
    <s v="00 - N/A"/>
    <s v="10 - FONDO GENERAL"/>
    <s v="99 - MULTIPROVINCIAL"/>
    <s v="(en blanco)"/>
    <n v="1065165600"/>
    <n v="532582770"/>
  </r>
  <r>
    <s v="2026"/>
    <x v="0"/>
    <x v="0"/>
    <x v="0"/>
    <x v="0"/>
    <s v="4 - Junta Central Electoral"/>
    <s v="0401 - JUNTA CENTRAL ELECTORAL"/>
    <s v="0001 - JUNTA CENTRAL ELECTORAL"/>
    <x v="0"/>
    <x v="0"/>
    <s v="1.1.04 - Órganos electorales y promoción de la participación ciudadana"/>
    <s v="2.2 - CONTRATACIÓN DE SERVICIOS"/>
    <s v="2.2.2 - PUBLICIDAD, IMPRESIÓN Y ENCUADERNACIÓN"/>
    <s v="N"/>
    <s v="00 - N/A"/>
    <s v="10 - FONDO GENERAL"/>
    <s v="99 - MULTIPROVINCIAL"/>
    <s v="(en blanco)"/>
    <n v="15475400"/>
    <n v="7737696"/>
  </r>
  <r>
    <s v="2026"/>
    <x v="0"/>
    <x v="0"/>
    <x v="0"/>
    <x v="0"/>
    <s v="4 - Junta Central Electoral"/>
    <s v="0401 - JUNTA CENTRAL ELECTORAL"/>
    <s v="0001 - JUNTA CENTRAL ELECTORAL"/>
    <x v="0"/>
    <x v="0"/>
    <s v="1.1.04 - Órganos electorales y promoción de la participación ciudadana"/>
    <s v="2.2 - CONTRATACIÓN DE SERVICIOS"/>
    <s v="2.2.3 - VIÁTICOS"/>
    <s v="N"/>
    <s v="00 - N/A"/>
    <s v="10 - FONDO GENERAL"/>
    <s v="99 - MULTIPROVINCIAL"/>
    <s v="(en blanco)"/>
    <n v="102024900"/>
    <n v="51012450"/>
  </r>
  <r>
    <s v="2026"/>
    <x v="0"/>
    <x v="0"/>
    <x v="0"/>
    <x v="0"/>
    <s v="4 - Junta Central Electoral"/>
    <s v="0401 - JUNTA CENTRAL ELECTORAL"/>
    <s v="0001 - JUNTA CENTRAL ELECTORAL"/>
    <x v="0"/>
    <x v="0"/>
    <s v="1.1.04 - Órganos electorales y promoción de la participación ciudadana"/>
    <s v="2.2 - CONTRATACIÓN DE SERVICIOS"/>
    <s v="2.2.4 - TRANSPORTE Y ALMACENAJE"/>
    <s v="N"/>
    <s v="00 - N/A"/>
    <s v="10 - FONDO GENERAL"/>
    <s v="99 - MULTIPROVINCIAL"/>
    <s v="(en blanco)"/>
    <n v="5985600"/>
    <n v="2992782"/>
  </r>
  <r>
    <s v="2026"/>
    <x v="0"/>
    <x v="0"/>
    <x v="0"/>
    <x v="0"/>
    <s v="4 - Junta Central Electoral"/>
    <s v="0401 - JUNTA CENTRAL ELECTORAL"/>
    <s v="0001 - JUNTA CENTRAL ELECTORAL"/>
    <x v="0"/>
    <x v="0"/>
    <s v="1.1.04 - Órganos electorales y promoción de la participación ciudadana"/>
    <s v="2.2 - CONTRATACIÓN DE SERVICIOS"/>
    <s v="2.2.5 - ALQUILERES Y RENTAS"/>
    <s v="N"/>
    <s v="00 - N/A"/>
    <s v="10 - FONDO GENERAL"/>
    <s v="99 - MULTIPROVINCIAL"/>
    <s v="(en blanco)"/>
    <n v="229660000"/>
    <n v="114829992"/>
  </r>
  <r>
    <s v="2026"/>
    <x v="0"/>
    <x v="0"/>
    <x v="0"/>
    <x v="0"/>
    <s v="4 - Junta Central Electoral"/>
    <s v="0401 - JUNTA CENTRAL ELECTORAL"/>
    <s v="0001 - JUNTA CENTRAL ELECTORAL"/>
    <x v="0"/>
    <x v="0"/>
    <s v="1.1.04 - Órganos electorales y promoción de la participación ciudadana"/>
    <s v="2.2 - CONTRATACIÓN DE SERVICIOS"/>
    <s v="2.2.6 - SEGUROS"/>
    <s v="N"/>
    <s v="00 - N/A"/>
    <s v="10 - FONDO GENERAL"/>
    <s v="99 - MULTIPROVINCIAL"/>
    <s v="(en blanco)"/>
    <n v="91279200"/>
    <n v="45639600"/>
  </r>
  <r>
    <s v="2026"/>
    <x v="0"/>
    <x v="0"/>
    <x v="0"/>
    <x v="0"/>
    <s v="4 - Junta Central Electoral"/>
    <s v="0401 - JUNTA CENTRAL ELECTORAL"/>
    <s v="0001 - JUNTA CENTRAL ELECTORAL"/>
    <x v="0"/>
    <x v="0"/>
    <s v="1.1.04 - Órganos electorales y promoción de la participación ciudadana"/>
    <s v="2.2 - CONTRATACIÓN DE SERVICIOS"/>
    <s v="2.2.7 - SERVICIOS DE CONSERVACIÓN, REPARACIONES MENORES E INSTALACIONES TEMPORALES"/>
    <s v="N"/>
    <s v="00 - N/A"/>
    <s v="10 - FONDO GENERAL"/>
    <s v="99 - MULTIPROVINCIAL"/>
    <s v="(en blanco)"/>
    <n v="8033900"/>
    <n v="4016934"/>
  </r>
  <r>
    <s v="2026"/>
    <x v="0"/>
    <x v="0"/>
    <x v="0"/>
    <x v="0"/>
    <s v="4 - Junta Central Electoral"/>
    <s v="0401 - JUNTA CENTRAL ELECTORAL"/>
    <s v="0001 - JUNTA CENTRAL ELECTORAL"/>
    <x v="0"/>
    <x v="0"/>
    <s v="1.1.04 - Órganos electorales y promoción de la participación ciudadana"/>
    <s v="2.2 - CONTRATACIÓN DE SERVICIOS"/>
    <s v="2.2.8 - OTROS SERVICIOS NO INCLUIDOS EN CONCEPTOS ANTERIORES"/>
    <s v="N"/>
    <s v="00 - N/A"/>
    <s v="10 - FONDO GENERAL"/>
    <s v="99 - MULTIPROVINCIAL"/>
    <s v="(en blanco)"/>
    <n v="136562300"/>
    <n v="68281110"/>
  </r>
  <r>
    <s v="2026"/>
    <x v="0"/>
    <x v="0"/>
    <x v="0"/>
    <x v="0"/>
    <s v="4 - Junta Central Electoral"/>
    <s v="0401 - JUNTA CENTRAL ELECTORAL"/>
    <s v="0001 - JUNTA CENTRAL ELECTORAL"/>
    <x v="0"/>
    <x v="0"/>
    <s v="1.1.04 - Órganos electorales y promoción de la participación ciudadana"/>
    <s v="2.3 - MATERIALES Y SUMINISTROS"/>
    <s v="2.3.1 - ALIMENTOS Y PRODUCTOS AGROFORESTALES"/>
    <s v="N"/>
    <s v="00 - N/A"/>
    <s v="10 - FONDO GENERAL"/>
    <s v="99 - MULTIPROVINCIAL"/>
    <s v="(en blanco)"/>
    <n v="165465700"/>
    <n v="82732836"/>
  </r>
  <r>
    <s v="2026"/>
    <x v="0"/>
    <x v="0"/>
    <x v="0"/>
    <x v="0"/>
    <s v="4 - Junta Central Electoral"/>
    <s v="0401 - JUNTA CENTRAL ELECTORAL"/>
    <s v="0001 - JUNTA CENTRAL ELECTORAL"/>
    <x v="0"/>
    <x v="0"/>
    <s v="1.1.04 - Órganos electorales y promoción de la participación ciudadana"/>
    <s v="2.3 - MATERIALES Y SUMINISTROS"/>
    <s v="2.3.2 - TEXTILES Y VESTUARIOS"/>
    <s v="N"/>
    <s v="00 - N/A"/>
    <s v="10 - FONDO GENERAL"/>
    <s v="99 - MULTIPROVINCIAL"/>
    <s v="(en blanco)"/>
    <n v="4726000"/>
    <n v="2362986"/>
  </r>
  <r>
    <s v="2026"/>
    <x v="0"/>
    <x v="0"/>
    <x v="0"/>
    <x v="0"/>
    <s v="4 - Junta Central Electoral"/>
    <s v="0401 - JUNTA CENTRAL ELECTORAL"/>
    <s v="0001 - JUNTA CENTRAL ELECTORAL"/>
    <x v="0"/>
    <x v="0"/>
    <s v="1.1.04 - Órganos electorales y promoción de la participación ciudadana"/>
    <s v="2.3 - MATERIALES Y SUMINISTROS"/>
    <s v="2.3.3 - PAPEL, CARTÓN E IMPRESOS"/>
    <s v="N"/>
    <s v="00 - N/A"/>
    <s v="10 - FONDO GENERAL"/>
    <s v="99 - MULTIPROVINCIAL"/>
    <s v="(en blanco)"/>
    <n v="2650200"/>
    <n v="1325082"/>
  </r>
  <r>
    <s v="2026"/>
    <x v="0"/>
    <x v="0"/>
    <x v="0"/>
    <x v="0"/>
    <s v="4 - Junta Central Electoral"/>
    <s v="0401 - JUNTA CENTRAL ELECTORAL"/>
    <s v="0001 - JUNTA CENTRAL ELECTORAL"/>
    <x v="0"/>
    <x v="0"/>
    <s v="1.1.04 - Órganos electorales y promoción de la participación ciudadana"/>
    <s v="2.3 - MATERIALES Y SUMINISTROS"/>
    <s v="2.3.5 - CUERO, CAUCHO Y PLÁSTICO"/>
    <s v="N"/>
    <s v="00 - N/A"/>
    <s v="10 - FONDO GENERAL"/>
    <s v="99 - MULTIPROVINCIAL"/>
    <s v="(en blanco)"/>
    <n v="4262500"/>
    <n v="2131242"/>
  </r>
  <r>
    <s v="2026"/>
    <x v="0"/>
    <x v="0"/>
    <x v="0"/>
    <x v="0"/>
    <s v="4 - Junta Central Electoral"/>
    <s v="0401 - JUNTA CENTRAL ELECTORAL"/>
    <s v="0001 - JUNTA CENTRAL ELECTORAL"/>
    <x v="0"/>
    <x v="0"/>
    <s v="1.1.04 - Órganos electorales y promoción de la participación ciudadana"/>
    <s v="2.3 - MATERIALES Y SUMINISTROS"/>
    <s v="2.3.6 - PRODUCTOS DE MINERALES, METÁLICOS Y NO METÁLICOS"/>
    <s v="N"/>
    <s v="00 - N/A"/>
    <s v="10 - FONDO GENERAL"/>
    <s v="99 - MULTIPROVINCIAL"/>
    <s v="(en blanco)"/>
    <n v="18619000"/>
    <n v="9309468"/>
  </r>
  <r>
    <s v="2026"/>
    <x v="0"/>
    <x v="0"/>
    <x v="0"/>
    <x v="0"/>
    <s v="4 - Junta Central Electoral"/>
    <s v="0401 - JUNTA CENTRAL ELECTORAL"/>
    <s v="0001 - JUNTA CENTRAL ELECTORAL"/>
    <x v="0"/>
    <x v="0"/>
    <s v="1.1.04 - Órganos electorales y promoción de la participación ciudadana"/>
    <s v="2.3 - MATERIALES Y SUMINISTROS"/>
    <s v="2.3.7 - COMBUSTIBLES, LUBRICANTES, PRODUCTOS QUÍMICOS Y CONEXOS"/>
    <s v="N"/>
    <s v="00 - N/A"/>
    <s v="10 - FONDO GENERAL"/>
    <s v="99 - MULTIPROVINCIAL"/>
    <s v="(en blanco)"/>
    <n v="86709900"/>
    <n v="43354932"/>
  </r>
  <r>
    <s v="2026"/>
    <x v="0"/>
    <x v="0"/>
    <x v="0"/>
    <x v="0"/>
    <s v="4 - Junta Central Electoral"/>
    <s v="0401 - JUNTA CENTRAL ELECTORAL"/>
    <s v="0001 - JUNTA CENTRAL ELECTORAL"/>
    <x v="0"/>
    <x v="0"/>
    <s v="1.1.04 - Órganos electorales y promoción de la participación ciudadana"/>
    <s v="2.3 - MATERIALES Y SUMINISTROS"/>
    <s v="2.3.9 - PRODUCTOS Y ÚTILES VARIOS"/>
    <s v="N"/>
    <s v="00 - N/A"/>
    <s v="10 - FONDO GENERAL"/>
    <s v="99 - MULTIPROVINCIAL"/>
    <s v="(en blanco)"/>
    <n v="14933000"/>
    <n v="7466460"/>
  </r>
  <r>
    <s v="2026"/>
    <x v="0"/>
    <x v="0"/>
    <x v="0"/>
    <x v="0"/>
    <s v="4 - Junta Central Electoral"/>
    <s v="0401 - JUNTA CENTRAL ELECTORAL"/>
    <s v="0001 - JUNTA CENTRAL ELECTORAL"/>
    <x v="0"/>
    <x v="0"/>
    <s v="1.1.05 - Gestión de la administración general para transversalizar el enfoque de género"/>
    <s v="2.1 - REMUNERACIONES Y CONTRIBUCIONES"/>
    <s v="2.1.1 - REMUNERACIONES"/>
    <s v="N"/>
    <s v="00 - N/A"/>
    <s v="10 - FONDO GENERAL"/>
    <s v="99 - MULTIPROVINCIAL"/>
    <s v="(en blanco)"/>
    <n v="7155300"/>
    <n v="3577650"/>
  </r>
  <r>
    <s v="2026"/>
    <x v="0"/>
    <x v="0"/>
    <x v="0"/>
    <x v="0"/>
    <s v="4 - Junta Central Electoral"/>
    <s v="0401 - JUNTA CENTRAL ELECTORAL"/>
    <s v="0001 - JUNTA CENTRAL ELECTORAL"/>
    <x v="0"/>
    <x v="0"/>
    <s v="1.1.05 - Gestión de la administración general para transversalizar el enfoque de género"/>
    <s v="2.1 - REMUNERACIONES Y CONTRIBUCIONES"/>
    <s v="2.1.2 - SOBRESUELDOS"/>
    <s v="N"/>
    <s v="00 - N/A"/>
    <s v="10 - FONDO GENERAL"/>
    <s v="99 - MULTIPROVINCIAL"/>
    <s v="(en blanco)"/>
    <n v="658200"/>
    <n v="329100"/>
  </r>
  <r>
    <s v="2026"/>
    <x v="0"/>
    <x v="0"/>
    <x v="0"/>
    <x v="0"/>
    <s v="4 - Junta Central Electoral"/>
    <s v="0401 - JUNTA CENTRAL ELECTORAL"/>
    <s v="0001 - JUNTA CENTRAL ELECTORAL"/>
    <x v="0"/>
    <x v="0"/>
    <s v="1.1.05 - Gestión de la administración general para transversalizar el enfoque de género"/>
    <s v="2.2 - CONTRATACIÓN DE SERVICIOS"/>
    <s v="2.2.2 - PUBLICIDAD, IMPRESIÓN Y ENCUADERNACIÓN"/>
    <s v="N"/>
    <s v="00 - N/A"/>
    <s v="10 - FONDO GENERAL"/>
    <s v="99 - MULTIPROVINCIAL"/>
    <s v="(en blanco)"/>
    <n v="4153900"/>
    <n v="2076948"/>
  </r>
  <r>
    <s v="2026"/>
    <x v="0"/>
    <x v="0"/>
    <x v="0"/>
    <x v="0"/>
    <s v="4 - Junta Central Electoral"/>
    <s v="0401 - JUNTA CENTRAL ELECTORAL"/>
    <s v="0001 - JUNTA CENTRAL ELECTORAL"/>
    <x v="0"/>
    <x v="0"/>
    <s v="1.1.05 - Gestión de la administración general para transversalizar el enfoque de género"/>
    <s v="2.3 - MATERIALES Y SUMINISTROS"/>
    <s v="2.3.1 - ALIMENTOS Y PRODUCTOS AGROFORESTALES"/>
    <s v="N"/>
    <s v="00 - N/A"/>
    <s v="10 - FONDO GENERAL"/>
    <s v="99 - MULTIPROVINCIAL"/>
    <s v="(en blanco)"/>
    <n v="167600"/>
    <n v="83796"/>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1 - REMUNERACIONES"/>
    <s v="N"/>
    <s v="00 - N/A"/>
    <s v="10 - FONDO GENERAL"/>
    <s v="01 - DISTRITO NACIONAL"/>
    <s v="(en blanco)"/>
    <n v="370903880"/>
    <n v="184186415.81999996"/>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1 - REMUNERACIONES"/>
    <s v="N"/>
    <s v="00 - N/A"/>
    <s v="10 - FONDO GENERAL"/>
    <s v="99 - MULTIPROVINCIAL"/>
    <s v="(en blanco)"/>
    <n v="356157210"/>
    <n v="183235721.10000002"/>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2 - SOBRESUELDOS"/>
    <s v="N"/>
    <s v="00 - N/A"/>
    <s v="10 - FONDO GENERAL"/>
    <s v="01 - DISTRITO NACIONAL"/>
    <s v="(en blanco)"/>
    <n v="143219700"/>
    <n v="56419994.409999996"/>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2 - SOBRESUELDOS"/>
    <s v="N"/>
    <s v="00 - N/A"/>
    <s v="10 - FONDO GENERAL"/>
    <s v="99 - MULTIPROVINCIAL"/>
    <s v="(en blanco)"/>
    <n v="153127921"/>
    <n v="68370955.370000005"/>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3 - DIETAS Y GASTOS DE REPRESENTACIÓN"/>
    <s v="N"/>
    <s v="00 - N/A"/>
    <s v="10 - FONDO GENERAL"/>
    <s v="99 - MULTIPROVINCIAL"/>
    <s v="(en blanco)"/>
    <n v="8245832"/>
    <n v="4330425.3400000008"/>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5 - CONTRIBUCIONES A LA SEGURIDAD SOCIAL"/>
    <s v="N"/>
    <s v="00 - N/A"/>
    <s v="10 - FONDO GENERAL"/>
    <s v="01 - DISTRITO NACIONAL"/>
    <s v="(en blanco)"/>
    <n v="49894376"/>
    <n v="25438296.93"/>
  </r>
  <r>
    <s v="2026"/>
    <x v="0"/>
    <x v="0"/>
    <x v="0"/>
    <x v="0"/>
    <s v="5 - Cámara de Cuentas de la República Dominicana"/>
    <s v="0402 - CÁMARA DE CUENTAS"/>
    <s v="0001 - CAMARA DE CUENTAS DE LA REPUBLICA DOMINICANA"/>
    <x v="0"/>
    <x v="0"/>
    <s v="1.1.02 - Gestión administrativa, financiera, fiscal, económica y planificación"/>
    <s v="2.1 - REMUNERACIONES Y CONTRIBUCIONES"/>
    <s v="2.1.5 - CONTRIBUCIONES A LA SEGURIDAD SOCIAL"/>
    <s v="N"/>
    <s v="00 - N/A"/>
    <s v="10 - FONDO GENERAL"/>
    <s v="99 - MULTIPROVINCIAL"/>
    <s v="(en blanco)"/>
    <n v="41981150"/>
    <n v="20538180.029999997"/>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1 - SERVICIOS BÁSICOS"/>
    <s v="N"/>
    <s v="00 - N/A"/>
    <s v="10 - FONDO GENERAL"/>
    <s v="01 - DISTRITO NACIONAL"/>
    <s v="(en blanco)"/>
    <n v="3501256"/>
    <n v="1690001.41"/>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1 - SERVICIOS BÁSICOS"/>
    <s v="N"/>
    <s v="00 - N/A"/>
    <s v="10 - FONDO GENERAL"/>
    <s v="99 - MULTIPROVINCIAL"/>
    <s v="(en blanco)"/>
    <n v="24970494"/>
    <n v="13512726.550000001"/>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2 - PUBLICIDAD, IMPRESIÓN Y ENCUADERNACIÓN"/>
    <s v="N"/>
    <s v="00 - N/A"/>
    <s v="10 - FONDO GENERAL"/>
    <s v="01 - DISTRITO NACIONAL"/>
    <s v="(en blanco)"/>
    <n v="10537920"/>
    <n v="5187764.6500000013"/>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2 - PUBLICIDAD, IMPRESIÓN Y ENCUADERNACIÓN"/>
    <s v="N"/>
    <s v="00 - N/A"/>
    <s v="10 - FONDO GENERAL"/>
    <s v="99 - MULTIPROVINCIAL"/>
    <s v="(en blanco)"/>
    <n v="11194055"/>
    <n v="5914131.0199999986"/>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3 - VIÁTICOS"/>
    <s v="N"/>
    <s v="00 - N/A"/>
    <s v="10 - FONDO GENERAL"/>
    <s v="01 - DISTRITO NACIONAL"/>
    <s v="(en blanco)"/>
    <n v="11189177"/>
    <n v="5041973.6800000006"/>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3 - VIÁTICOS"/>
    <s v="N"/>
    <s v="00 - N/A"/>
    <s v="10 - FONDO GENERAL"/>
    <s v="99 - MULTIPROVINCIAL"/>
    <s v="(en blanco)"/>
    <n v="6672975"/>
    <n v="4533852.25"/>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4 - TRANSPORTE Y ALMACENAJE"/>
    <s v="N"/>
    <s v="00 - N/A"/>
    <s v="10 - FONDO GENERAL"/>
    <s v="01 - DISTRITO NACIONAL"/>
    <s v="(en blanco)"/>
    <n v="394800"/>
    <n v="199481.14999999991"/>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4 - TRANSPORTE Y ALMACENAJE"/>
    <s v="N"/>
    <s v="00 - N/A"/>
    <s v="10 - FONDO GENERAL"/>
    <s v="99 - MULTIPROVINCIAL"/>
    <s v="(en blanco)"/>
    <n v="4281535"/>
    <n v="2338465.9"/>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5 - ALQUILERES Y RENTAS"/>
    <s v="N"/>
    <s v="00 - N/A"/>
    <s v="10 - FONDO GENERAL"/>
    <s v="01 - DISTRITO NACIONAL"/>
    <s v="(en blanco)"/>
    <n v="19525400"/>
    <n v="14661045.479999997"/>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5 - ALQUILERES Y RENTAS"/>
    <s v="N"/>
    <s v="00 - N/A"/>
    <s v="10 - FONDO GENERAL"/>
    <s v="99 - MULTIPROVINCIAL"/>
    <s v="(en blanco)"/>
    <n v="31604756"/>
    <n v="14087567.890000004"/>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6 - SEGUROS"/>
    <s v="N"/>
    <s v="00 - N/A"/>
    <s v="10 - FONDO GENERAL"/>
    <s v="01 - DISTRITO NACIONAL"/>
    <s v="(en blanco)"/>
    <n v="17236999"/>
    <n v="7785958.3499999996"/>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6 - SEGUROS"/>
    <s v="N"/>
    <s v="00 - N/A"/>
    <s v="10 - FONDO GENERAL"/>
    <s v="99 - MULTIPROVINCIAL"/>
    <s v="(en blanco)"/>
    <n v="31635141"/>
    <n v="17387116.599999998"/>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371272.5999999999"/>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8693982.7400000002"/>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8 - OTROS SERVICIOS NO INCLUIDOS EN CONCEPTOS ANTERIORES"/>
    <s v="N"/>
    <s v="00 - N/A"/>
    <s v="10 - FONDO GENERAL"/>
    <s v="01 - DISTRITO NACIONAL"/>
    <s v="(en blanco)"/>
    <n v="7510172"/>
    <n v="3532077.96"/>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8 - OTROS SERVICIOS NO INCLUIDOS EN CONCEPTOS ANTERIORES"/>
    <s v="N"/>
    <s v="00 - N/A"/>
    <s v="10 - FONDO GENERAL"/>
    <s v="99 - MULTIPROVINCIAL"/>
    <s v="(en blanco)"/>
    <n v="38980317"/>
    <n v="15100404.719999999"/>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9 - OTRAS CONTRATACIONES DE SERVICIOS"/>
    <s v="N"/>
    <s v="00 - N/A"/>
    <s v="10 - FONDO GENERAL"/>
    <s v="01 - DISTRITO NACIONAL"/>
    <s v="(en blanco)"/>
    <n v="6667727"/>
    <n v="3130430.58"/>
  </r>
  <r>
    <s v="2026"/>
    <x v="0"/>
    <x v="0"/>
    <x v="0"/>
    <x v="0"/>
    <s v="5 - Cámara de Cuentas de la República Dominicana"/>
    <s v="0402 - CÁMARA DE CUENTAS"/>
    <s v="0001 - CAMARA DE CUENTAS DE LA REPUBLICA DOMINICANA"/>
    <x v="0"/>
    <x v="0"/>
    <s v="1.1.02 - Gestión administrativa, financiera, fiscal, económica y planificación"/>
    <s v="2.2 - CONTRATACIÓN DE SERVICIOS"/>
    <s v="2.2.9 - OTRAS CONTRATACIONES DE SERVICIOS"/>
    <s v="N"/>
    <s v="00 - N/A"/>
    <s v="10 - FONDO GENERAL"/>
    <s v="99 - MULTIPROVINCIAL"/>
    <s v="(en blanco)"/>
    <n v="5160279"/>
    <n v="2343320.8300000005"/>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1 - ALIMENTOS Y PRODUCTOS AGROFORESTALES"/>
    <s v="N"/>
    <s v="00 - N/A"/>
    <s v="10 - FONDO GENERAL"/>
    <s v="01 - DISTRITO NACIONAL"/>
    <s v="(en blanco)"/>
    <n v="160917"/>
    <n v="73144.100000000006"/>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1 - ALIMENTOS Y PRODUCTOS AGROFORESTALES"/>
    <s v="N"/>
    <s v="00 - N/A"/>
    <s v="10 - FONDO GENERAL"/>
    <s v="99 - MULTIPROVINCIAL"/>
    <s v="(en blanco)"/>
    <n v="2834953"/>
    <n v="1415980.4700000002"/>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2 - TEXTILES Y VESTUARIOS"/>
    <s v="N"/>
    <s v="00 - N/A"/>
    <s v="10 - FONDO GENERAL"/>
    <s v="01 - DISTRITO NACIONAL"/>
    <s v="(en blanco)"/>
    <n v="1356866"/>
    <n v="713840.23"/>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2 - TEXTILES Y VESTUARIOS"/>
    <s v="N"/>
    <s v="00 - N/A"/>
    <s v="10 - FONDO GENERAL"/>
    <s v="99 - MULTIPROVINCIAL"/>
    <s v="(en blanco)"/>
    <n v="1702996"/>
    <n v="803274.1"/>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3 - PAPEL, CARTÓN E IMPRESOS"/>
    <s v="N"/>
    <s v="00 - N/A"/>
    <s v="10 - FONDO GENERAL"/>
    <s v="01 - DISTRITO NACIONAL"/>
    <s v="(en blanco)"/>
    <n v="1226117"/>
    <n v="598814.05000000005"/>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3 - PAPEL, CARTÓN E IMPRESOS"/>
    <s v="N"/>
    <s v="00 - N/A"/>
    <s v="10 - FONDO GENERAL"/>
    <s v="99 - MULTIPROVINCIAL"/>
    <s v="(en blanco)"/>
    <n v="4430653"/>
    <n v="2234167.6099999994"/>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4 - PRODUCTOS FARMACÉUTICOS"/>
    <s v="N"/>
    <s v="00 - N/A"/>
    <s v="10 - FONDO GENERAL"/>
    <s v="99 - MULTIPROVINCIAL"/>
    <s v="(en blanco)"/>
    <n v="250000"/>
    <n v="113636.35"/>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5 - CUERO, CAUCHO Y PLÁSTICO"/>
    <s v="N"/>
    <s v="00 - N/A"/>
    <s v="10 - FONDO GENERAL"/>
    <s v="01 - DISTRITO NACIONAL"/>
    <s v="(en blanco)"/>
    <n v="145600"/>
    <n v="72836.740000000005"/>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5 - CUERO, CAUCHO Y PLÁSTICO"/>
    <s v="N"/>
    <s v="00 - N/A"/>
    <s v="10 - FONDO GENERAL"/>
    <s v="99 - MULTIPROVINCIAL"/>
    <s v="(en blanco)"/>
    <n v="725669"/>
    <n v="329849.55"/>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6 - PRODUCTOS DE MINERALES, METÁLICOS Y NO METÁLICOS"/>
    <s v="N"/>
    <s v="00 - N/A"/>
    <s v="10 - FONDO GENERAL"/>
    <s v="01 - DISTRITO NACIONAL"/>
    <s v="(en blanco)"/>
    <n v="15000"/>
    <n v="7500"/>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6 - PRODUCTOS DE MINERALES, METÁLICOS Y NO METÁLICOS"/>
    <s v="N"/>
    <s v="00 - N/A"/>
    <s v="10 - FONDO GENERAL"/>
    <s v="99 - MULTIPROVINCIAL"/>
    <s v="(en blanco)"/>
    <n v="4070402"/>
    <n v="1850686.199999999"/>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7 - COMBUSTIBLES, LUBRICANTES, PRODUCTOS QUÍMICOS Y CONEXOS"/>
    <s v="N"/>
    <s v="00 - N/A"/>
    <s v="10 - FONDO GENERAL"/>
    <s v="01 - DISTRITO NACIONAL"/>
    <s v="(en blanco)"/>
    <n v="2888976"/>
    <n v="1728585.74"/>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7 - COMBUSTIBLES, LUBRICANTES, PRODUCTOS QUÍMICOS Y CONEXOS"/>
    <s v="N"/>
    <s v="00 - N/A"/>
    <s v="10 - FONDO GENERAL"/>
    <s v="99 - MULTIPROVINCIAL"/>
    <s v="(en blanco)"/>
    <n v="18767955"/>
    <n v="9532547.8000000045"/>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9 - PRODUCTOS Y ÚTILES VARIOS"/>
    <s v="N"/>
    <s v="00 - N/A"/>
    <s v="10 - FONDO GENERAL"/>
    <s v="01 - DISTRITO NACIONAL"/>
    <s v="(en blanco)"/>
    <n v="3303783"/>
    <n v="1667449.98"/>
  </r>
  <r>
    <s v="2026"/>
    <x v="0"/>
    <x v="0"/>
    <x v="0"/>
    <x v="0"/>
    <s v="5 - Cámara de Cuentas de la República Dominicana"/>
    <s v="0402 - CÁMARA DE CUENTAS"/>
    <s v="0001 - CAMARA DE CUENTAS DE LA REPUBLICA DOMINICANA"/>
    <x v="0"/>
    <x v="0"/>
    <s v="1.1.02 - Gestión administrativa, financiera, fiscal, económica y planificación"/>
    <s v="2.3 - MATERIALES Y SUMINISTROS"/>
    <s v="2.3.9 - PRODUCTOS Y ÚTILES VARIOS"/>
    <s v="N"/>
    <s v="00 - N/A"/>
    <s v="10 - FONDO GENERAL"/>
    <s v="99 - MULTIPROVINCIAL"/>
    <s v="(en blanco)"/>
    <n v="12803475"/>
    <n v="6240612.9300000034"/>
  </r>
  <r>
    <s v="2026"/>
    <x v="0"/>
    <x v="0"/>
    <x v="0"/>
    <x v="0"/>
    <s v="6 - Tribunal Constitucional"/>
    <s v="0403 - TRIBUNAL CONSTITUCIONAL"/>
    <s v="0001 - TRIBUNAL CONSTITUCIONAL"/>
    <x v="0"/>
    <x v="1"/>
    <s v="1.4.03 - Administración y servicios de justicia"/>
    <s v="2.1 - REMUNERACIONES Y CONTRIBUCIONES"/>
    <s v="2.1.1 - REMUNERACIONES"/>
    <s v="N"/>
    <s v="00 - N/A"/>
    <s v="10 - FONDO GENERAL"/>
    <s v="99 - MULTIPROVINCIAL"/>
    <s v="(en blanco)"/>
    <n v="924559124"/>
    <n v="462279555"/>
  </r>
  <r>
    <s v="2026"/>
    <x v="0"/>
    <x v="0"/>
    <x v="0"/>
    <x v="0"/>
    <s v="6 - Tribunal Constitucional"/>
    <s v="0403 - TRIBUNAL CONSTITUCIONAL"/>
    <s v="0001 - TRIBUNAL CONSTITUCIONAL"/>
    <x v="0"/>
    <x v="1"/>
    <s v="1.4.03 - Administración y servicios de justicia"/>
    <s v="2.1 - REMUNERACIONES Y CONTRIBUCIONES"/>
    <s v="2.1.2 - SOBRESUELDOS"/>
    <s v="N"/>
    <s v="00 - N/A"/>
    <s v="10 - FONDO GENERAL"/>
    <s v="99 - MULTIPROVINCIAL"/>
    <s v="(en blanco)"/>
    <n v="124375682"/>
    <n v="62187840"/>
  </r>
  <r>
    <s v="2026"/>
    <x v="0"/>
    <x v="0"/>
    <x v="0"/>
    <x v="0"/>
    <s v="6 - Tribunal Constitucional"/>
    <s v="0403 - TRIBUNAL CONSTITUCIONAL"/>
    <s v="0001 - TRIBUNAL CONSTITUCIONAL"/>
    <x v="0"/>
    <x v="1"/>
    <s v="1.4.03 - Administración y servicios de justicia"/>
    <s v="2.1 - REMUNERACIONES Y CONTRIBUCIONES"/>
    <s v="2.1.3 - DIETAS Y GASTOS DE REPRESENTACIÓN"/>
    <s v="N"/>
    <s v="00 - N/A"/>
    <s v="10 - FONDO GENERAL"/>
    <s v="99 - MULTIPROVINCIAL"/>
    <s v="(en blanco)"/>
    <n v="7404000"/>
    <n v="3702000"/>
  </r>
  <r>
    <s v="2026"/>
    <x v="0"/>
    <x v="0"/>
    <x v="0"/>
    <x v="0"/>
    <s v="6 - Tribunal Constitucional"/>
    <s v="0403 - TRIBUNAL CONSTITUCIONAL"/>
    <s v="0001 - TRIBUNAL CONSTITUCIONAL"/>
    <x v="0"/>
    <x v="1"/>
    <s v="1.4.03 - Administración y servicios de justicia"/>
    <s v="2.1 - REMUNERACIONES Y CONTRIBUCIONES"/>
    <s v="2.1.4 - GRATIFICACIONES Y BONIFICACIONES"/>
    <s v="N"/>
    <s v="00 - N/A"/>
    <s v="10 - FONDO GENERAL"/>
    <s v="99 - MULTIPROVINCIAL"/>
    <s v="(en blanco)"/>
    <n v="142701372"/>
    <n v="71350686"/>
  </r>
  <r>
    <s v="2026"/>
    <x v="0"/>
    <x v="0"/>
    <x v="0"/>
    <x v="0"/>
    <s v="6 - Tribunal Constitucional"/>
    <s v="0403 - TRIBUNAL CONSTITUCIONAL"/>
    <s v="0001 - TRIBUNAL CONSTITUCIONAL"/>
    <x v="0"/>
    <x v="1"/>
    <s v="1.4.03 - Administración y servicios de justicia"/>
    <s v="2.1 - REMUNERACIONES Y CONTRIBUCIONES"/>
    <s v="2.1.5 - CONTRIBUCIONES A LA SEGURIDAD SOCIAL"/>
    <s v="N"/>
    <s v="00 - N/A"/>
    <s v="10 - FONDO GENERAL"/>
    <s v="99 - MULTIPROVINCIAL"/>
    <s v="(en blanco)"/>
    <n v="102102984"/>
    <n v="51051495"/>
  </r>
  <r>
    <s v="2026"/>
    <x v="0"/>
    <x v="0"/>
    <x v="0"/>
    <x v="0"/>
    <s v="6 - Tribunal Constitucional"/>
    <s v="0403 - TRIBUNAL CONSTITUCIONAL"/>
    <s v="0001 - TRIBUNAL CONSTITUCIONAL"/>
    <x v="0"/>
    <x v="1"/>
    <s v="1.4.03 - Administración y servicios de justicia"/>
    <s v="2.2 - CONTRATACIÓN DE SERVICIOS"/>
    <s v="2.2.1 - SERVICIOS BÁSICOS"/>
    <s v="N"/>
    <s v="00 - N/A"/>
    <s v="10 - FONDO GENERAL"/>
    <s v="99 - MULTIPROVINCIAL"/>
    <s v="(en blanco)"/>
    <n v="26800000"/>
    <n v="13607490"/>
  </r>
  <r>
    <s v="2026"/>
    <x v="0"/>
    <x v="0"/>
    <x v="0"/>
    <x v="0"/>
    <s v="6 - Tribunal Constitucional"/>
    <s v="0403 - TRIBUNAL CONSTITUCIONAL"/>
    <s v="0001 - TRIBUNAL CONSTITUCIONAL"/>
    <x v="0"/>
    <x v="1"/>
    <s v="1.4.03 - Administración y servicios de justicia"/>
    <s v="2.2 - CONTRATACIÓN DE SERVICIOS"/>
    <s v="2.2.2 - PUBLICIDAD, IMPRESIÓN Y ENCUADERNACIÓN"/>
    <s v="N"/>
    <s v="00 - N/A"/>
    <s v="10 - FONDO GENERAL"/>
    <s v="99 - MULTIPROVINCIAL"/>
    <s v="(en blanco)"/>
    <n v="13500000"/>
    <n v="6750000"/>
  </r>
  <r>
    <s v="2026"/>
    <x v="0"/>
    <x v="0"/>
    <x v="0"/>
    <x v="0"/>
    <s v="6 - Tribunal Constitucional"/>
    <s v="0403 - TRIBUNAL CONSTITUCIONAL"/>
    <s v="0001 - TRIBUNAL CONSTITUCIONAL"/>
    <x v="0"/>
    <x v="1"/>
    <s v="1.4.03 - Administración y servicios de justicia"/>
    <s v="2.2 - CONTRATACIÓN DE SERVICIOS"/>
    <s v="2.2.3 - VIÁTICOS"/>
    <s v="N"/>
    <s v="00 - N/A"/>
    <s v="10 - FONDO GENERAL"/>
    <s v="99 - MULTIPROVINCIAL"/>
    <s v="(en blanco)"/>
    <n v="9880000"/>
    <n v="5522502"/>
  </r>
  <r>
    <s v="2026"/>
    <x v="0"/>
    <x v="0"/>
    <x v="0"/>
    <x v="0"/>
    <s v="6 - Tribunal Constitucional"/>
    <s v="0403 - TRIBUNAL CONSTITUCIONAL"/>
    <s v="0001 - TRIBUNAL CONSTITUCIONAL"/>
    <x v="0"/>
    <x v="1"/>
    <s v="1.4.03 - Administración y servicios de justicia"/>
    <s v="2.2 - CONTRATACIÓN DE SERVICIOS"/>
    <s v="2.2.4 - TRANSPORTE Y ALMACENAJE"/>
    <s v="N"/>
    <s v="00 - N/A"/>
    <s v="10 - FONDO GENERAL"/>
    <s v="99 - MULTIPROVINCIAL"/>
    <s v="(en blanco)"/>
    <n v="7450000"/>
    <n v="3725004"/>
  </r>
  <r>
    <s v="2026"/>
    <x v="0"/>
    <x v="0"/>
    <x v="0"/>
    <x v="0"/>
    <s v="6 - Tribunal Constitucional"/>
    <s v="0403 - TRIBUNAL CONSTITUCIONAL"/>
    <s v="0001 - TRIBUNAL CONSTITUCIONAL"/>
    <x v="0"/>
    <x v="1"/>
    <s v="1.4.03 - Administración y servicios de justicia"/>
    <s v="2.2 - CONTRATACIÓN DE SERVICIOS"/>
    <s v="2.2.5 - ALQUILERES Y RENTAS"/>
    <s v="N"/>
    <s v="00 - N/A"/>
    <s v="10 - FONDO GENERAL"/>
    <s v="99 - MULTIPROVINCIAL"/>
    <s v="(en blanco)"/>
    <n v="28140000"/>
    <n v="13369992"/>
  </r>
  <r>
    <s v="2026"/>
    <x v="0"/>
    <x v="0"/>
    <x v="0"/>
    <x v="0"/>
    <s v="6 - Tribunal Constitucional"/>
    <s v="0403 - TRIBUNAL CONSTITUCIONAL"/>
    <s v="0001 - TRIBUNAL CONSTITUCIONAL"/>
    <x v="0"/>
    <x v="1"/>
    <s v="1.4.03 - Administración y servicios de justicia"/>
    <s v="2.2 - CONTRATACIÓN DE SERVICIOS"/>
    <s v="2.2.6 - SEGUROS"/>
    <s v="N"/>
    <s v="00 - N/A"/>
    <s v="10 - FONDO GENERAL"/>
    <s v="99 - MULTIPROVINCIAL"/>
    <s v="(en blanco)"/>
    <n v="142000000"/>
    <n v="70999956"/>
  </r>
  <r>
    <s v="2026"/>
    <x v="0"/>
    <x v="0"/>
    <x v="0"/>
    <x v="0"/>
    <s v="6 - Tribunal Constitucional"/>
    <s v="0403 - TRIBUNAL CONSTITUCIONAL"/>
    <s v="0001 - TRIBUNAL CONSTITUCIONAL"/>
    <x v="0"/>
    <x v="1"/>
    <s v="1.4.03 - Administración y servicios de justicia"/>
    <s v="2.2 - CONTRATACIÓN DE SERVICIOS"/>
    <s v="2.2.7 - SERVICIOS DE CONSERVACIÓN, REPARACIONES MENORES E INSTALACIONES TEMPORALES"/>
    <s v="N"/>
    <s v="00 - N/A"/>
    <s v="10 - FONDO GENERAL"/>
    <s v="99 - MULTIPROVINCIAL"/>
    <s v="(en blanco)"/>
    <n v="21550000"/>
    <n v="20395545"/>
  </r>
  <r>
    <s v="2026"/>
    <x v="0"/>
    <x v="0"/>
    <x v="0"/>
    <x v="0"/>
    <s v="6 - Tribunal Constitucional"/>
    <s v="0403 - TRIBUNAL CONSTITUCIONAL"/>
    <s v="0001 - TRIBUNAL CONSTITUCIONAL"/>
    <x v="0"/>
    <x v="1"/>
    <s v="1.4.03 - Administración y servicios de justicia"/>
    <s v="2.2 - CONTRATACIÓN DE SERVICIOS"/>
    <s v="2.2.8 - OTROS SERVICIOS NO INCLUIDOS EN CONCEPTOS ANTERIORES"/>
    <s v="N"/>
    <s v="00 - N/A"/>
    <s v="10 - FONDO GENERAL"/>
    <s v="99 - MULTIPROVINCIAL"/>
    <s v="(en blanco)"/>
    <n v="140180000"/>
    <n v="40565016"/>
  </r>
  <r>
    <s v="2026"/>
    <x v="0"/>
    <x v="0"/>
    <x v="0"/>
    <x v="0"/>
    <s v="6 - Tribunal Constitucional"/>
    <s v="0403 - TRIBUNAL CONSTITUCIONAL"/>
    <s v="0001 - TRIBUNAL CONSTITUCIONAL"/>
    <x v="0"/>
    <x v="1"/>
    <s v="1.4.03 - Administración y servicios de justicia"/>
    <s v="2.2 - CONTRATACIÓN DE SERVICIOS"/>
    <s v="2.2.9 - OTRAS CONTRATACIONES DE SERVICIOS"/>
    <s v="N"/>
    <s v="00 - N/A"/>
    <s v="10 - FONDO GENERAL"/>
    <s v="99 - MULTIPROVINCIAL"/>
    <s v="(en blanco)"/>
    <n v="50690000"/>
    <n v="25095000"/>
  </r>
  <r>
    <s v="2026"/>
    <x v="0"/>
    <x v="0"/>
    <x v="0"/>
    <x v="0"/>
    <s v="6 - Tribunal Constitucional"/>
    <s v="0403 - TRIBUNAL CONSTITUCIONAL"/>
    <s v="0001 - TRIBUNAL CONSTITUCIONAL"/>
    <x v="0"/>
    <x v="1"/>
    <s v="1.4.03 - Administración y servicios de justicia"/>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x v="0"/>
    <x v="1"/>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x v="0"/>
    <x v="1"/>
    <s v="1.4.03 - Administración y servicios de justicia"/>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x v="0"/>
    <x v="1"/>
    <s v="1.4.03 - Administración y servicios de justicia"/>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x v="0"/>
    <x v="1"/>
    <s v="1.4.03 - Administración y servicios de justicia"/>
    <s v="2.3 - MATERIALES Y SUMINISTROS"/>
    <s v="2.3.5 - CUERO, CAUCHO Y PLÁSTICO"/>
    <s v="N"/>
    <s v="00 - N/A"/>
    <s v="10 - FONDO GENERAL"/>
    <s v="99 - MULTIPROVINCIAL"/>
    <s v="(en blanco)"/>
    <n v="1900000"/>
    <n v="949998"/>
  </r>
  <r>
    <s v="2026"/>
    <x v="0"/>
    <x v="0"/>
    <x v="0"/>
    <x v="0"/>
    <s v="6 - Tribunal Constitucional"/>
    <s v="0403 - TRIBUNAL CONSTITUCIONAL"/>
    <s v="0001 - TRIBUNAL CONSTITUCIONAL"/>
    <x v="0"/>
    <x v="1"/>
    <s v="1.4.03 - Administración y servicios de justicia"/>
    <s v="2.3 - MATERIALES Y SUMINISTROS"/>
    <s v="2.3.7 - COMBUSTIBLES, LUBRICANTES, PRODUCTOS QUÍMICOS Y CONEXOS"/>
    <s v="N"/>
    <s v="00 - N/A"/>
    <s v="10 - FONDO GENERAL"/>
    <s v="99 - MULTIPROVINCIAL"/>
    <s v="(en blanco)"/>
    <n v="30598940"/>
    <n v="16200870"/>
  </r>
  <r>
    <s v="2026"/>
    <x v="0"/>
    <x v="0"/>
    <x v="0"/>
    <x v="0"/>
    <s v="6 - Tribunal Constitucional"/>
    <s v="0403 - TRIBUNAL CONSTITUCIONAL"/>
    <s v="0001 - TRIBUNAL CONSTITUCIONAL"/>
    <x v="0"/>
    <x v="1"/>
    <s v="1.4.03 - Administración y servicios de justicia"/>
    <s v="2.3 - MATERIALES Y SUMINISTROS"/>
    <s v="2.3.9 - PRODUCTOS Y ÚTILES VARIOS"/>
    <s v="N"/>
    <s v="00 - N/A"/>
    <s v="10 - FONDO GENERAL"/>
    <s v="99 - MULTIPROVINCIAL"/>
    <s v="(en blanco)"/>
    <n v="20715000"/>
    <n v="10082496"/>
  </r>
  <r>
    <s v="2026"/>
    <x v="0"/>
    <x v="0"/>
    <x v="0"/>
    <x v="0"/>
    <s v="7 - Defensor del Pueblo"/>
    <s v="0404 - DEFENSOR DEL PUEBLO"/>
    <s v="0001 - DEFENSOR DEL PUEBLO"/>
    <x v="0"/>
    <x v="0"/>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x v="0"/>
    <x v="0"/>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x v="0"/>
    <x v="1"/>
    <s v="1.4.03 - Administración y servicios de justicia"/>
    <s v="2.1 - REMUNERACIONES Y CONTRIBUCIONES"/>
    <s v="2.1.1 - REMUNERACIONES"/>
    <s v="N"/>
    <s v="00 - N/A"/>
    <s v="10 - FONDO GENERAL"/>
    <s v="99 - MULTIPROVINCIAL"/>
    <s v="(en blanco)"/>
    <n v="226000000"/>
    <n v="100495858.97000001"/>
  </r>
  <r>
    <s v="2026"/>
    <x v="0"/>
    <x v="0"/>
    <x v="0"/>
    <x v="0"/>
    <s v="7 - Defensor del Pueblo"/>
    <s v="0404 - DEFENSOR DEL PUEBLO"/>
    <s v="0001 - DEFENSOR DEL PUEBLO"/>
    <x v="0"/>
    <x v="1"/>
    <s v="1.4.03 - Administración y servicios de justicia"/>
    <s v="2.1 - REMUNERACIONES Y CONTRIBUCIONES"/>
    <s v="2.1.2 - SOBRESUELDOS"/>
    <s v="N"/>
    <s v="00 - N/A"/>
    <s v="10 - FONDO GENERAL"/>
    <s v="99 - MULTIPROVINCIAL"/>
    <s v="(en blanco)"/>
    <n v="27850000"/>
    <n v="21161190.099999998"/>
  </r>
  <r>
    <s v="2026"/>
    <x v="0"/>
    <x v="0"/>
    <x v="0"/>
    <x v="0"/>
    <s v="7 - Defensor del Pueblo"/>
    <s v="0404 - DEFENSOR DEL PUEBLO"/>
    <s v="0001 - DEFENSOR DEL PUEBLO"/>
    <x v="0"/>
    <x v="1"/>
    <s v="1.4.03 - Administración y servicios de justicia"/>
    <s v="2.1 - REMUNERACIONES Y CONTRIBUCIONES"/>
    <s v="2.1.3 - DIETAS Y GASTOS DE REPRESENTACIÓN"/>
    <s v="N"/>
    <s v="00 - N/A"/>
    <s v="10 - FONDO GENERAL"/>
    <s v="99 - MULTIPROVINCIAL"/>
    <s v="(en blanco)"/>
    <n v="840000"/>
    <n v="420000"/>
  </r>
  <r>
    <s v="2026"/>
    <x v="0"/>
    <x v="0"/>
    <x v="0"/>
    <x v="0"/>
    <s v="7 - Defensor del Pueblo"/>
    <s v="0404 - DEFENSOR DEL PUEBLO"/>
    <s v="0001 - DEFENSOR DEL PUEBLO"/>
    <x v="0"/>
    <x v="1"/>
    <s v="1.4.03 - Administración y servicios de justicia"/>
    <s v="2.1 - REMUNERACIONES Y CONTRIBUCIONES"/>
    <s v="2.1.4 - GRATIFICACIONES Y BONIFICACIONES"/>
    <s v="N"/>
    <s v="00 - N/A"/>
    <s v="10 - FONDO GENERAL"/>
    <s v="99 - MULTIPROVINCIAL"/>
    <s v="(en blanco)"/>
    <n v="18150000"/>
    <n v="16406430"/>
  </r>
  <r>
    <s v="2026"/>
    <x v="0"/>
    <x v="0"/>
    <x v="0"/>
    <x v="0"/>
    <s v="7 - Defensor del Pueblo"/>
    <s v="0404 - DEFENSOR DEL PUEBLO"/>
    <s v="0001 - DEFENSOR DEL PUEBLO"/>
    <x v="0"/>
    <x v="1"/>
    <s v="1.4.03 - Administración y servicios de justicia"/>
    <s v="2.1 - REMUNERACIONES Y CONTRIBUCIONES"/>
    <s v="2.1.5 - CONTRIBUCIONES A LA SEGURIDAD SOCIAL"/>
    <s v="N"/>
    <s v="00 - N/A"/>
    <s v="10 - FONDO GENERAL"/>
    <s v="99 - MULTIPROVINCIAL"/>
    <s v="(en blanco)"/>
    <n v="23580000"/>
    <n v="14526493.410000002"/>
  </r>
  <r>
    <s v="2026"/>
    <x v="0"/>
    <x v="0"/>
    <x v="0"/>
    <x v="0"/>
    <s v="7 - Defensor del Pueblo"/>
    <s v="0404 - DEFENSOR DEL PUEBLO"/>
    <s v="0001 - DEFENSOR DEL PUEBLO"/>
    <x v="0"/>
    <x v="1"/>
    <s v="1.4.03 - Administración y servicios de justicia"/>
    <s v="2.2 - CONTRATACIÓN DE SERVICIOS"/>
    <s v="2.2.1 - SERVICIOS BÁSICOS"/>
    <s v="N"/>
    <s v="00 - N/A"/>
    <s v="10 - FONDO GENERAL"/>
    <s v="99 - MULTIPROVINCIAL"/>
    <s v="(en blanco)"/>
    <n v="10510000"/>
    <n v="5708574.5600000005"/>
  </r>
  <r>
    <s v="2026"/>
    <x v="0"/>
    <x v="0"/>
    <x v="0"/>
    <x v="0"/>
    <s v="7 - Defensor del Pueblo"/>
    <s v="0404 - DEFENSOR DEL PUEBLO"/>
    <s v="0001 - DEFENSOR DEL PUEBLO"/>
    <x v="0"/>
    <x v="1"/>
    <s v="1.4.03 - Administración y servicios de justicia"/>
    <s v="2.2 - CONTRATACIÓN DE SERVICIOS"/>
    <s v="2.2.2 - PUBLICIDAD, IMPRESIÓN Y ENCUADERNACIÓN"/>
    <s v="N"/>
    <s v="00 - N/A"/>
    <s v="10 - FONDO GENERAL"/>
    <s v="99 - MULTIPROVINCIAL"/>
    <s v="(en blanco)"/>
    <n v="5000000"/>
    <n v="2148759.11"/>
  </r>
  <r>
    <s v="2026"/>
    <x v="0"/>
    <x v="0"/>
    <x v="0"/>
    <x v="0"/>
    <s v="7 - Defensor del Pueblo"/>
    <s v="0404 - DEFENSOR DEL PUEBLO"/>
    <s v="0001 - DEFENSOR DEL PUEBLO"/>
    <x v="0"/>
    <x v="1"/>
    <s v="1.4.03 - Administración y servicios de justicia"/>
    <s v="2.2 - CONTRATACIÓN DE SERVICIOS"/>
    <s v="2.2.3 - VIÁTICOS"/>
    <s v="N"/>
    <s v="00 - N/A"/>
    <s v="10 - FONDO GENERAL"/>
    <s v="99 - MULTIPROVINCIAL"/>
    <s v="(en blanco)"/>
    <n v="8300000"/>
    <n v="3530411.3"/>
  </r>
  <r>
    <s v="2026"/>
    <x v="0"/>
    <x v="0"/>
    <x v="0"/>
    <x v="0"/>
    <s v="7 - Defensor del Pueblo"/>
    <s v="0404 - DEFENSOR DEL PUEBLO"/>
    <s v="0001 - DEFENSOR DEL PUEBLO"/>
    <x v="0"/>
    <x v="1"/>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x v="0"/>
    <x v="1"/>
    <s v="1.4.03 - Administración y servicios de justicia"/>
    <s v="2.2 - CONTRATACIÓN DE SERVICIOS"/>
    <s v="2.2.5 - ALQUILERES Y RENTAS"/>
    <s v="N"/>
    <s v="00 - N/A"/>
    <s v="10 - FONDO GENERAL"/>
    <s v="99 - MULTIPROVINCIAL"/>
    <s v="(en blanco)"/>
    <n v="5650000"/>
    <n v="3275253"/>
  </r>
  <r>
    <s v="2026"/>
    <x v="0"/>
    <x v="0"/>
    <x v="0"/>
    <x v="0"/>
    <s v="7 - Defensor del Pueblo"/>
    <s v="0404 - DEFENSOR DEL PUEBLO"/>
    <s v="0001 - DEFENSOR DEL PUEBLO"/>
    <x v="0"/>
    <x v="1"/>
    <s v="1.4.03 - Administración y servicios de justicia"/>
    <s v="2.2 - CONTRATACIÓN DE SERVICIOS"/>
    <s v="2.2.6 - SEGUROS"/>
    <s v="N"/>
    <s v="00 - N/A"/>
    <s v="10 - FONDO GENERAL"/>
    <s v="99 - MULTIPROVINCIAL"/>
    <s v="(en blanco)"/>
    <n v="6250000"/>
    <n v="3052725.44"/>
  </r>
  <r>
    <s v="2026"/>
    <x v="0"/>
    <x v="0"/>
    <x v="0"/>
    <x v="0"/>
    <s v="7 - Defensor del Pueblo"/>
    <s v="0404 - DEFENSOR DEL PUEBLO"/>
    <s v="0001 - DEFENSOR DEL PUEBLO"/>
    <x v="0"/>
    <x v="1"/>
    <s v="1.4.03 - Administración y servicios de justicia"/>
    <s v="2.2 - CONTRATACIÓN DE SERVICIOS"/>
    <s v="2.2.7 - SERVICIOS DE CONSERVACIÓN, REPARACIONES MENORES E INSTALACIONES TEMPORALES"/>
    <s v="N"/>
    <s v="00 - N/A"/>
    <s v="10 - FONDO GENERAL"/>
    <s v="99 - MULTIPROVINCIAL"/>
    <s v="(en blanco)"/>
    <n v="1175000"/>
    <n v="914120.25"/>
  </r>
  <r>
    <s v="2026"/>
    <x v="0"/>
    <x v="0"/>
    <x v="0"/>
    <x v="0"/>
    <s v="7 - Defensor del Pueblo"/>
    <s v="0404 - DEFENSOR DEL PUEBLO"/>
    <s v="0001 - DEFENSOR DEL PUEBLO"/>
    <x v="0"/>
    <x v="1"/>
    <s v="1.4.03 - Administración y servicios de justicia"/>
    <s v="2.2 - CONTRATACIÓN DE SERVICIOS"/>
    <s v="2.2.8 - OTROS SERVICIOS NO INCLUIDOS EN CONCEPTOS ANTERIORES"/>
    <s v="N"/>
    <s v="00 - N/A"/>
    <s v="10 - FONDO GENERAL"/>
    <s v="99 - MULTIPROVINCIAL"/>
    <s v="(en blanco)"/>
    <n v="8605000"/>
    <n v="1878018.8499999999"/>
  </r>
  <r>
    <s v="2026"/>
    <x v="0"/>
    <x v="0"/>
    <x v="0"/>
    <x v="0"/>
    <s v="7 - Defensor del Pueblo"/>
    <s v="0404 - DEFENSOR DEL PUEBLO"/>
    <s v="0001 - DEFENSOR DEL PUEBLO"/>
    <x v="0"/>
    <x v="1"/>
    <s v="1.4.03 - Administración y servicios de justicia"/>
    <s v="2.2 - CONTRATACIÓN DE SERVICIOS"/>
    <s v="2.2.9 - OTRAS CONTRATACIONES DE SERVICIOS"/>
    <s v="N"/>
    <s v="00 - N/A"/>
    <s v="10 - FONDO GENERAL"/>
    <s v="99 - MULTIPROVINCIAL"/>
    <s v="(en blanco)"/>
    <n v="28500000"/>
    <n v="769480.19"/>
  </r>
  <r>
    <s v="2026"/>
    <x v="0"/>
    <x v="0"/>
    <x v="0"/>
    <x v="0"/>
    <s v="7 - Defensor del Pueblo"/>
    <s v="0404 - DEFENSOR DEL PUEBLO"/>
    <s v="0001 - DEFENSOR DEL PUEBLO"/>
    <x v="0"/>
    <x v="1"/>
    <s v="1.4.03 - Administración y servicios de justicia"/>
    <s v="2.3 - MATERIALES Y SUMINISTROS"/>
    <s v="2.3.1 - ALIMENTOS Y PRODUCTOS AGROFORESTALES"/>
    <s v="N"/>
    <s v="00 - N/A"/>
    <s v="10 - FONDO GENERAL"/>
    <s v="99 - MULTIPROVINCIAL"/>
    <s v="(en blanco)"/>
    <n v="1120000"/>
    <n v="551270.6"/>
  </r>
  <r>
    <s v="2026"/>
    <x v="0"/>
    <x v="0"/>
    <x v="0"/>
    <x v="0"/>
    <s v="7 - Defensor del Pueblo"/>
    <s v="0404 - DEFENSOR DEL PUEBLO"/>
    <s v="0001 - DEFENSOR DEL PUEBLO"/>
    <x v="0"/>
    <x v="1"/>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x v="0"/>
    <x v="1"/>
    <s v="1.4.03 - Administración y servicios de justicia"/>
    <s v="2.3 - MATERIALES Y SUMINISTROS"/>
    <s v="2.3.3 - PAPEL, CARTÓN E IMPRESOS"/>
    <s v="N"/>
    <s v="00 - N/A"/>
    <s v="10 - FONDO GENERAL"/>
    <s v="99 - MULTIPROVINCIAL"/>
    <s v="(en blanco)"/>
    <n v="1050000"/>
    <n v="674360.71"/>
  </r>
  <r>
    <s v="2026"/>
    <x v="0"/>
    <x v="0"/>
    <x v="0"/>
    <x v="0"/>
    <s v="7 - Defensor del Pueblo"/>
    <s v="0404 - DEFENSOR DEL PUEBLO"/>
    <s v="0001 - DEFENSOR DEL PUEBLO"/>
    <x v="0"/>
    <x v="1"/>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x v="0"/>
    <x v="1"/>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x v="0"/>
    <x v="1"/>
    <s v="1.4.03 - Administración y servicios de justicia"/>
    <s v="2.3 - MATERIALES Y SUMINISTROS"/>
    <s v="2.3.7 - COMBUSTIBLES, LUBRICANTES, PRODUCTOS QUÍMICOS Y CONEXOS"/>
    <s v="N"/>
    <s v="00 - N/A"/>
    <s v="10 - FONDO GENERAL"/>
    <s v="99 - MULTIPROVINCIAL"/>
    <s v="(en blanco)"/>
    <n v="12225000"/>
    <n v="5830778.1199999992"/>
  </r>
  <r>
    <s v="2026"/>
    <x v="0"/>
    <x v="0"/>
    <x v="0"/>
    <x v="0"/>
    <s v="7 - Defensor del Pueblo"/>
    <s v="0404 - DEFENSOR DEL PUEBLO"/>
    <s v="0001 - DEFENSOR DEL PUEBLO"/>
    <x v="0"/>
    <x v="1"/>
    <s v="1.4.03 - Administración y servicios de justicia"/>
    <s v="2.3 - MATERIALES Y SUMINISTROS"/>
    <s v="2.3.9 - PRODUCTOS Y ÚTILES VARIOS"/>
    <s v="N"/>
    <s v="00 - N/A"/>
    <s v="10 - FONDO GENERAL"/>
    <s v="99 - MULTIPROVINCIAL"/>
    <s v="(en blanco)"/>
    <n v="7010400"/>
    <n v="1547913.14"/>
  </r>
  <r>
    <s v="2026"/>
    <x v="0"/>
    <x v="0"/>
    <x v="0"/>
    <x v="0"/>
    <s v="8 - Tribunal Superior Electoral (TSE)"/>
    <s v="0405 - TRIBUNAL SUPERIOR  ELECTORAL ( TSE)"/>
    <s v="0001 - TRIBUNAL SUPERIOR  ELECTORAL TSE"/>
    <x v="0"/>
    <x v="0"/>
    <s v="1.1.05 - Gestión de la administración general para transversalizar el enfoque de género"/>
    <s v="2.1 - REMUNERACIONES Y CONTRIBUCIONES"/>
    <s v="2.1.1 - REMUNERACIONES"/>
    <s v="N"/>
    <s v="00 - N/A"/>
    <s v="10 - FONDO GENERAL"/>
    <s v="99 - MULTIPROVINCIAL"/>
    <s v="(en blanco)"/>
    <n v="6222000"/>
    <n v="2875930.48"/>
  </r>
  <r>
    <s v="2026"/>
    <x v="0"/>
    <x v="0"/>
    <x v="0"/>
    <x v="0"/>
    <s v="8 - Tribunal Superior Electoral (TSE)"/>
    <s v="0405 - TRIBUNAL SUPERIOR  ELECTORAL ( TSE)"/>
    <s v="0001 - TRIBUNAL SUPERIOR  ELECTORAL TSE"/>
    <x v="0"/>
    <x v="0"/>
    <s v="1.1.05 - Gestión de la administración general para transversalizar el enfoque de género"/>
    <s v="2.1 - REMUNERACIONES Y CONTRIBUCIONES"/>
    <s v="2.1.5 - CONTRIBUCIONES A LA SEGURIDAD SOCIAL"/>
    <s v="N"/>
    <s v="00 - N/A"/>
    <s v="10 - FONDO GENERAL"/>
    <s v="99 - MULTIPROVINCIAL"/>
    <s v="(en blanco)"/>
    <n v="716900"/>
    <n v="349408.18000000005"/>
  </r>
  <r>
    <s v="2026"/>
    <x v="0"/>
    <x v="0"/>
    <x v="0"/>
    <x v="0"/>
    <s v="8 - Tribunal Superior Electoral (TSE)"/>
    <s v="0405 - TRIBUNAL SUPERIOR  ELECTORAL ( TSE)"/>
    <s v="0001 - TRIBUNAL SUPERIOR  ELECTORAL TSE"/>
    <x v="0"/>
    <x v="0"/>
    <s v="1.1.05 - Gestión de la administración general para transversalizar el enfoque de género"/>
    <s v="2.2 - CONTRATACIÓN DE SERVICIOS"/>
    <s v="2.2.2 - PUBLICIDAD, IMPRESIÓN Y ENCUADERNACIÓN"/>
    <s v="N"/>
    <s v="00 - N/A"/>
    <s v="10 - FONDO GENERAL"/>
    <s v="99 - MULTIPROVINCIAL"/>
    <s v="(en blanco)"/>
    <n v="375000"/>
    <n v="156250"/>
  </r>
  <r>
    <s v="2026"/>
    <x v="0"/>
    <x v="0"/>
    <x v="0"/>
    <x v="0"/>
    <s v="8 - Tribunal Superior Electoral (TSE)"/>
    <s v="0405 - TRIBUNAL SUPERIOR  ELECTORAL ( TSE)"/>
    <s v="0001 - TRIBUNAL SUPERIOR  ELECTORAL TSE"/>
    <x v="0"/>
    <x v="0"/>
    <s v="1.1.05 - Gestión de la administración general para transversalizar el enfoque de género"/>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x v="0"/>
    <x v="1"/>
    <s v="1.4.03 - Administración y servicios de justicia"/>
    <s v="2.1 - REMUNERACIONES Y CONTRIBUCIONES"/>
    <s v="2.1.1 - REMUNERACIONES"/>
    <s v="N"/>
    <s v="00 - N/A"/>
    <s v="10 - FONDO GENERAL"/>
    <s v="99 - MULTIPROVINCIAL"/>
    <s v="(en blanco)"/>
    <n v="595447153"/>
    <n v="293779204.37999988"/>
  </r>
  <r>
    <s v="2026"/>
    <x v="0"/>
    <x v="0"/>
    <x v="0"/>
    <x v="0"/>
    <s v="8 - Tribunal Superior Electoral (TSE)"/>
    <s v="0405 - TRIBUNAL SUPERIOR  ELECTORAL ( TSE)"/>
    <s v="0001 - TRIBUNAL SUPERIOR  ELECTORAL TSE"/>
    <x v="0"/>
    <x v="1"/>
    <s v="1.4.03 - Administración y servicios de justicia"/>
    <s v="2.1 - REMUNERACIONES Y CONTRIBUCIONES"/>
    <s v="2.1.2 - SOBRESUELDOS"/>
    <s v="N"/>
    <s v="00 - N/A"/>
    <s v="10 - FONDO GENERAL"/>
    <s v="99 - MULTIPROVINCIAL"/>
    <s v="(en blanco)"/>
    <n v="48750000"/>
    <n v="23793023.979999997"/>
  </r>
  <r>
    <s v="2026"/>
    <x v="0"/>
    <x v="0"/>
    <x v="0"/>
    <x v="0"/>
    <s v="8 - Tribunal Superior Electoral (TSE)"/>
    <s v="0405 - TRIBUNAL SUPERIOR  ELECTORAL ( TSE)"/>
    <s v="0001 - TRIBUNAL SUPERIOR  ELECTORAL TSE"/>
    <x v="0"/>
    <x v="1"/>
    <s v="1.4.03 - Administración y servicios de justicia"/>
    <s v="2.1 - REMUNERACIONES Y CONTRIBUCIONES"/>
    <s v="2.1.3 - DIETAS Y GASTOS DE REPRESENTACIÓN"/>
    <s v="N"/>
    <s v="00 - N/A"/>
    <s v="10 - FONDO GENERAL"/>
    <s v="99 - MULTIPROVINCIAL"/>
    <s v="(en blanco)"/>
    <n v="9900000"/>
    <n v="5824166.8099999996"/>
  </r>
  <r>
    <s v="2026"/>
    <x v="0"/>
    <x v="0"/>
    <x v="0"/>
    <x v="0"/>
    <s v="8 - Tribunal Superior Electoral (TSE)"/>
    <s v="0405 - TRIBUNAL SUPERIOR  ELECTORAL ( TSE)"/>
    <s v="0001 - TRIBUNAL SUPERIOR  ELECTORAL TSE"/>
    <x v="0"/>
    <x v="1"/>
    <s v="1.4.03 - Administración y servicios de justicia"/>
    <s v="2.1 - REMUNERACIONES Y CONTRIBUCIONES"/>
    <s v="2.1.4 - GRATIFICACIONES Y BONIFICACIONES"/>
    <s v="N"/>
    <s v="00 - N/A"/>
    <s v="10 - FONDO GENERAL"/>
    <s v="99 - MULTIPROVINCIAL"/>
    <s v="(en blanco)"/>
    <n v="45498500"/>
    <n v="16694041.699999999"/>
  </r>
  <r>
    <s v="2026"/>
    <x v="0"/>
    <x v="0"/>
    <x v="0"/>
    <x v="0"/>
    <s v="8 - Tribunal Superior Electoral (TSE)"/>
    <s v="0405 - TRIBUNAL SUPERIOR  ELECTORAL ( TSE)"/>
    <s v="0001 - TRIBUNAL SUPERIOR  ELECTORAL TSE"/>
    <x v="0"/>
    <x v="1"/>
    <s v="1.4.03 - Administración y servicios de justicia"/>
    <s v="2.1 - REMUNERACIONES Y CONTRIBUCIONES"/>
    <s v="2.1.5 - CONTRIBUCIONES A LA SEGURIDAD SOCIAL"/>
    <s v="N"/>
    <s v="00 - N/A"/>
    <s v="10 - FONDO GENERAL"/>
    <s v="99 - MULTIPROVINCIAL"/>
    <s v="(en blanco)"/>
    <n v="86945353"/>
    <n v="42390842.460000001"/>
  </r>
  <r>
    <s v="2026"/>
    <x v="0"/>
    <x v="0"/>
    <x v="0"/>
    <x v="0"/>
    <s v="8 - Tribunal Superior Electoral (TSE)"/>
    <s v="0405 - TRIBUNAL SUPERIOR  ELECTORAL ( TSE)"/>
    <s v="0001 - TRIBUNAL SUPERIOR  ELECTORAL TSE"/>
    <x v="0"/>
    <x v="1"/>
    <s v="1.4.03 - Administración y servicios de justicia"/>
    <s v="2.2 - CONTRATACIÓN DE SERVICIOS"/>
    <s v="2.2.1 - SERVICIOS BÁSICOS"/>
    <s v="N"/>
    <s v="00 - N/A"/>
    <s v="10 - FONDO GENERAL"/>
    <s v="99 - MULTIPROVINCIAL"/>
    <s v="(en blanco)"/>
    <n v="22050000"/>
    <n v="10796596.52"/>
  </r>
  <r>
    <s v="2026"/>
    <x v="0"/>
    <x v="0"/>
    <x v="0"/>
    <x v="0"/>
    <s v="8 - Tribunal Superior Electoral (TSE)"/>
    <s v="0405 - TRIBUNAL SUPERIOR  ELECTORAL ( TSE)"/>
    <s v="0001 - TRIBUNAL SUPERIOR  ELECTORAL TSE"/>
    <x v="0"/>
    <x v="1"/>
    <s v="1.4.03 - Administración y servicios de justicia"/>
    <s v="2.2 - CONTRATACIÓN DE SERVICIOS"/>
    <s v="2.2.2 - PUBLICIDAD, IMPRESIÓN Y ENCUADERNACIÓN"/>
    <s v="N"/>
    <s v="00 - N/A"/>
    <s v="10 - FONDO GENERAL"/>
    <s v="99 - MULTIPROVINCIAL"/>
    <s v="(en blanco)"/>
    <n v="725000"/>
    <n v="487735.10000000003"/>
  </r>
  <r>
    <s v="2026"/>
    <x v="0"/>
    <x v="0"/>
    <x v="0"/>
    <x v="0"/>
    <s v="8 - Tribunal Superior Electoral (TSE)"/>
    <s v="0405 - TRIBUNAL SUPERIOR  ELECTORAL ( TSE)"/>
    <s v="0001 - TRIBUNAL SUPERIOR  ELECTORAL TSE"/>
    <x v="0"/>
    <x v="1"/>
    <s v="1.4.03 - Administración y servicios de justicia"/>
    <s v="2.2 - CONTRATACIÓN DE SERVICIOS"/>
    <s v="2.2.3 - VIÁTICOS"/>
    <s v="N"/>
    <s v="00 - N/A"/>
    <s v="10 - FONDO GENERAL"/>
    <s v="99 - MULTIPROVINCIAL"/>
    <s v="(en blanco)"/>
    <n v="5500000"/>
    <n v="2827126.6999999997"/>
  </r>
  <r>
    <s v="2026"/>
    <x v="0"/>
    <x v="0"/>
    <x v="0"/>
    <x v="0"/>
    <s v="8 - Tribunal Superior Electoral (TSE)"/>
    <s v="0405 - TRIBUNAL SUPERIOR  ELECTORAL ( TSE)"/>
    <s v="0001 - TRIBUNAL SUPERIOR  ELECTORAL TSE"/>
    <x v="0"/>
    <x v="1"/>
    <s v="1.4.03 - Administración y servicios de justicia"/>
    <s v="2.2 - CONTRATACIÓN DE SERVICIOS"/>
    <s v="2.2.4 - TRANSPORTE Y ALMACENAJE"/>
    <s v="N"/>
    <s v="00 - N/A"/>
    <s v="10 - FONDO GENERAL"/>
    <s v="99 - MULTIPROVINCIAL"/>
    <s v="(en blanco)"/>
    <n v="1250000"/>
    <n v="549266.9"/>
  </r>
  <r>
    <s v="2026"/>
    <x v="0"/>
    <x v="0"/>
    <x v="0"/>
    <x v="0"/>
    <s v="8 - Tribunal Superior Electoral (TSE)"/>
    <s v="0405 - TRIBUNAL SUPERIOR  ELECTORAL ( TSE)"/>
    <s v="0001 - TRIBUNAL SUPERIOR  ELECTORAL TSE"/>
    <x v="0"/>
    <x v="1"/>
    <s v="1.4.03 - Administración y servicios de justicia"/>
    <s v="2.2 - CONTRATACIÓN DE SERVICIOS"/>
    <s v="2.2.5 - ALQUILERES Y RENTAS"/>
    <s v="N"/>
    <s v="00 - N/A"/>
    <s v="10 - FONDO GENERAL"/>
    <s v="99 - MULTIPROVINCIAL"/>
    <s v="(en blanco)"/>
    <n v="16900000"/>
    <n v="7276510.8599999994"/>
  </r>
  <r>
    <s v="2026"/>
    <x v="0"/>
    <x v="0"/>
    <x v="0"/>
    <x v="0"/>
    <s v="8 - Tribunal Superior Electoral (TSE)"/>
    <s v="0405 - TRIBUNAL SUPERIOR  ELECTORAL ( TSE)"/>
    <s v="0001 - TRIBUNAL SUPERIOR  ELECTORAL TSE"/>
    <x v="0"/>
    <x v="1"/>
    <s v="1.4.03 - Administración y servicios de justicia"/>
    <s v="2.2 - CONTRATACIÓN DE SERVICIOS"/>
    <s v="2.2.6 - SEGUROS"/>
    <s v="N"/>
    <s v="00 - N/A"/>
    <s v="10 - FONDO GENERAL"/>
    <s v="99 - MULTIPROVINCIAL"/>
    <s v="(en blanco)"/>
    <n v="60200000"/>
    <n v="37374832.619999997"/>
  </r>
  <r>
    <s v="2026"/>
    <x v="0"/>
    <x v="0"/>
    <x v="0"/>
    <x v="0"/>
    <s v="8 - Tribunal Superior Electoral (TSE)"/>
    <s v="0405 - TRIBUNAL SUPERIOR  ELECTORAL ( TSE)"/>
    <s v="0001 - TRIBUNAL SUPERIOR  ELECTORAL TSE"/>
    <x v="0"/>
    <x v="1"/>
    <s v="1.4.03 - Administración y servicios de justicia"/>
    <s v="2.2 - CONTRATACIÓN DE SERVICIOS"/>
    <s v="2.2.7 - SERVICIOS DE CONSERVACIÓN, REPARACIONES MENORES E INSTALACIONES TEMPORALES"/>
    <s v="N"/>
    <s v="00 - N/A"/>
    <s v="10 - FONDO GENERAL"/>
    <s v="99 - MULTIPROVINCIAL"/>
    <s v="(en blanco)"/>
    <n v="17500000"/>
    <n v="8109819.0399999982"/>
  </r>
  <r>
    <s v="2026"/>
    <x v="0"/>
    <x v="0"/>
    <x v="0"/>
    <x v="0"/>
    <s v="8 - Tribunal Superior Electoral (TSE)"/>
    <s v="0405 - TRIBUNAL SUPERIOR  ELECTORAL ( TSE)"/>
    <s v="0001 - TRIBUNAL SUPERIOR  ELECTORAL TSE"/>
    <x v="0"/>
    <x v="1"/>
    <s v="1.4.03 - Administración y servicios de justicia"/>
    <s v="2.2 - CONTRATACIÓN DE SERVICIOS"/>
    <s v="2.2.8 - OTROS SERVICIOS NO INCLUIDOS EN CONCEPTOS ANTERIORES"/>
    <s v="N"/>
    <s v="00 - N/A"/>
    <s v="10 - FONDO GENERAL"/>
    <s v="99 - MULTIPROVINCIAL"/>
    <s v="(en blanco)"/>
    <n v="42143868"/>
    <n v="13030187.100000001"/>
  </r>
  <r>
    <s v="2026"/>
    <x v="0"/>
    <x v="0"/>
    <x v="0"/>
    <x v="0"/>
    <s v="8 - Tribunal Superior Electoral (TSE)"/>
    <s v="0405 - TRIBUNAL SUPERIOR  ELECTORAL ( TSE)"/>
    <s v="0001 - TRIBUNAL SUPERIOR  ELECTORAL TSE"/>
    <x v="0"/>
    <x v="1"/>
    <s v="1.4.03 - Administración y servicios de justicia"/>
    <s v="2.2 - CONTRATACIÓN DE SERVICIOS"/>
    <s v="2.2.9 - OTRAS CONTRATACIONES DE SERVICIOS"/>
    <s v="N"/>
    <s v="00 - N/A"/>
    <s v="10 - FONDO GENERAL"/>
    <s v="99 - MULTIPROVINCIAL"/>
    <s v="(en blanco)"/>
    <n v="8250000"/>
    <n v="6530276.1200000001"/>
  </r>
  <r>
    <s v="2026"/>
    <x v="0"/>
    <x v="0"/>
    <x v="0"/>
    <x v="0"/>
    <s v="8 - Tribunal Superior Electoral (TSE)"/>
    <s v="0405 - TRIBUNAL SUPERIOR  ELECTORAL ( TSE)"/>
    <s v="0001 - TRIBUNAL SUPERIOR  ELECTORAL TSE"/>
    <x v="0"/>
    <x v="1"/>
    <s v="1.4.03 - Administración y servicios de justicia"/>
    <s v="2.3 - MATERIALES Y SUMINISTROS"/>
    <s v="2.3.1 - ALIMENTOS Y PRODUCTOS AGROFORESTALES"/>
    <s v="N"/>
    <s v="00 - N/A"/>
    <s v="10 - FONDO GENERAL"/>
    <s v="99 - MULTIPROVINCIAL"/>
    <s v="(en blanco)"/>
    <n v="2900000"/>
    <n v="1402788.5199999998"/>
  </r>
  <r>
    <s v="2026"/>
    <x v="0"/>
    <x v="0"/>
    <x v="0"/>
    <x v="0"/>
    <s v="8 - Tribunal Superior Electoral (TSE)"/>
    <s v="0405 - TRIBUNAL SUPERIOR  ELECTORAL ( TSE)"/>
    <s v="0001 - TRIBUNAL SUPERIOR  ELECTORAL TSE"/>
    <x v="0"/>
    <x v="1"/>
    <s v="1.4.03 - Administración y servicios de justicia"/>
    <s v="2.3 - MATERIALES Y SUMINISTROS"/>
    <s v="2.3.2 - TEXTILES Y VESTUARIOS"/>
    <s v="N"/>
    <s v="00 - N/A"/>
    <s v="10 - FONDO GENERAL"/>
    <s v="99 - MULTIPROVINCIAL"/>
    <s v="(en blanco)"/>
    <n v="1100000"/>
    <n v="427661.65"/>
  </r>
  <r>
    <s v="2026"/>
    <x v="0"/>
    <x v="0"/>
    <x v="0"/>
    <x v="0"/>
    <s v="8 - Tribunal Superior Electoral (TSE)"/>
    <s v="0405 - TRIBUNAL SUPERIOR  ELECTORAL ( TSE)"/>
    <s v="0001 - TRIBUNAL SUPERIOR  ELECTORAL TSE"/>
    <x v="0"/>
    <x v="1"/>
    <s v="1.4.03 - Administración y servicios de justicia"/>
    <s v="2.3 - MATERIALES Y SUMINISTROS"/>
    <s v="2.3.3 - PAPEL, CARTÓN E IMPRESOS"/>
    <s v="N"/>
    <s v="00 - N/A"/>
    <s v="10 - FONDO GENERAL"/>
    <s v="99 - MULTIPROVINCIAL"/>
    <s v="(en blanco)"/>
    <n v="1500000"/>
    <n v="559073.19999999995"/>
  </r>
  <r>
    <s v="2026"/>
    <x v="0"/>
    <x v="0"/>
    <x v="0"/>
    <x v="0"/>
    <s v="8 - Tribunal Superior Electoral (TSE)"/>
    <s v="0405 - TRIBUNAL SUPERIOR  ELECTORAL ( TSE)"/>
    <s v="0001 - TRIBUNAL SUPERIOR  ELECTORAL TSE"/>
    <x v="0"/>
    <x v="1"/>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x v="0"/>
    <x v="1"/>
    <s v="1.4.03 - Administración y servicios de justicia"/>
    <s v="2.3 - MATERIALES Y SUMINISTROS"/>
    <s v="2.3.5 - CUERO, CAUCHO Y PLÁSTICO"/>
    <s v="N"/>
    <s v="00 - N/A"/>
    <s v="10 - FONDO GENERAL"/>
    <s v="99 - MULTIPROVINCIAL"/>
    <s v="(en blanco)"/>
    <n v="950000"/>
    <n v="701003.0399999998"/>
  </r>
  <r>
    <s v="2026"/>
    <x v="0"/>
    <x v="0"/>
    <x v="0"/>
    <x v="0"/>
    <s v="8 - Tribunal Superior Electoral (TSE)"/>
    <s v="0405 - TRIBUNAL SUPERIOR  ELECTORAL ( TSE)"/>
    <s v="0001 - TRIBUNAL SUPERIOR  ELECTORAL TSE"/>
    <x v="0"/>
    <x v="1"/>
    <s v="1.4.03 - Administración y servicios de justicia"/>
    <s v="2.3 - MATERIALES Y SUMINISTROS"/>
    <s v="2.3.6 - PRODUCTOS DE MINERALES, METÁLICOS Y NO METÁLICOS"/>
    <s v="N"/>
    <s v="00 - N/A"/>
    <s v="10 - FONDO GENERAL"/>
    <s v="99 - MULTIPROVINCIAL"/>
    <s v="(en blanco)"/>
    <n v="2400000"/>
    <n v="920146.11000000045"/>
  </r>
  <r>
    <s v="2026"/>
    <x v="0"/>
    <x v="0"/>
    <x v="0"/>
    <x v="0"/>
    <s v="8 - Tribunal Superior Electoral (TSE)"/>
    <s v="0405 - TRIBUNAL SUPERIOR  ELECTORAL ( TSE)"/>
    <s v="0001 - TRIBUNAL SUPERIOR  ELECTORAL TSE"/>
    <x v="0"/>
    <x v="1"/>
    <s v="1.4.03 - Administración y servicios de justicia"/>
    <s v="2.3 - MATERIALES Y SUMINISTROS"/>
    <s v="2.3.7 - COMBUSTIBLES, LUBRICANTES, PRODUCTOS QUÍMICOS Y CONEXOS"/>
    <s v="N"/>
    <s v="00 - N/A"/>
    <s v="10 - FONDO GENERAL"/>
    <s v="99 - MULTIPROVINCIAL"/>
    <s v="(en blanco)"/>
    <n v="8426263"/>
    <n v="5496737.9799999995"/>
  </r>
  <r>
    <s v="2026"/>
    <x v="0"/>
    <x v="0"/>
    <x v="0"/>
    <x v="0"/>
    <s v="8 - Tribunal Superior Electoral (TSE)"/>
    <s v="0405 - TRIBUNAL SUPERIOR  ELECTORAL ( TSE)"/>
    <s v="0001 - TRIBUNAL SUPERIOR  ELECTORAL TSE"/>
    <x v="0"/>
    <x v="1"/>
    <s v="1.4.03 - Administración y servicios de justicia"/>
    <s v="2.3 - MATERIALES Y SUMINISTROS"/>
    <s v="2.3.9 - PRODUCTOS Y ÚTILES VARIOS"/>
    <s v="N"/>
    <s v="00 - N/A"/>
    <s v="10 - FONDO GENERAL"/>
    <s v="99 - MULTIPROVINCIAL"/>
    <s v="(en blanco)"/>
    <n v="7650000"/>
    <n v="3312321.7499999995"/>
  </r>
  <r>
    <s v="2026"/>
    <x v="0"/>
    <x v="0"/>
    <x v="0"/>
    <x v="1"/>
    <s v="1 - Poder Legislativo"/>
    <s v="0102 - CÁMARA DE DIPUTADOS"/>
    <s v="0001 - CÁMARA DE DIPUTADOS"/>
    <x v="0"/>
    <x v="0"/>
    <s v="1.1.01 - Órganos ejecutivos y legislativos"/>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x v="1"/>
    <x v="2"/>
    <s v="4.5.01 - Edad avanzada, pensiones (por edad o incapacidad)"/>
    <s v="2.4 - TRANSFERENCIAS CORRIENTES"/>
    <s v="2.4.1 - TRANSFERENCIAS CORRIENTES AL SECTOR PRIVADO"/>
    <s v="N"/>
    <s v="00 - N/A"/>
    <s v="10 - FONDO GENERAL"/>
    <s v="99 - MULTIPROVINCIAL"/>
    <s v="(en blanco)"/>
    <n v="11643864586"/>
    <n v="4527348514.000001"/>
  </r>
  <r>
    <s v="2026"/>
    <x v="0"/>
    <x v="0"/>
    <x v="0"/>
    <x v="1"/>
    <s v="2 - Poder Ejecutivo"/>
    <s v="0206 - MINISTERIO DE EDUCACIÓN"/>
    <s v="0001 - MINISTERIO DE EDUCACION"/>
    <x v="1"/>
    <x v="9"/>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x v="1"/>
    <x v="2"/>
    <s v="4.5.01 - Edad avanzada, pensiones (por edad o incapacidad)"/>
    <s v="2.4 - TRANSFERENCIAS CORRIENTES"/>
    <s v="2.4.1 - TRANSFERENCIAS CORRIENTES AL SECTOR PRIVADO"/>
    <s v="N"/>
    <s v="00 - N/A"/>
    <s v="10 - FONDO GENERAL"/>
    <s v="99 - MULTIPROVINCIAL"/>
    <s v="(en blanco)"/>
    <n v="27375671380"/>
    <n v="12464663824.299997"/>
  </r>
  <r>
    <s v="2026"/>
    <x v="0"/>
    <x v="0"/>
    <x v="0"/>
    <x v="1"/>
    <s v="2 - Poder Ejecutivo"/>
    <s v="0999 - ADMINISTRACION DE OBLIGACIONES DEL TESORO NACIONAL"/>
    <s v="0001 - MINISTERIO DE HACIENDA (OBLIGACIONES DEL TESORO)"/>
    <x v="1"/>
    <x v="2"/>
    <s v="4.5.01 - Edad avanzada, pensiones (por edad o incapacidad)"/>
    <s v="2.4 - TRANSFERENCIAS CORRIENTES"/>
    <s v="2.4.1 - TRANSFERENCIAS CORRIENTES AL SECTOR PRIVADO"/>
    <s v="N"/>
    <s v="00 - N/A"/>
    <s v="10 - FONDO GENERAL"/>
    <s v="99 - MULTIPROVINCIAL"/>
    <s v="(en blanco)"/>
    <n v="62311723623"/>
    <n v="25791474129.869995"/>
  </r>
  <r>
    <s v="2026"/>
    <x v="0"/>
    <x v="0"/>
    <x v="0"/>
    <x v="1"/>
    <s v="3 - Poder Judicial"/>
    <s v="0301 - PODER JUDICIAL"/>
    <s v="0001 - CONSEJO DEL PODER JUDICIAL"/>
    <x v="1"/>
    <x v="2"/>
    <s v="4.5.01 - Edad avanzada, pensiones (por edad o incapacidad)"/>
    <s v="2.4 - TRANSFERENCIAS CORRIENTES"/>
    <s v="2.4.1 - TRANSFERENCIAS CORRIENTES AL SECTOR PRIVADO"/>
    <s v="N"/>
    <s v="00 - N/A"/>
    <s v="10 - FONDO GENERAL"/>
    <s v="99 - MULTIPROVINCIAL"/>
    <s v="(en blanco)"/>
    <n v="383333960"/>
    <n v="199042148"/>
  </r>
  <r>
    <s v="2026"/>
    <x v="0"/>
    <x v="0"/>
    <x v="0"/>
    <x v="1"/>
    <s v="6 - Tribunal Constitucional"/>
    <s v="0403 - TRIBUNAL CONSTITUCIONAL"/>
    <s v="0001 - TRIBUNAL CONSTITUCIONAL"/>
    <x v="1"/>
    <x v="2"/>
    <s v="4.5.01 - Edad avanzada, pensiones (por edad o incapacidad)"/>
    <s v="2.4 - TRANSFERENCIAS CORRIENTES"/>
    <s v="2.4.1 - TRANSFERENCIAS CORRIENTES AL SECTOR PRIVADO"/>
    <s v="N"/>
    <s v="00 - N/A"/>
    <s v="10 - FONDO GENERAL"/>
    <s v="99 - MULTIPROVINCIAL"/>
    <s v="(en blanco)"/>
    <n v="139000000"/>
    <n v="69499998"/>
  </r>
  <r>
    <s v="2026"/>
    <x v="0"/>
    <x v="0"/>
    <x v="0"/>
    <x v="1"/>
    <s v="8 - Tribunal Superior Electoral (TSE)"/>
    <s v="0405 - TRIBUNAL SUPERIOR  ELECTORAL ( TSE)"/>
    <s v="0001 - TRIBUNAL SUPERIOR  ELECTORAL TSE"/>
    <x v="0"/>
    <x v="1"/>
    <s v="1.4.03 - Administración y servicios de justicia"/>
    <s v="2.4 - TRANSFERENCIAS CORRIENTES"/>
    <s v="2.4.1 - TRANSFERENCIAS CORRIENTES AL SECTOR PRIVADO"/>
    <s v="N"/>
    <s v="00 - N/A"/>
    <s v="10 - FONDO GENERAL"/>
    <s v="99 - MULTIPROVINCIAL"/>
    <s v="(en blanco)"/>
    <n v="0"/>
    <n v="9555171.7400000002"/>
  </r>
  <r>
    <s v="2026"/>
    <x v="0"/>
    <x v="0"/>
    <x v="0"/>
    <x v="2"/>
    <s v="2 - Poder Ejecutivo"/>
    <s v="0998 - ADMINISTRACION DE DEUDA PUBLICA Y ACTIVOS FINANCIEROS"/>
    <s v="0001 - MINISTERIO  DE HACIENDA (DEUDA PUBLICA)"/>
    <x v="4"/>
    <x v="21"/>
    <s v="5.1.01 - Intereses y comisiones de deuda pública"/>
    <s v="2.9 - GASTOS FINANCIEROS"/>
    <s v="2.9.1 - INTERESES DE LA DEUDA PÚBLICA INTERNA"/>
    <s v="N"/>
    <s v="00 - N/A"/>
    <s v="10 - FONDO GENERAL"/>
    <s v="99 - MULTIPROVINCIAL"/>
    <s v="(en blanco)"/>
    <n v="58480602004"/>
    <n v="33456706212.269997"/>
  </r>
  <r>
    <s v="2026"/>
    <x v="0"/>
    <x v="0"/>
    <x v="0"/>
    <x v="2"/>
    <s v="2 - Poder Ejecutivo"/>
    <s v="0998 - ADMINISTRACION DE DEUDA PUBLICA Y ACTIVOS FINANCIEROS"/>
    <s v="0001 - MINISTERIO  DE HACIENDA (DEUDA PUBLICA)"/>
    <x v="4"/>
    <x v="21"/>
    <s v="5.1.01 - Intereses y comisiones de deuda pública"/>
    <s v="2.9 - GASTOS FINANCIEROS"/>
    <s v="2.9.1 - INTERESES DE LA DEUDA PÚBLICA INTERNA"/>
    <s v="N"/>
    <s v="00 - N/A"/>
    <s v="50 - CRÉDITO INTERNO"/>
    <s v="99 - MULTIPROVINCIAL"/>
    <s v="(en blanco)"/>
    <n v="45000000000"/>
    <n v="11225297678.259998"/>
  </r>
  <r>
    <s v="2026"/>
    <x v="0"/>
    <x v="0"/>
    <x v="0"/>
    <x v="2"/>
    <s v="2 - Poder Ejecutivo"/>
    <s v="0998 - ADMINISTRACION DE DEUDA PUBLICA Y ACTIVOS FINANCIEROS"/>
    <s v="0001 - MINISTERIO  DE HACIENDA (DEUDA PUBLICA)"/>
    <x v="4"/>
    <x v="21"/>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x v="4"/>
    <x v="21"/>
    <s v="5.1.01 - Intereses y comisiones de deuda pública"/>
    <s v="2.9 - GASTOS FINANCIEROS"/>
    <s v="2.9.2 - INTERESES DE LA DEUDA PUBLICA EXTERNA"/>
    <s v="N"/>
    <s v="00 - N/A"/>
    <s v="10 - FONDO GENERAL"/>
    <s v="99 - MULTIPROVINCIAL"/>
    <s v="(en blanco)"/>
    <n v="19086779487"/>
    <n v="15071991517.970003"/>
  </r>
  <r>
    <s v="2026"/>
    <x v="0"/>
    <x v="0"/>
    <x v="0"/>
    <x v="2"/>
    <s v="2 - Poder Ejecutivo"/>
    <s v="0998 - ADMINISTRACION DE DEUDA PUBLICA Y ACTIVOS FINANCIEROS"/>
    <s v="0001 - MINISTERIO  DE HACIENDA (DEUDA PUBLICA)"/>
    <x v="4"/>
    <x v="21"/>
    <s v="5.1.01 - Intereses y comisiones de deuda pública"/>
    <s v="2.9 - GASTOS FINANCIEROS"/>
    <s v="2.9.2 - INTERESES DE LA DEUDA PUBLICA EXTERNA"/>
    <s v="N"/>
    <s v="00 - N/A"/>
    <s v="20 - FONDOS CON DESTINO ESPECÍFICO"/>
    <s v="99 - MULTIPROVINCIAL"/>
    <s v="(en blanco)"/>
    <n v="53674866227"/>
    <n v="36794008351.510002"/>
  </r>
  <r>
    <s v="2026"/>
    <x v="0"/>
    <x v="0"/>
    <x v="0"/>
    <x v="2"/>
    <s v="2 - Poder Ejecutivo"/>
    <s v="0998 - ADMINISTRACION DE DEUDA PUBLICA Y ACTIVOS FINANCIEROS"/>
    <s v="0001 - MINISTERIO  DE HACIENDA (DEUDA PUBLICA)"/>
    <x v="4"/>
    <x v="21"/>
    <s v="5.1.01 - Intereses y comisiones de deuda pública"/>
    <s v="2.9 - GASTOS FINANCIEROS"/>
    <s v="2.9.2 - INTERESES DE LA DEUDA PUBLICA EXTERNA"/>
    <s v="N"/>
    <s v="00 - N/A"/>
    <s v="50 - CRÉDITO INTERNO"/>
    <s v="99 - MULTIPROVINCIAL"/>
    <s v="(en blanco)"/>
    <n v="55000000000"/>
    <n v="24913447465.730011"/>
  </r>
  <r>
    <s v="2026"/>
    <x v="0"/>
    <x v="0"/>
    <x v="0"/>
    <x v="2"/>
    <s v="2 - Poder Ejecutivo"/>
    <s v="0998 - ADMINISTRACION DE DEUDA PUBLICA Y ACTIVOS FINANCIEROS"/>
    <s v="0001 - MINISTERIO  DE HACIENDA (DEUDA PUBLICA)"/>
    <x v="4"/>
    <x v="21"/>
    <s v="5.1.01 - Intereses y comisiones de deuda pública"/>
    <s v="2.9 - GASTOS FINANCIEROS"/>
    <s v="2.9.2 - INTERESES DE LA DEUDA PUBLICA EXTERNA"/>
    <s v="N"/>
    <s v="00 - N/A"/>
    <s v="60 - CREDITO EXTERNO"/>
    <s v="99 - MULTIPROVINCIAL"/>
    <s v="(en blanco)"/>
    <n v="79541475426"/>
    <n v="14977209622.259998"/>
  </r>
  <r>
    <s v="2026"/>
    <x v="0"/>
    <x v="0"/>
    <x v="0"/>
    <x v="2"/>
    <s v="2 - Poder Ejecutivo"/>
    <s v="0998 - ADMINISTRACION DE DEUDA PUBLICA Y ACTIVOS FINANCIEROS"/>
    <s v="0001 - MINISTERIO  DE HACIENDA (DEUDA PUBLICA)"/>
    <x v="4"/>
    <x v="21"/>
    <s v="5.1.01 - Intereses y comisiones de deuda pública"/>
    <s v="2.9 - GASTOS FINANCIEROS"/>
    <s v="2.9.4 - COMISIONES Y OTROS GASTOS BANCARIOS DE LA DEUDA PÚBLICA"/>
    <s v="N"/>
    <s v="00 - N/A"/>
    <s v="10 - FONDO GENERAL"/>
    <s v="99 - MULTIPROVINCIAL"/>
    <s v="(en blanco)"/>
    <n v="74684189"/>
    <n v="20346553.249999996"/>
  </r>
  <r>
    <s v="2026"/>
    <x v="0"/>
    <x v="0"/>
    <x v="0"/>
    <x v="2"/>
    <s v="2 - Poder Ejecutivo"/>
    <s v="0998 - ADMINISTRACION DE DEUDA PUBLICA Y ACTIVOS FINANCIEROS"/>
    <s v="0001 - MINISTERIO  DE HACIENDA (DEUDA PUBLICA)"/>
    <x v="4"/>
    <x v="21"/>
    <s v="5.1.01 - Intereses y comisiones de deuda pública"/>
    <s v="2.9 - GASTOS FINANCIEROS"/>
    <s v="2.9.4 - COMISIONES Y OTROS GASTOS BANCARIOS DE LA DEUDA PÚBLICA"/>
    <s v="N"/>
    <s v="00 - N/A"/>
    <s v="50 - CRÉDITO INTERNO"/>
    <s v="99 - MULTIPROVINCIAL"/>
    <s v="(en blanco)"/>
    <n v="15000000"/>
    <n v="7881416.1700000009"/>
  </r>
  <r>
    <s v="2026"/>
    <x v="0"/>
    <x v="0"/>
    <x v="0"/>
    <x v="2"/>
    <s v="2 - Poder Ejecutivo"/>
    <s v="0998 - ADMINISTRACION DE DEUDA PUBLICA Y ACTIVOS FINANCIEROS"/>
    <s v="0001 - MINISTERIO  DE HACIENDA (DEUDA PUBLICA)"/>
    <x v="4"/>
    <x v="21"/>
    <s v="5.1.01 - Intereses y comisiones de deuda pública"/>
    <s v="2.9 - GASTOS FINANCIEROS"/>
    <s v="2.9.4 - COMISIONES Y OTROS GASTOS BANCARIOS DE LA DEUDA PÚBLICA"/>
    <s v="N"/>
    <s v="00 - N/A"/>
    <s v="60 - CREDITO EXTERNO"/>
    <s v="99 - MULTIPROVINCIAL"/>
    <s v="(en blanco)"/>
    <n v="1383708231"/>
    <n v="830201149.35000014"/>
  </r>
  <r>
    <s v="2026"/>
    <x v="0"/>
    <x v="0"/>
    <x v="0"/>
    <x v="3"/>
    <s v="2 - Poder Ejecutivo"/>
    <s v="0210 - MINISTERIO DE AGRICULTURA"/>
    <s v="0001 - MINISTERIO DE AGRICULTURA"/>
    <x v="3"/>
    <x v="11"/>
    <s v="2.2.99 - Planificación, gestión y supervisión agropecuaria, caza, pesca y silvicultura"/>
    <s v="2.4 - TRANSFERENCIAS CORRIENTES"/>
    <s v="2.4.6 - SUBVENCIONES"/>
    <s v="N"/>
    <s v="00 - N/A"/>
    <s v="10 - FONDO GENERAL"/>
    <s v="99 - MULTIPROVINCIAL"/>
    <s v="(en blanco)"/>
    <n v="286016885"/>
    <n v="1433542557.9300001"/>
  </r>
  <r>
    <s v="2026"/>
    <x v="0"/>
    <x v="0"/>
    <x v="0"/>
    <x v="3"/>
    <s v="2 - Poder Ejecutivo"/>
    <s v="0212 - MINISTERIO DE INDUSTRIA, COMERCIO Y MIPYMES (MICM)"/>
    <s v="0001 - MINISTERIO DE INDUSTRIA, COMERCIO y MIPYMES (MICM)"/>
    <x v="3"/>
    <x v="13"/>
    <s v="2.1.01 - Asuntos económicos y regulación del comercio"/>
    <s v="2.4 - TRANSFERENCIAS CORRIENTES"/>
    <s v="2.4.6 - SUBVENCIONES"/>
    <s v="N"/>
    <s v="00 - N/A"/>
    <s v="10 - FONDO GENERAL"/>
    <s v="99 - MULTIPROVINCIAL"/>
    <s v="(en blanco)"/>
    <n v="3500000000"/>
    <n v="2831971190.4900002"/>
  </r>
  <r>
    <s v="2026"/>
    <x v="0"/>
    <x v="0"/>
    <x v="0"/>
    <x v="3"/>
    <s v="2 - Poder Ejecutivo"/>
    <s v="0212 - MINISTERIO DE INDUSTRIA, COMERCIO Y MIPYMES (MICM)"/>
    <s v="0001 - MINISTERIO DE INDUSTRIA, COMERCIO y MIPYMES (MICM)"/>
    <x v="3"/>
    <x v="13"/>
    <s v="2.1.01 - Asuntos económicos y regulación del comercio"/>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x v="3"/>
    <x v="13"/>
    <s v="2.1.01 - Asuntos económicos y regulación del comercio"/>
    <s v="2.4 - TRANSFERENCIAS CORRIENTES"/>
    <s v="2.4.6 - SUBVENCIONES"/>
    <s v="N"/>
    <s v="00 - N/A"/>
    <s v="60 - CREDITO EXTERNO"/>
    <s v="99 - MULTIPROVINCIAL"/>
    <s v="(en blanco)"/>
    <n v="8000000000"/>
    <n v="7837853817.4900007"/>
  </r>
  <r>
    <s v="2026"/>
    <x v="0"/>
    <x v="0"/>
    <x v="0"/>
    <x v="3"/>
    <s v="2 - Poder Ejecutivo"/>
    <s v="0999 - ADMINISTRACION DE OBLIGACIONES DEL TESORO NACIONAL"/>
    <s v="0001 - MINISTERIO DE HACIENDA (OBLIGACIONES DEL TESORO)"/>
    <x v="3"/>
    <x v="13"/>
    <s v="2.1.01 - Asuntos económicos y regulación del comercio"/>
    <s v="2.4 - TRANSFERENCIAS CORRIENTES"/>
    <s v="2.4.6 - SUBVENCIONES"/>
    <s v="N"/>
    <s v="00 - N/A"/>
    <s v="60 - CREDITO EXTERNO"/>
    <s v="99 - MULTIPROVINCIAL"/>
    <s v="(en blanco)"/>
    <n v="0"/>
    <n v="6883294331.3699999"/>
  </r>
  <r>
    <s v="2026"/>
    <x v="0"/>
    <x v="0"/>
    <x v="0"/>
    <x v="4"/>
    <s v="1 - Poder Legislativo"/>
    <s v="0101 - SENADO DE LA REPÚBLICA"/>
    <s v="0001 - SENADO DE LA REPÚBLICA DOMINICANA"/>
    <x v="0"/>
    <x v="0"/>
    <s v="1.1.01 - Órganos ejecutivos y legislativos"/>
    <s v="2.4 - TRANSFERENCIAS CORRIENTES"/>
    <s v="2.4.1 - TRANSFERENCIAS CORRIENTES AL SECTOR PRIVADO"/>
    <s v="N"/>
    <s v="00 - N/A"/>
    <s v="10 - FONDO GENERAL"/>
    <s v="99 - MULTIPROVINCIAL"/>
    <s v="(en blanco)"/>
    <n v="17000000"/>
    <n v="8499303"/>
  </r>
  <r>
    <s v="2026"/>
    <x v="0"/>
    <x v="0"/>
    <x v="0"/>
    <x v="4"/>
    <s v="1 - Poder Legislativo"/>
    <s v="0101 - SENADO DE LA REPÚBLICA"/>
    <s v="0001 - SENADO DE LA REPÚBLICA DOMINICANA"/>
    <x v="0"/>
    <x v="12"/>
    <s v="1.2.01 - Relaciones internacionales desde oficinas en el país"/>
    <s v="2.4 - TRANSFERENCIAS CORRIENTES"/>
    <s v="2.4.7 - TRANSFERENCIAS CORRIENTES AL SECTOR EXTERNO"/>
    <s v="N"/>
    <s v="00 - N/A"/>
    <s v="10 - FONDO GENERAL"/>
    <s v="99 - MULTIPROVINCIAL"/>
    <s v="(en blanco)"/>
    <n v="2200000"/>
    <n v="1099998"/>
  </r>
  <r>
    <s v="2026"/>
    <x v="0"/>
    <x v="0"/>
    <x v="0"/>
    <x v="4"/>
    <s v="1 - Poder Legislativo"/>
    <s v="0101 - SENADO DE LA REPÚBLICA"/>
    <s v="0001 - SENADO DE LA REPÚBLICA DOMINICANA"/>
    <x v="1"/>
    <x v="9"/>
    <s v="4.4.09 - Enseñanza no atribuible a ningún nivel"/>
    <s v="2.4 - TRANSFERENCIAS CORRIENTES"/>
    <s v="2.4.1 - TRANSFERENCIAS CORRIENTES AL SECTOR PRIVADO"/>
    <s v="N"/>
    <s v="00 - N/A"/>
    <s v="10 - FONDO GENERAL"/>
    <s v="99 - MULTIPROVINCIAL"/>
    <s v="(en blanco)"/>
    <n v="2000000"/>
    <n v="1000002"/>
  </r>
  <r>
    <s v="2026"/>
    <x v="0"/>
    <x v="0"/>
    <x v="0"/>
    <x v="4"/>
    <s v="1 - Poder Legislativo"/>
    <s v="0101 - SENADO DE LA REPÚBLICA"/>
    <s v="0001 - SENADO DE LA REPÚBLICA DOMINICANA"/>
    <x v="1"/>
    <x v="2"/>
    <s v="4.5.10 - Asistencia social"/>
    <s v="2.4 - TRANSFERENCIAS CORRIENTES"/>
    <s v="2.4.1 - TRANSFERENCIAS CORRIENTES AL SECTOR PRIVADO"/>
    <s v="N"/>
    <s v="00 - N/A"/>
    <s v="10 - FONDO GENERAL"/>
    <s v="99 - MULTIPROVINCIAL"/>
    <s v="(en blanco)"/>
    <n v="400500000"/>
    <n v="200250000"/>
  </r>
  <r>
    <s v="2026"/>
    <x v="0"/>
    <x v="0"/>
    <x v="0"/>
    <x v="4"/>
    <s v="1 - Poder Legislativo"/>
    <s v="0102 - CÁMARA DE DIPUTADOS"/>
    <s v="0001 - CÁMARA DE DIPUTADOS"/>
    <x v="0"/>
    <x v="0"/>
    <s v="1.1.01 - Órganos ejecutivos y legislativos"/>
    <s v="2.4 - TRANSFERENCIAS CORRIENTES"/>
    <s v="2.4.1 - TRANSFERENCIAS CORRIENTES AL SECTOR PRIVADO"/>
    <s v="N"/>
    <s v="00 - N/A"/>
    <s v="10 - FONDO GENERAL"/>
    <s v="99 - MULTIPROVINCIAL"/>
    <s v="(en blanco)"/>
    <n v="28000000"/>
    <n v="11707222"/>
  </r>
  <r>
    <s v="2026"/>
    <x v="0"/>
    <x v="0"/>
    <x v="0"/>
    <x v="4"/>
    <s v="1 - Poder Legislativo"/>
    <s v="0102 - CÁMARA DE DIPUTADOS"/>
    <s v="0001 - CÁMARA DE DIPUTADOS"/>
    <x v="0"/>
    <x v="0"/>
    <s v="1.1.01 - Órganos ejecutivos y legislativos"/>
    <s v="2.4 - TRANSFERENCIAS CORRIENTES"/>
    <s v="2.4.7 - TRANSFERENCIAS CORRIENTES AL SECTOR EXTERNO"/>
    <s v="N"/>
    <s v="00 - N/A"/>
    <s v="10 - FONDO GENERAL"/>
    <s v="99 - MULTIPROVINCIAL"/>
    <s v="(en blanco)"/>
    <n v="118878000"/>
    <n v="60721006.640000001"/>
  </r>
  <r>
    <s v="2026"/>
    <x v="0"/>
    <x v="0"/>
    <x v="0"/>
    <x v="4"/>
    <s v="1 - Poder Legislativo"/>
    <s v="0102 - CÁMARA DE DIPUTADOS"/>
    <s v="0001 - CÁMARA DE DIPUTADOS"/>
    <x v="1"/>
    <x v="9"/>
    <s v="4.4.09 - Enseñanza no atribuible a ningún nivel"/>
    <s v="2.4 - TRANSFERENCIAS CORRIENTES"/>
    <s v="2.4.1 - TRANSFERENCIAS CORRIENTES AL SECTOR PRIVADO"/>
    <s v="N"/>
    <s v="00 - N/A"/>
    <s v="10 - FONDO GENERAL"/>
    <s v="99 - MULTIPROVINCIAL"/>
    <s v="(en blanco)"/>
    <n v="32800490"/>
    <n v="16810625"/>
  </r>
  <r>
    <s v="2026"/>
    <x v="0"/>
    <x v="0"/>
    <x v="0"/>
    <x v="4"/>
    <s v="1 - Poder Legislativo"/>
    <s v="0102 - CÁMARA DE DIPUTADOS"/>
    <s v="0001 - CÁMARA DE DIPUTADOS"/>
    <x v="1"/>
    <x v="2"/>
    <s v="4.5.10 - Asistencia social"/>
    <s v="2.4 - TRANSFERENCIAS CORRIENTES"/>
    <s v="2.4.1 - TRANSFERENCIAS CORRIENTES AL SECTOR PRIVADO"/>
    <s v="N"/>
    <s v="00 - N/A"/>
    <s v="10 - FONDO GENERAL"/>
    <s v="99 - MULTIPROVINCIAL"/>
    <s v="(en blanco)"/>
    <n v="500000000"/>
    <n v="225518117.32999998"/>
  </r>
  <r>
    <s v="2026"/>
    <x v="0"/>
    <x v="0"/>
    <x v="0"/>
    <x v="4"/>
    <s v="17 - Oficina Nacional de Defensa Pública"/>
    <s v="0406 - OFICINA NACIONAL DE DEFENSA PUBLICA"/>
    <s v="0001 - OFICINA NACIONAL DE DEFENSA PUBLICA"/>
    <x v="0"/>
    <x v="1"/>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x v="0"/>
    <x v="0"/>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x v="0"/>
    <x v="0"/>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x v="1"/>
    <x v="2"/>
    <s v="4.5.09 - Juventud"/>
    <s v="2.4 - TRANSFERENCIAS CORRIENTES"/>
    <s v="2.4.1 - TRANSFERENCIAS CORRIENTES AL SECTOR PRIVADO"/>
    <s v="N"/>
    <s v="00 - N/A"/>
    <s v="10 - FONDO GENERAL"/>
    <s v="99 - MULTIPROVINCIAL"/>
    <s v="(en blanco)"/>
    <n v="127125000"/>
    <n v="29124528"/>
  </r>
  <r>
    <s v="2026"/>
    <x v="0"/>
    <x v="0"/>
    <x v="0"/>
    <x v="4"/>
    <s v="2 - Poder Ejecutivo"/>
    <s v="0201 - PRESIDENCIA DE LA REPÚBLICA"/>
    <s v="0001 - GABINETE SOCIAL DE LA PRESIDENCIA"/>
    <x v="1"/>
    <x v="2"/>
    <s v="4.5.10 - Asistencia social"/>
    <s v="2.4 - TRANSFERENCIAS CORRIENTES"/>
    <s v="2.4.1 - TRANSFERENCIAS CORRIENTES AL SECTOR PRIVADO"/>
    <s v="N"/>
    <s v="00 - N/A"/>
    <s v="10 - FONDO GENERAL"/>
    <s v="99 - MULTIPROVINCIAL"/>
    <s v="(en blanco)"/>
    <n v="1217605997"/>
    <n v="482465499.72999996"/>
  </r>
  <r>
    <s v="2026"/>
    <x v="0"/>
    <x v="0"/>
    <x v="0"/>
    <x v="4"/>
    <s v="2 - Poder Ejecutivo"/>
    <s v="0201 - PRESIDENCIA DE LA REPÚBLICA"/>
    <s v="0001 - GABINETE SOCIAL DE LA PRESIDENCIA"/>
    <x v="1"/>
    <x v="2"/>
    <s v="4.5.10 - Asistencia social"/>
    <s v="2.4 - TRANSFERENCIAS CORRIENTES"/>
    <s v="2.4.2 - TRANSFERENCIAS CORRIENTES AL  GOBIERNO GENERAL NACIONAL"/>
    <s v="N"/>
    <s v="00 - N/A"/>
    <s v="10 - FONDO GENERAL"/>
    <s v="99 - MULTIPROVINCIAL"/>
    <s v="(en blanco)"/>
    <n v="2517699851"/>
    <n v="1215844002.5799999"/>
  </r>
  <r>
    <s v="2026"/>
    <x v="0"/>
    <x v="0"/>
    <x v="0"/>
    <x v="4"/>
    <s v="2 - Poder Ejecutivo"/>
    <s v="0201 - PRESIDENCIA DE LA REPÚBLICA"/>
    <s v="0001 - GABINETE SOCIAL DE LA PRESIDENCIA"/>
    <x v="1"/>
    <x v="2"/>
    <s v="4.5.10 - Asistencia social"/>
    <s v="2.4 - TRANSFERENCIAS CORRIENTES"/>
    <s v="2.4.2 - TRANSFERENCIAS CORRIENTES AL  GOBIERNO GENERAL NACIONAL"/>
    <s v="N"/>
    <s v="00 - N/A"/>
    <s v="20 - FONDOS CON DESTINO ESPECÍFICO"/>
    <s v="99 - MULTIPROVINCIAL"/>
    <s v="(en blanco)"/>
    <n v="73361802"/>
    <n v="36680898"/>
  </r>
  <r>
    <s v="2026"/>
    <x v="0"/>
    <x v="0"/>
    <x v="0"/>
    <x v="4"/>
    <s v="2 - Poder Ejecutivo"/>
    <s v="0201 - PRESIDENCIA DE LA REPÚBLICA"/>
    <s v="0001 - GABINETE SOCIAL DE LA PRESIDENCIA"/>
    <x v="1"/>
    <x v="3"/>
    <s v="4.6.01 - Acciones focalizada en mujeres"/>
    <s v="2.4 - TRANSFERENCIAS CORRIENTES"/>
    <s v="2.4.1 - TRANSFERENCIAS CORRIENTES AL SECTOR PRIVADO"/>
    <s v="N"/>
    <s v="00 - N/A"/>
    <s v="10 - FONDO GENERAL"/>
    <s v="99 - MULTIPROVINCIAL"/>
    <s v="(en blanco)"/>
    <n v="8400000"/>
    <n v="2410000"/>
  </r>
  <r>
    <s v="2026"/>
    <x v="0"/>
    <x v="0"/>
    <x v="0"/>
    <x v="4"/>
    <s v="2 - Poder Ejecutivo"/>
    <s v="0201 - PRESIDENCIA DE LA REPÚBLICA"/>
    <s v="0001 - MINISTERIO DE LA PRESIDENCIA"/>
    <x v="0"/>
    <x v="0"/>
    <s v="1.1.02 - Gestión administrativa, financiera, fiscal, económica y planificación"/>
    <s v="2.4 - TRANSFERENCIAS CORRIENTES"/>
    <s v="2.4.1 - TRANSFERENCIAS CORRIENTES AL SECTOR PRIVADO"/>
    <s v="N"/>
    <s v="00 - N/A"/>
    <s v="10 - FONDO GENERAL"/>
    <s v="99 - MULTIPROVINCIAL"/>
    <s v="(en blanco)"/>
    <n v="0"/>
    <n v="20852980"/>
  </r>
  <r>
    <s v="2026"/>
    <x v="0"/>
    <x v="0"/>
    <x v="0"/>
    <x v="4"/>
    <s v="2 - Poder Ejecutivo"/>
    <s v="0201 - PRESIDENCIA DE LA REPÚBLICA"/>
    <s v="0001 - MINISTERIO DE LA PRESIDENCIA"/>
    <x v="0"/>
    <x v="0"/>
    <s v="1.1.02 - Gestión administrativa, financiera, fiscal, económica y planificación"/>
    <s v="2.4 - TRANSFERENCIAS CORRIENTES"/>
    <s v="2.4.2 - TRANSFERENCIAS CORRIENTES AL  GOBIERNO GENERAL NACIONAL"/>
    <s v="N"/>
    <s v="00 - N/A"/>
    <s v="10 - FONDO GENERAL"/>
    <s v="99 - MULTIPROVINCIAL"/>
    <s v="(en blanco)"/>
    <n v="782091966"/>
    <n v="316692080.99000001"/>
  </r>
  <r>
    <s v="2026"/>
    <x v="0"/>
    <x v="0"/>
    <x v="0"/>
    <x v="4"/>
    <s v="2 - Poder Ejecutivo"/>
    <s v="0201 - PRESIDENCIA DE LA REPÚBLICA"/>
    <s v="0001 - MINISTERIO DE LA PRESIDENCIA"/>
    <x v="0"/>
    <x v="0"/>
    <s v="1.1.02 - Gestión administrativa, financiera, fiscal, económica y planificación"/>
    <s v="2.4 - TRANSFERENCIAS CORRIENTES"/>
    <s v="2.4.7 - TRANSFERENCIAS CORRIENTES AL SECTOR EXTERNO"/>
    <s v="N"/>
    <s v="00 - N/A"/>
    <s v="10 - FONDO GENERAL"/>
    <s v="99 - MULTIPROVINCIAL"/>
    <s v="(en blanco)"/>
    <n v="0"/>
    <n v="53279854.960000001"/>
  </r>
  <r>
    <s v="2026"/>
    <x v="0"/>
    <x v="0"/>
    <x v="0"/>
    <x v="4"/>
    <s v="2 - Poder Ejecutivo"/>
    <s v="0201 - PRESIDENCIA DE LA REPÚBLICA"/>
    <s v="0001 - MINISTERIO DE LA PRESIDENCIA"/>
    <x v="0"/>
    <x v="0"/>
    <s v="1.1.02 - Gestión administrativa, financiera, fiscal, económica y planificación"/>
    <s v="2.4 - TRANSFERENCIAS CORRIENTES"/>
    <s v="2.4.9 - TRANSFERENCIAS CORRIENTES A OTRAS INSTITUCIONES PÚBLICAS"/>
    <s v="N"/>
    <s v="00 - N/A"/>
    <s v="10 - FONDO GENERAL"/>
    <s v="99 - MULTIPROVINCIAL"/>
    <s v="(en blanco)"/>
    <n v="90000000"/>
    <n v="42788964"/>
  </r>
  <r>
    <s v="2026"/>
    <x v="0"/>
    <x v="0"/>
    <x v="0"/>
    <x v="4"/>
    <s v="2 - Poder Ejecutivo"/>
    <s v="0201 - PRESIDENCIA DE LA REPÚBLICA"/>
    <s v="0001 - MINISTERIO DE LA PRESIDENCIA"/>
    <x v="1"/>
    <x v="15"/>
    <s v="4.1.01 - Urbanización y servicios comunitarios"/>
    <s v="2.4 - TRANSFERENCIAS CORRIENTES"/>
    <s v="2.4.2 - TRANSFERENCIAS CORRIENTES AL  GOBIERNO GENERAL NACIONAL"/>
    <s v="N"/>
    <s v="00 - N/A"/>
    <s v="10 - FONDO GENERAL"/>
    <s v="99 - MULTIPROVINCIAL"/>
    <s v="(en blanco)"/>
    <n v="0"/>
    <n v="56108527.349999994"/>
  </r>
  <r>
    <s v="2026"/>
    <x v="0"/>
    <x v="0"/>
    <x v="0"/>
    <x v="4"/>
    <s v="2 - Poder Ejecutivo"/>
    <s v="0201 - PRESIDENCIA DE LA REPÚBLICA"/>
    <s v="0001 - MINISTERIO DE LA PRESIDENCIA"/>
    <x v="1"/>
    <x v="7"/>
    <s v="4.3.03 - Servicios culturales"/>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x v="0"/>
    <x v="0"/>
    <s v="1.1.02 - Gestión administrativa, financiera, fiscal, económica y planificación"/>
    <s v="2.4 - TRANSFERENCIAS CORRIENTES"/>
    <s v="2.4.1 - TRANSFERENCIAS CORRIENTES AL SECTOR PRIVADO"/>
    <s v="N"/>
    <s v="00 - N/A"/>
    <s v="10 - FONDO GENERAL"/>
    <s v="99 - MULTIPROVINCIAL"/>
    <s v="(en blanco)"/>
    <n v="0"/>
    <n v="126879764.18000001"/>
  </r>
  <r>
    <s v="2026"/>
    <x v="0"/>
    <x v="0"/>
    <x v="0"/>
    <x v="4"/>
    <s v="2 - Poder Ejecutivo"/>
    <s v="0201 - PRESIDENCIA DE LA REPÚBLICA"/>
    <s v="0001 - SECRETARIADO ADMINISTRATIVO DE LA PRESIDENCIA"/>
    <x v="0"/>
    <x v="0"/>
    <s v="1.1.03 - Transferencias a instituciones públicas incluidos los gobiernos locales"/>
    <s v="2.4 - TRANSFERENCIAS CORRIENTES"/>
    <s v="2.4.3 - TRANSFERENCIAS CORRIENTES A GOBIERNOS GENERALES LOCALES"/>
    <s v="N"/>
    <s v="00 - N/A"/>
    <s v="10 - FONDO GENERAL"/>
    <s v="99 - MULTIPROVINCIAL"/>
    <s v="(en blanco)"/>
    <n v="0"/>
    <n v="48475000"/>
  </r>
  <r>
    <s v="2026"/>
    <x v="0"/>
    <x v="0"/>
    <x v="0"/>
    <x v="4"/>
    <s v="2 - Poder Ejecutivo"/>
    <s v="0201 - PRESIDENCIA DE LA REPÚBLICA"/>
    <s v="0001 - SECRETARIADO ADMINISTRATIVO DE LA PRESIDENCIA"/>
    <x v="0"/>
    <x v="1"/>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930789556.8599999"/>
  </r>
  <r>
    <s v="2026"/>
    <x v="0"/>
    <x v="0"/>
    <x v="0"/>
    <x v="4"/>
    <s v="2 - Poder Ejecutivo"/>
    <s v="0201 - PRESIDENCIA DE LA REPÚBLICA"/>
    <s v="0001 - SECRETARIADO ADMINISTRATIVO DE LA PRESIDENCIA"/>
    <x v="3"/>
    <x v="13"/>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x v="3"/>
    <x v="11"/>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x v="2"/>
    <x v="8"/>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x v="2"/>
    <x v="4"/>
    <s v="3.3.01 - Mixtos"/>
    <s v="2.4 - TRANSFERENCIAS CORRIENTES"/>
    <s v="2.4.2 - TRANSFERENCIAS CORRIENTES AL  GOBIERNO GENERAL NACIONAL"/>
    <s v="N"/>
    <s v="00 - N/A"/>
    <s v="10 - FONDO GENERAL"/>
    <s v="99 - MULTIPROVINCIAL"/>
    <s v="(en blanco)"/>
    <n v="250514883"/>
    <n v="120052710.52000001"/>
  </r>
  <r>
    <s v="2026"/>
    <x v="0"/>
    <x v="0"/>
    <x v="0"/>
    <x v="4"/>
    <s v="2 - Poder Ejecutivo"/>
    <s v="0201 - PRESIDENCIA DE LA REPÚBLICA"/>
    <s v="0001 - SECRETARIADO ADMINISTRATIVO DE LA PRESIDENCIA"/>
    <x v="1"/>
    <x v="6"/>
    <s v="4.2.03 - Servicios de la salud pública y prevención de la salud"/>
    <s v="2.4 - TRANSFERENCIAS CORRIENTES"/>
    <s v="2.4.1 - TRANSFERENCIAS CORRIENTES AL SECTOR PRIVADO"/>
    <s v="N"/>
    <s v="00 - N/A"/>
    <s v="10 - FONDO GENERAL"/>
    <s v="99 - MULTIPROVINCIAL"/>
    <s v="(en blanco)"/>
    <n v="0"/>
    <n v="54252100.450000003"/>
  </r>
  <r>
    <s v="2026"/>
    <x v="0"/>
    <x v="0"/>
    <x v="0"/>
    <x v="4"/>
    <s v="2 - Poder Ejecutivo"/>
    <s v="0201 - PRESIDENCIA DE LA REPÚBLICA"/>
    <s v="0001 - SECRETARIADO ADMINISTRATIVO DE LA PRESIDENCIA"/>
    <x v="1"/>
    <x v="6"/>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x v="1"/>
    <x v="7"/>
    <s v="4.3.02 - Servicios recreativos y deportivos"/>
    <s v="2.4 - TRANSFERENCIAS CORRIENTES"/>
    <s v="2.4.1 - TRANSFERENCIAS CORRIENTES AL SECTOR PRIVADO"/>
    <s v="N"/>
    <s v="00 - N/A"/>
    <s v="10 - FONDO GENERAL"/>
    <s v="99 - MULTIPROVINCIAL"/>
    <s v="(en blanco)"/>
    <n v="0"/>
    <n v="61150000"/>
  </r>
  <r>
    <s v="2026"/>
    <x v="0"/>
    <x v="0"/>
    <x v="0"/>
    <x v="4"/>
    <s v="2 - Poder Ejecutivo"/>
    <s v="0201 - PRESIDENCIA DE LA REPÚBLICA"/>
    <s v="0001 - SECRETARIADO ADMINISTRATIVO DE LA PRESIDENCIA"/>
    <x v="1"/>
    <x v="7"/>
    <s v="4.3.03 - Servicios culturales"/>
    <s v="2.4 - TRANSFERENCIAS CORRIENTES"/>
    <s v="2.4.1 - TRANSFERENCIAS CORRIENTES AL SECTOR PRIVADO"/>
    <s v="N"/>
    <s v="00 - N/A"/>
    <s v="10 - FONDO GENERAL"/>
    <s v="99 - MULTIPROVINCIAL"/>
    <s v="(en blanco)"/>
    <n v="0"/>
    <n v="64199108.189999998"/>
  </r>
  <r>
    <s v="2026"/>
    <x v="0"/>
    <x v="0"/>
    <x v="0"/>
    <x v="4"/>
    <s v="2 - Poder Ejecutivo"/>
    <s v="0201 - PRESIDENCIA DE LA REPÚBLICA"/>
    <s v="0001 - SECRETARIADO ADMINISTRATIVO DE LA PRESIDENCIA"/>
    <x v="1"/>
    <x v="7"/>
    <s v="4.3.05 - Servicios religiosos y otros servicios comunitarios religiosos"/>
    <s v="2.4 - TRANSFERENCIAS CORRIENTES"/>
    <s v="2.4.1 - TRANSFERENCIAS CORRIENTES AL SECTOR PRIVADO"/>
    <s v="N"/>
    <s v="00 - N/A"/>
    <s v="10 - FONDO GENERAL"/>
    <s v="99 - MULTIPROVINCIAL"/>
    <s v="(en blanco)"/>
    <n v="180800000"/>
    <n v="166117939.44"/>
  </r>
  <r>
    <s v="2026"/>
    <x v="0"/>
    <x v="0"/>
    <x v="0"/>
    <x v="4"/>
    <s v="2 - Poder Ejecutivo"/>
    <s v="0201 - PRESIDENCIA DE LA REPÚBLICA"/>
    <s v="0001 - SECRETARIADO ADMINISTRATIVO DE LA PRESIDENCIA"/>
    <x v="1"/>
    <x v="9"/>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x v="1"/>
    <x v="9"/>
    <s v="4.4.99 - Planificación, gestión y supervisión de la educación"/>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x v="1"/>
    <x v="9"/>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x v="1"/>
    <x v="2"/>
    <s v="4.5.10 - Asistencia social"/>
    <s v="2.4 - TRANSFERENCIAS CORRIENTES"/>
    <s v="2.4.1 - TRANSFERENCIAS CORRIENTES AL SECTOR PRIVADO"/>
    <s v="N"/>
    <s v="00 - N/A"/>
    <s v="10 - FONDO GENERAL"/>
    <s v="99 - MULTIPROVINCIAL"/>
    <s v="(en blanco)"/>
    <n v="164387816"/>
    <n v="299982632.52000016"/>
  </r>
  <r>
    <s v="2026"/>
    <x v="0"/>
    <x v="0"/>
    <x v="0"/>
    <x v="4"/>
    <s v="2 - Poder Ejecutivo"/>
    <s v="0201 - PRESIDENCIA DE LA REPÚBLICA"/>
    <s v="0004 - COMISION PRESIDENCIAL DE APOYO AL DESARROLLO BARRIAL"/>
    <x v="1"/>
    <x v="2"/>
    <s v="4.5.10 - Asistencia social"/>
    <s v="2.4 - TRANSFERENCIAS CORRIENTES"/>
    <s v="2.4.1 - TRANSFERENCIAS CORRIENTES AL SECTOR PRIVADO"/>
    <s v="N"/>
    <s v="00 - N/A"/>
    <s v="10 - FONDO GENERAL"/>
    <s v="99 - MULTIPROVINCIAL"/>
    <s v="(en blanco)"/>
    <n v="3200000"/>
    <n v="896105.59"/>
  </r>
  <r>
    <s v="2026"/>
    <x v="0"/>
    <x v="0"/>
    <x v="0"/>
    <x v="4"/>
    <s v="2 - Poder Ejecutivo"/>
    <s v="0201 - PRESIDENCIA DE LA REPÚBLICA"/>
    <s v="0008 - DIRECCION GENERAL DE ETICA E INTEGRIDAD GUBERNAMENTAL"/>
    <x v="0"/>
    <x v="0"/>
    <s v="1.1.02 - Gestión administrativa, financiera, fiscal, económica y planificación"/>
    <s v="2.4 - TRANSFERENCIAS CORRIENTES"/>
    <s v="2.4.1 - TRANSFERENCIAS CORRIENTES AL SECTOR PRIVADO"/>
    <s v="N"/>
    <s v="00 - N/A"/>
    <s v="10 - FONDO GENERAL"/>
    <s v="99 - MULTIPROVINCIAL"/>
    <s v="(en blanco)"/>
    <n v="968500"/>
    <n v="612282.66999999993"/>
  </r>
  <r>
    <s v="2026"/>
    <x v="0"/>
    <x v="0"/>
    <x v="0"/>
    <x v="4"/>
    <s v="2 - Poder Ejecutivo"/>
    <s v="0201 - PRESIDENCIA DE LA REPÚBLICA"/>
    <s v="0008 - DIRECCION GENERAL DE ETICA E INTEGRIDAD GUBERNAMENTAL"/>
    <x v="0"/>
    <x v="0"/>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x v="0"/>
    <x v="0"/>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01 - DISTRITO NACIONAL"/>
    <s v="(en blanco)"/>
    <n v="55110397"/>
    <n v="26694423.780000001"/>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02 - AZUA"/>
    <s v="(en blanco)"/>
    <n v="8565446"/>
    <n v="4207723.0200000005"/>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10 - INDEPENDENCIA"/>
    <s v="(en blanco)"/>
    <n v="5883571"/>
    <n v="2941785.48"/>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11 - LA ALTAGRACIA"/>
    <s v="(en blanco)"/>
    <n v="9265829"/>
    <n v="4632914.5199999996"/>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13 - LA VEGA"/>
    <s v="(en blanco)"/>
    <n v="30923392"/>
    <n v="14881413.659999998"/>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16 - PEDERNALES"/>
    <s v="(en blanco)"/>
    <n v="7494137"/>
    <n v="3522068.4600000004"/>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17 - PERAVIA"/>
    <s v="(en blanco)"/>
    <n v="4864534"/>
    <n v="2232267"/>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21 - SAN CRISTOBAL"/>
    <s v="(en blanco)"/>
    <n v="9100691"/>
    <n v="4325345.5199999996"/>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22 - SAN JUAN"/>
    <s v="(en blanco)"/>
    <n v="9234979"/>
    <n v="4617489.4799999995"/>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25 - SANTIAGO"/>
    <s v="(en blanco)"/>
    <n v="7494137"/>
    <n v="3522068.51"/>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27 - VALVERDE"/>
    <s v="(en blanco)"/>
    <n v="29074733"/>
    <n v="14000244.600000001"/>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30 - HATO MAYOR"/>
    <s v="(en blanco)"/>
    <n v="6727560"/>
    <n v="3088780.2"/>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32 - SANTO DOMINGO"/>
    <s v="(en blanco)"/>
    <n v="25362144"/>
    <n v="12606072"/>
  </r>
  <r>
    <s v="2026"/>
    <x v="0"/>
    <x v="0"/>
    <x v="0"/>
    <x v="4"/>
    <s v="2 - Poder Ejecutivo"/>
    <s v="0201 - PRESIDENCIA DE LA REPÚBLICA"/>
    <s v="0010 - CONSEJO NACIONAL DE LA PERSONA ENVEJECIENTE"/>
    <x v="1"/>
    <x v="2"/>
    <s v="4.5.10 - Asistencia social"/>
    <s v="2.4 - TRANSFERENCIAS CORRIENTES"/>
    <s v="2.4.1 - TRANSFERENCIAS CORRIENTES AL SECTOR PRIVADO"/>
    <s v="N"/>
    <s v="00 - N/A"/>
    <s v="10 - FONDO GENERAL"/>
    <s v="99 - MULTIPROVINCIAL"/>
    <s v="(en blanco)"/>
    <n v="308402759"/>
    <n v="159640180.82999998"/>
  </r>
  <r>
    <s v="2026"/>
    <x v="0"/>
    <x v="0"/>
    <x v="0"/>
    <x v="4"/>
    <s v="2 - Poder Ejecutivo"/>
    <s v="0201 - PRESIDENCIA DE LA REPÚBLICA"/>
    <s v="0010 - CONSEJO NACIONAL DE LA PERSONA ENVEJECIENTE"/>
    <x v="1"/>
    <x v="2"/>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x v="1"/>
    <x v="2"/>
    <s v="4.5.10 - Asistencia social"/>
    <s v="2.4 - TRANSFERENCIAS CORRIENTES"/>
    <s v="2.4.1 - TRANSFERENCIAS CORRIENTES AL SECTOR PRIVADO"/>
    <s v="N"/>
    <s v="00 - N/A"/>
    <s v="10 - FONDO GENERAL"/>
    <s v="99 - MULTIPROVINCIAL"/>
    <s v="(en blanco)"/>
    <n v="16800000"/>
    <n v="11754470.359999999"/>
  </r>
  <r>
    <s v="2026"/>
    <x v="0"/>
    <x v="0"/>
    <x v="0"/>
    <x v="4"/>
    <s v="2 - Poder Ejecutivo"/>
    <s v="0201 - PRESIDENCIA DE LA REPÚBLICA"/>
    <s v="0015 - DIRECCIÓN GENERAL DE DESARROLLO DE LA COMUNIDAD"/>
    <x v="1"/>
    <x v="2"/>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x v="1"/>
    <x v="2"/>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x v="2"/>
    <x v="4"/>
    <s v="3.3.06 - Respuesta y recuperación de desastres climáticos"/>
    <s v="2.4 - TRANSFERENCIAS CORRIENTES"/>
    <s v="2.4.1 - TRANSFERENCIAS CORRIENTES AL SECTOR PRIVADO"/>
    <s v="N"/>
    <s v="00 - N/A"/>
    <s v="10 - FONDO GENERAL"/>
    <s v="99 - MULTIPROVINCIAL"/>
    <s v="(en blanco)"/>
    <n v="0"/>
    <n v="62552000"/>
  </r>
  <r>
    <s v="2026"/>
    <x v="0"/>
    <x v="0"/>
    <x v="0"/>
    <x v="4"/>
    <s v="2 - Poder Ejecutivo"/>
    <s v="0201 - PRESIDENCIA DE LA REPÚBLICA"/>
    <s v="0017 - DIRECCIÓN DE DESARROLLO SOCIAL SUPÉRATE"/>
    <x v="1"/>
    <x v="2"/>
    <s v="4.5.10 - Asistencia social"/>
    <s v="2.4 - TRANSFERENCIAS CORRIENTES"/>
    <s v="2.4.1 - TRANSFERENCIAS CORRIENTES AL SECTOR PRIVADO"/>
    <s v="N"/>
    <s v="00 - N/A"/>
    <s v="10 - FONDO GENERAL"/>
    <s v="99 - MULTIPROVINCIAL"/>
    <s v="(en blanco)"/>
    <n v="32518638596"/>
    <n v="21573951946.299999"/>
  </r>
  <r>
    <s v="2026"/>
    <x v="0"/>
    <x v="0"/>
    <x v="0"/>
    <x v="4"/>
    <s v="2 - Poder Ejecutivo"/>
    <s v="0201 - PRESIDENCIA DE LA REPÚBLICA"/>
    <s v="0017 - DIRECCIÓN DE DESARROLLO SOCIAL SUPÉRATE"/>
    <x v="1"/>
    <x v="2"/>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x v="1"/>
    <x v="2"/>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x v="1"/>
    <x v="2"/>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x v="1"/>
    <x v="3"/>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x v="1"/>
    <x v="3"/>
    <s v="4.6.04 - Acciones de prevención, atención y protección de violencia de género"/>
    <s v="2.4 - TRANSFERENCIAS CORRIENTES"/>
    <s v="2.4.1 - TRANSFERENCIAS CORRIENTES AL SECTOR PRIVADO"/>
    <s v="N"/>
    <s v="00 - N/A"/>
    <s v="10 - FONDO GENERAL"/>
    <s v="99 - MULTIPROVINCIAL"/>
    <s v="(en blanco)"/>
    <n v="111600000"/>
    <n v="76126150"/>
  </r>
  <r>
    <s v="2026"/>
    <x v="0"/>
    <x v="0"/>
    <x v="0"/>
    <x v="4"/>
    <s v="2 - Poder Ejecutivo"/>
    <s v="0201 - PRESIDENCIA DE LA REPÚBLICA"/>
    <s v="0018 - COMISIÓN PERMANENTE DE EFEMÉRIDES PATRIA"/>
    <x v="1"/>
    <x v="7"/>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x v="1"/>
    <x v="2"/>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x v="2"/>
    <x v="8"/>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x v="0"/>
    <x v="0"/>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x v="0"/>
    <x v="1"/>
    <s v="1.4.98 - Investigación y desarrollo relacionados con la justicia, orden público y seguridad"/>
    <s v="2.4 - TRANSFERENCIAS CORRIENTES"/>
    <s v="2.4.1 - TRANSFERENCIAS CORRIENTES AL SECTOR PRIVADO"/>
    <s v="N"/>
    <s v="00 - N/A"/>
    <s v="10 - FONDO GENERAL"/>
    <s v="99 - MULTIPROVINCIAL"/>
    <s v="(en blanco)"/>
    <n v="3774000"/>
    <n v="1887000"/>
  </r>
  <r>
    <s v="2026"/>
    <x v="0"/>
    <x v="0"/>
    <x v="0"/>
    <x v="4"/>
    <s v="2 - Poder Ejecutivo"/>
    <s v="0202 - MINISTERIO DE  INTERIOR Y POLICÍA"/>
    <s v="0001 - MINISTERIO DE INTERIOR Y POLICIA"/>
    <x v="0"/>
    <x v="0"/>
    <s v="1.1.02 - Gestión administrativa, financiera, fiscal, económica y planificación"/>
    <s v="2.4 - TRANSFERENCIAS CORRIENTES"/>
    <s v="2.4.1 - TRANSFERENCIAS CORRIENTES AL SECTOR PRIVADO"/>
    <s v="N"/>
    <s v="00 - N/A"/>
    <s v="10 - FONDO GENERAL"/>
    <s v="99 - MULTIPROVINCIAL"/>
    <s v="(en blanco)"/>
    <n v="7427493"/>
    <n v="6044012.2899999991"/>
  </r>
  <r>
    <s v="2026"/>
    <x v="0"/>
    <x v="0"/>
    <x v="0"/>
    <x v="4"/>
    <s v="2 - Poder Ejecutivo"/>
    <s v="0202 - MINISTERIO DE  INTERIOR Y POLICÍA"/>
    <s v="0001 - MINISTERIO DE INTERIOR Y POLICIA"/>
    <x v="0"/>
    <x v="0"/>
    <s v="1.1.02 - Gestión administrativa, financiera, fiscal, económica y planificación"/>
    <s v="2.4 - TRANSFERENCIAS CORRIENTES"/>
    <s v="2.4.1 - TRANSFERENCIAS CORRIENTES AL SECTOR PRIVADO"/>
    <s v="N"/>
    <s v="00 - N/A"/>
    <s v="20 - FONDOS CON DESTINO ESPECÍFICO"/>
    <s v="99 - MULTIPROVINCIAL"/>
    <s v="(en blanco)"/>
    <n v="7572506"/>
    <n v="8002385.419999999"/>
  </r>
  <r>
    <s v="2026"/>
    <x v="0"/>
    <x v="0"/>
    <x v="0"/>
    <x v="4"/>
    <s v="2 - Poder Ejecutivo"/>
    <s v="0202 - MINISTERIO DE  INTERIOR Y POLICÍA"/>
    <s v="0001 - MINISTERIO DE INTERIOR Y POLICIA"/>
    <x v="0"/>
    <x v="0"/>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x v="0"/>
    <x v="0"/>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x v="0"/>
    <x v="0"/>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637473870"/>
  </r>
  <r>
    <s v="2026"/>
    <x v="0"/>
    <x v="0"/>
    <x v="0"/>
    <x v="4"/>
    <s v="2 - Poder Ejecutivo"/>
    <s v="0202 - MINISTERIO DE  INTERIOR Y POLICÍA"/>
    <s v="0001 - MINISTERIO DE INTERIOR Y POLICIA"/>
    <x v="0"/>
    <x v="0"/>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x v="0"/>
    <x v="0"/>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9056921115"/>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2 - AZUA"/>
    <s v="(en blanco)"/>
    <n v="4200000"/>
    <n v="4733907.21"/>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3 - BAHORUCO"/>
    <s v="(en blanco)"/>
    <n v="2700000"/>
    <n v="135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4 - BARAHONA"/>
    <s v="(en blanco)"/>
    <n v="5400000"/>
    <n v="27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5 - DAJABON"/>
    <s v="(en blanco)"/>
    <n v="4200000"/>
    <n v="21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6 - DUARTE"/>
    <s v="(en blanco)"/>
    <n v="8600000"/>
    <n v="5995235.5999999996"/>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7 - ELIAS PINA"/>
    <s v="(en blanco)"/>
    <n v="3000000"/>
    <n v="15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8 - EL SEIBO"/>
    <s v="(en blanco)"/>
    <n v="3000000"/>
    <n v="15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09 - ESPAILLAT"/>
    <s v="(en blanco)"/>
    <n v="10200000"/>
    <n v="51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0 - INDEPENDENCIA"/>
    <s v="(en blanco)"/>
    <n v="3600000"/>
    <n v="18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1 - LA ALTAGRACIA"/>
    <s v="(en blanco)"/>
    <n v="5400000"/>
    <n v="27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2 - LA ROMANA"/>
    <s v="(en blanco)"/>
    <n v="4800000"/>
    <n v="24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3 - LA VEGA"/>
    <s v="(en blanco)"/>
    <n v="6600000"/>
    <n v="33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4 - MARIA TRINIDAD SANCHEZ"/>
    <s v="(en blanco)"/>
    <n v="5000000"/>
    <n v="27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5 - MONTE CRISTI"/>
    <s v="(en blanco)"/>
    <n v="3300000"/>
    <n v="165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6 - PEDERNALES"/>
    <s v="(en blanco)"/>
    <n v="6100000"/>
    <n v="315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7 - PERAVIA"/>
    <s v="(en blanco)"/>
    <n v="6600000"/>
    <n v="33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8 - PUERTO PLATA"/>
    <s v="(en blanco)"/>
    <n v="4800000"/>
    <n v="24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19 - HERMANAS MIRABAL"/>
    <s v="(en blanco)"/>
    <n v="2700000"/>
    <n v="147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0 - SAMANA"/>
    <s v="(en blanco)"/>
    <n v="7500000"/>
    <n v="375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1 - SAN CRISTOBAL"/>
    <s v="(en blanco)"/>
    <n v="6000000"/>
    <n v="30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2 - SAN JUAN"/>
    <s v="(en blanco)"/>
    <n v="6600000"/>
    <n v="4829290.5"/>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3 - SAN PEDRO DE MACORIS"/>
    <s v="(en blanco)"/>
    <n v="3600000"/>
    <n v="18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4 - SANCHEZ RAMIREZ"/>
    <s v="(en blanco)"/>
    <n v="4800000"/>
    <n v="289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5 - SANTIAGO"/>
    <s v="(en blanco)"/>
    <n v="10800000"/>
    <n v="7120113.9800000004"/>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6 - SANTIAGO RODRIGUEZ"/>
    <s v="(en blanco)"/>
    <n v="2940000"/>
    <n v="147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7 - VALVERDE"/>
    <s v="(en blanco)"/>
    <n v="3600000"/>
    <n v="18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8 - MONSENOR NOUEL"/>
    <s v="(en blanco)"/>
    <n v="3600000"/>
    <n v="18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29 - MONTE PLATA"/>
    <s v="(en blanco)"/>
    <n v="5400000"/>
    <n v="27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30 - HATO MAYOR"/>
    <s v="(en blanco)"/>
    <n v="3600000"/>
    <n v="18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31 - SAN JOSE DE OCOA"/>
    <s v="(en blanco)"/>
    <n v="4200000"/>
    <n v="2100000"/>
  </r>
  <r>
    <s v="2026"/>
    <x v="0"/>
    <x v="0"/>
    <x v="0"/>
    <x v="4"/>
    <s v="2 - Poder Ejecutivo"/>
    <s v="0202 - MINISTERIO DE  INTERIOR Y POLICÍA"/>
    <s v="0001 - MINISTERIO DE INTERIOR Y POLICIA"/>
    <x v="0"/>
    <x v="1"/>
    <s v="1.4.01 - Servicios de seguridad interior"/>
    <s v="2.4 - TRANSFERENCIAS CORRIENTES"/>
    <s v="2.4.1 - TRANSFERENCIAS CORRIENTES AL SECTOR PRIVADO"/>
    <s v="N"/>
    <s v="00 - N/A"/>
    <s v="10 - FONDO GENERAL"/>
    <s v="32 - SANTO DOMINGO"/>
    <s v="(en blanco)"/>
    <n v="4800000"/>
    <n v="2400000"/>
  </r>
  <r>
    <s v="2026"/>
    <x v="0"/>
    <x v="0"/>
    <x v="0"/>
    <x v="4"/>
    <s v="2 - Poder Ejecutivo"/>
    <s v="0202 - MINISTERIO DE  INTERIOR Y POLICÍA"/>
    <s v="0001 - MINISTERIO DE INTERIOR Y POLICIA"/>
    <x v="0"/>
    <x v="1"/>
    <s v="1.4.02 - Servicios de protección contra incendios"/>
    <s v="2.4 - TRANSFERENCIAS CORRIENTES"/>
    <s v="2.4.3 - TRANSFERENCIAS CORRIENTES A GOBIERNOS GENERALES LOCALES"/>
    <s v="N"/>
    <s v="00 - N/A"/>
    <s v="10 - FONDO GENERAL"/>
    <s v="99 - MULTIPROVINCIAL"/>
    <s v="(en blanco)"/>
    <n v="695958718"/>
    <n v="293435895.98000002"/>
  </r>
  <r>
    <s v="2026"/>
    <x v="0"/>
    <x v="0"/>
    <x v="0"/>
    <x v="4"/>
    <s v="2 - Poder Ejecutivo"/>
    <s v="0202 - MINISTERIO DE  INTERIOR Y POLICÍA"/>
    <s v="0001 - MINISTERIO DE INTERIOR Y POLICIA"/>
    <x v="0"/>
    <x v="1"/>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x v="2"/>
    <x v="4"/>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x v="1"/>
    <x v="2"/>
    <s v="4.5.99 - Planificación, gestión y supervisión de la protección social"/>
    <s v="2.4 - TRANSFERENCIAS CORRIENTES"/>
    <s v="2.4.2 - TRANSFERENCIAS CORRIENTES AL  GOBIERNO GENERAL NACIONAL"/>
    <s v="N"/>
    <s v="00 - N/A"/>
    <s v="10 - FONDO GENERAL"/>
    <s v="99 - MULTIPROVINCIAL"/>
    <s v="(en blanco)"/>
    <n v="151600000"/>
    <n v="43533536.070000008"/>
  </r>
  <r>
    <s v="2026"/>
    <x v="0"/>
    <x v="0"/>
    <x v="0"/>
    <x v="4"/>
    <s v="2 - Poder Ejecutivo"/>
    <s v="0202 - MINISTERIO DE  INTERIOR Y POLICÍA"/>
    <s v="0001 - POLICIA NACIONAL"/>
    <x v="0"/>
    <x v="1"/>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x v="1"/>
    <x v="2"/>
    <s v="4.5.01 - Edad avanzada, pensiones (por edad o incapacidad)"/>
    <s v="2.4 - TRANSFERENCIAS CORRIENTES"/>
    <s v="2.4.1 - TRANSFERENCIAS CORRIENTES AL SECTOR PRIVADO"/>
    <s v="N"/>
    <s v="00 - N/A"/>
    <s v="10 - FONDO GENERAL"/>
    <s v="99 - MULTIPROVINCIAL"/>
    <s v="(en blanco)"/>
    <n v="1100000"/>
    <n v="4075000"/>
  </r>
  <r>
    <s v="2026"/>
    <x v="0"/>
    <x v="0"/>
    <x v="0"/>
    <x v="4"/>
    <s v="2 - Poder Ejecutivo"/>
    <s v="0203 - MINISTERIO DE DEFENSA"/>
    <s v="0001 - ARMADA DE LA REPUBLICA DOMINICANA"/>
    <x v="0"/>
    <x v="5"/>
    <s v="1.3.01 - Defensa militar"/>
    <s v="2.4 - TRANSFERENCIAS CORRIENTES"/>
    <s v="2.4.1 - TRANSFERENCIAS CORRIENTES AL SECTOR PRIVADO"/>
    <s v="N"/>
    <s v="00 - N/A"/>
    <s v="10 - FONDO GENERAL"/>
    <s v="99 - MULTIPROVINCIAL"/>
    <s v="(en blanco)"/>
    <n v="15700000"/>
    <n v="3458000"/>
  </r>
  <r>
    <s v="2026"/>
    <x v="0"/>
    <x v="0"/>
    <x v="0"/>
    <x v="4"/>
    <s v="2 - Poder Ejecutivo"/>
    <s v="0203 - MINISTERIO DE DEFENSA"/>
    <s v="0001 - ARMADA DE LA REPUBLICA DOMINICANA"/>
    <x v="1"/>
    <x v="9"/>
    <s v="4.4.08 - Enseñanza y capacitación para defensa y seguridad"/>
    <s v="2.4 - TRANSFERENCIAS CORRIENTES"/>
    <s v="2.4.1 - TRANSFERENCIAS CORRIENTES AL SECTOR PRIVADO"/>
    <s v="N"/>
    <s v="00 - N/A"/>
    <s v="10 - FONDO GENERAL"/>
    <s v="99 - MULTIPROVINCIAL"/>
    <s v="(en blanco)"/>
    <n v="26261600"/>
    <n v="15049248.390000001"/>
  </r>
  <r>
    <s v="2026"/>
    <x v="0"/>
    <x v="0"/>
    <x v="0"/>
    <x v="4"/>
    <s v="2 - Poder Ejecutivo"/>
    <s v="0203 - MINISTERIO DE DEFENSA"/>
    <s v="0001 - FUERZA AEREA DE LA  REPUBLICA DOMINICANA"/>
    <x v="0"/>
    <x v="5"/>
    <s v="1.3.01 - Defensa militar"/>
    <s v="2.4 - TRANSFERENCIAS CORRIENTES"/>
    <s v="2.4.1 - TRANSFERENCIAS CORRIENTES AL SECTOR PRIVADO"/>
    <s v="N"/>
    <s v="00 - N/A"/>
    <s v="10 - FONDO GENERAL"/>
    <s v="99 - MULTIPROVINCIAL"/>
    <s v="(en blanco)"/>
    <n v="57600000"/>
    <n v="20205059.100000001"/>
  </r>
  <r>
    <s v="2026"/>
    <x v="0"/>
    <x v="0"/>
    <x v="0"/>
    <x v="4"/>
    <s v="2 - Poder Ejecutivo"/>
    <s v="0203 - MINISTERIO DE DEFENSA"/>
    <s v="0001 - MINISTERIO DE DEFENSA"/>
    <x v="0"/>
    <x v="5"/>
    <s v="1.3.01 - Defensa militar"/>
    <s v="2.4 - TRANSFERENCIAS CORRIENTES"/>
    <s v="2.4.7 - TRANSFERENCIAS CORRIENTES AL SECTOR EXTERNO"/>
    <s v="N"/>
    <s v="00 - N/A"/>
    <s v="10 - FONDO GENERAL"/>
    <s v="99 - MULTIPROVINCIAL"/>
    <s v="(en blanco)"/>
    <n v="29889646"/>
    <n v="1911687.97"/>
  </r>
  <r>
    <s v="2026"/>
    <x v="0"/>
    <x v="0"/>
    <x v="0"/>
    <x v="4"/>
    <s v="2 - Poder Ejecutivo"/>
    <s v="0203 - MINISTERIO DE DEFENSA"/>
    <s v="0001 - MINISTERIO DE DEFENSA"/>
    <x v="0"/>
    <x v="5"/>
    <s v="1.3.01 - Defensa militar"/>
    <s v="2.4 - TRANSFERENCIAS CORRIENTES"/>
    <s v="2.4.9 - TRANSFERENCIAS CORRIENTES A OTRAS INSTITUCIONES PÚBLICAS"/>
    <s v="N"/>
    <s v="00 - N/A"/>
    <s v="10 - FONDO GENERAL"/>
    <s v="99 - MULTIPROVINCIAL"/>
    <s v="(en blanco)"/>
    <n v="53717748"/>
    <n v="26858870"/>
  </r>
  <r>
    <s v="2026"/>
    <x v="0"/>
    <x v="0"/>
    <x v="0"/>
    <x v="4"/>
    <s v="2 - Poder Ejecutivo"/>
    <s v="0203 - MINISTERIO DE DEFENSA"/>
    <s v="0001 - MINISTERIO DE DEFENSA"/>
    <x v="0"/>
    <x v="5"/>
    <s v="1.3.01 - Defensa militar"/>
    <s v="2.4 - TRANSFERENCIAS CORRIENTES"/>
    <s v="2.4.4 - TRANSFERENCIAS CORRIENTES A SOCIEDADES PÚBLICAS NO FINANCIERAS"/>
    <s v="N"/>
    <s v="00 - N/A"/>
    <s v="10 - FONDO GENERAL"/>
    <s v="99 - MULTIPROVINCIAL"/>
    <s v="(en blanco)"/>
    <n v="150116116"/>
    <n v="116676963"/>
  </r>
  <r>
    <s v="2026"/>
    <x v="0"/>
    <x v="0"/>
    <x v="0"/>
    <x v="4"/>
    <s v="2 - Poder Ejecutivo"/>
    <s v="0203 - MINISTERIO DE DEFENSA"/>
    <s v="0001 - MINISTERIO DE DEFENSA"/>
    <x v="1"/>
    <x v="2"/>
    <s v="4.5.01 - Edad avanzada, pensiones (por edad o incapacidad)"/>
    <s v="2.4 - TRANSFERENCIAS CORRIENTES"/>
    <s v="2.4.1 - TRANSFERENCIAS CORRIENTES AL SECTOR PRIVADO"/>
    <s v="N"/>
    <s v="00 - N/A"/>
    <s v="10 - FONDO GENERAL"/>
    <s v="99 - MULTIPROVINCIAL"/>
    <s v="(en blanco)"/>
    <n v="48269488"/>
    <n v="24323844.399999999"/>
  </r>
  <r>
    <s v="2026"/>
    <x v="0"/>
    <x v="0"/>
    <x v="0"/>
    <x v="4"/>
    <s v="2 - Poder Ejecutivo"/>
    <s v="0203 - MINISTERIO DE DEFENSA"/>
    <s v="0001 - MINISTERIO DE DEFENSA"/>
    <x v="1"/>
    <x v="2"/>
    <s v="4.5.99 - Planificación, gestión y supervisión de la protección social"/>
    <s v="2.4 - TRANSFERENCIAS CORRIENTES"/>
    <s v="2.4.2 - TRANSFERENCIAS CORRIENTES AL  GOBIERNO GENERAL NACIONAL"/>
    <s v="N"/>
    <s v="00 - N/A"/>
    <s v="10 - FONDO GENERAL"/>
    <s v="99 - MULTIPROVINCIAL"/>
    <s v="(en blanco)"/>
    <n v="167400000"/>
    <n v="83677704"/>
  </r>
  <r>
    <s v="2026"/>
    <x v="0"/>
    <x v="0"/>
    <x v="0"/>
    <x v="4"/>
    <s v="2 - Poder Ejecutivo"/>
    <s v="0203 - MINISTERIO DE DEFENSA"/>
    <s v="0004 - INSTITUTO DE SEGURIDAD SOCIAL DE LAS FUERZAS ARMADAS"/>
    <x v="1"/>
    <x v="2"/>
    <s v="4.5.10 - Asistencia social"/>
    <s v="2.4 - TRANSFERENCIAS CORRIENTES"/>
    <s v="2.4.1 - TRANSFERENCIAS CORRIENTES AL SECTOR PRIVADO"/>
    <s v="N"/>
    <s v="00 - N/A"/>
    <s v="10 - FONDO GENERAL"/>
    <s v="99 - MULTIPROVINCIAL"/>
    <s v="(en blanco)"/>
    <n v="13000000"/>
    <n v="6472560"/>
  </r>
  <r>
    <s v="2026"/>
    <x v="0"/>
    <x v="0"/>
    <x v="0"/>
    <x v="4"/>
    <s v="2 - Poder Ejecutivo"/>
    <s v="0203 - MINISTERIO DE DEFENSA"/>
    <s v="0008 - CONFEDERACIÓN DEPORTIVA DE LAS FUERZAS ARMADAS Y LA POLICÍA NACIONAL"/>
    <x v="1"/>
    <x v="7"/>
    <s v="4.3.02 - Servicios recreativos y deportivos"/>
    <s v="2.4 - TRANSFERENCIAS CORRIENTES"/>
    <s v="2.4.7 - TRANSFERENCIAS CORRIENTES AL SECTOR EXTERNO"/>
    <s v="N"/>
    <s v="00 - N/A"/>
    <s v="10 - FONDO GENERAL"/>
    <s v="01 - DISTRITO NACIONAL"/>
    <s v="(en blanco)"/>
    <n v="800000"/>
    <n v="758433.12"/>
  </r>
  <r>
    <s v="2026"/>
    <x v="0"/>
    <x v="0"/>
    <x v="0"/>
    <x v="4"/>
    <s v="2 - Poder Ejecutivo"/>
    <s v="0203 - MINISTERIO DE DEFENSA"/>
    <s v="0020 - CUERPO ESPECIALIZADO PARA LA SEGURIDAD DEL METRO DE SANTO DOMINGO"/>
    <x v="0"/>
    <x v="5"/>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x v="0"/>
    <x v="5"/>
    <s v="1.3.01 - Defensa militar"/>
    <s v="2.4 - TRANSFERENCIAS CORRIENTES"/>
    <s v="2.4.1 - TRANSFERENCIAS CORRIENTES AL SECTOR PRIVADO"/>
    <s v="N"/>
    <s v="00 - N/A"/>
    <s v="20 - FONDOS CON DESTINO ESPECÍFICO"/>
    <s v="99 - MULTIPROVINCIAL"/>
    <s v="(en blanco)"/>
    <n v="7200000"/>
    <n v="2060600"/>
  </r>
  <r>
    <s v="2026"/>
    <x v="0"/>
    <x v="0"/>
    <x v="0"/>
    <x v="4"/>
    <s v="2 - Poder Ejecutivo"/>
    <s v="0203 - MINISTERIO DE DEFENSA"/>
    <s v="0027 - DIRECCION GENERAL DEL PLAN SOCIAL DEL MINISTERIO DE DEFENSA"/>
    <x v="1"/>
    <x v="2"/>
    <s v="4.5.10 - Asistencia social"/>
    <s v="2.4 - TRANSFERENCIAS CORRIENTES"/>
    <s v="2.4.1 - TRANSFERENCIAS CORRIENTES AL SECTOR PRIVADO"/>
    <s v="N"/>
    <s v="00 - N/A"/>
    <s v="10 - FONDO GENERAL"/>
    <s v="99 - MULTIPROVINCIAL"/>
    <s v="(en blanco)"/>
    <n v="13251946"/>
    <n v="6625968"/>
  </r>
  <r>
    <s v="2026"/>
    <x v="0"/>
    <x v="0"/>
    <x v="0"/>
    <x v="4"/>
    <s v="2 - Poder Ejecutivo"/>
    <s v="0203 - MINISTERIO DE DEFENSA"/>
    <s v="0028 - UNIVERSIDAD NACIONAL PARA LA DEFENSA GENERAL JUAN PABLO DUARTE Y DIEZ (UNADE)"/>
    <x v="1"/>
    <x v="9"/>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x v="0"/>
    <x v="5"/>
    <s v="1.3.01 - Defensa militar"/>
    <s v="2.4 - TRANSFERENCIAS CORRIENTES"/>
    <s v="2.4.1 - TRANSFERENCIAS CORRIENTES AL SECTOR PRIVADO"/>
    <s v="N"/>
    <s v="00 - N/A"/>
    <s v="10 - FONDO GENERAL"/>
    <s v="99 - MULTIPROVINCIAL"/>
    <s v="(en blanco)"/>
    <n v="550000"/>
    <n v="150000"/>
  </r>
  <r>
    <s v="2026"/>
    <x v="0"/>
    <x v="0"/>
    <x v="0"/>
    <x v="4"/>
    <s v="2 - Poder Ejecutivo"/>
    <s v="0204 - MINISTERIO DE RELACIONES EXTERIORES"/>
    <s v="0001 - MINISTERIO DE RELACIONES EXTERIORES"/>
    <x v="0"/>
    <x v="12"/>
    <s v="1.2.01 - Relaciones internacionales desde oficinas en el país"/>
    <s v="2.4 - TRANSFERENCIAS CORRIENTES"/>
    <s v="2.4.1 - TRANSFERENCIAS CORRIENTES AL SECTOR PRIVADO"/>
    <s v="N"/>
    <s v="00 - N/A"/>
    <s v="10 - FONDO GENERAL"/>
    <s v="99 - MULTIPROVINCIAL"/>
    <s v="(en blanco)"/>
    <n v="14994261"/>
    <n v="1400000"/>
  </r>
  <r>
    <s v="2026"/>
    <x v="0"/>
    <x v="0"/>
    <x v="0"/>
    <x v="4"/>
    <s v="2 - Poder Ejecutivo"/>
    <s v="0204 - MINISTERIO DE RELACIONES EXTERIORES"/>
    <s v="0001 - MINISTERIO DE RELACIONES EXTERIORES"/>
    <x v="0"/>
    <x v="12"/>
    <s v="1.2.02 - Relaciones internacionales desde oficinas en el exterior"/>
    <s v="2.4 - TRANSFERENCIAS CORRIENTES"/>
    <s v="2.4.7 - TRANSFERENCIAS CORRIENTES AL SECTOR EXTERNO"/>
    <s v="N"/>
    <s v="00 - N/A"/>
    <s v="10 - FONDO GENERAL"/>
    <s v="99 - MULTIPROVINCIAL"/>
    <s v="(en blanco)"/>
    <n v="412190000"/>
    <n v="55851381.729999997"/>
  </r>
  <r>
    <s v="2026"/>
    <x v="0"/>
    <x v="0"/>
    <x v="0"/>
    <x v="4"/>
    <s v="2 - Poder Ejecutivo"/>
    <s v="0204 - MINISTERIO DE RELACIONES EXTERIORES"/>
    <s v="0002 - DIRECCION GENERAL DE PASAPORTES"/>
    <x v="0"/>
    <x v="12"/>
    <s v="1.2.01 - Relaciones internacionales desde oficinas en el país"/>
    <s v="2.4 - TRANSFERENCIAS CORRIENTES"/>
    <s v="2.4.1 - TRANSFERENCIAS CORRIENTES AL SECTOR PRIVADO"/>
    <s v="N"/>
    <s v="00 - N/A"/>
    <s v="20 - FONDOS CON DESTINO ESPECÍFICO"/>
    <s v="99 - MULTIPROVINCIAL"/>
    <s v="(en blanco)"/>
    <n v="0"/>
    <n v="508517.91999999993"/>
  </r>
  <r>
    <s v="2026"/>
    <x v="0"/>
    <x v="0"/>
    <x v="0"/>
    <x v="4"/>
    <s v="2 - Poder Ejecutivo"/>
    <s v="0204 - MINISTERIO DE RELACIONES EXTERIORES"/>
    <s v="0002 - DIRECCION GENERAL DE PASAPORTES"/>
    <x v="0"/>
    <x v="12"/>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x v="1"/>
    <x v="9"/>
    <s v="4.4.04 - Educación superior"/>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x v="1"/>
    <x v="9"/>
    <s v="4.4.04 - Educación superior"/>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x v="0"/>
    <x v="0"/>
    <s v="1.1.02 - Gestión administrativa, financiera, fiscal, económica y planificación"/>
    <s v="2.4 - TRANSFERENCIAS CORRIENTES"/>
    <s v="2.4.1 - TRANSFERENCIAS CORRIENTES AL SECTOR PRIVADO"/>
    <s v="N"/>
    <s v="00 - N/A"/>
    <s v="10 - FONDO GENERAL"/>
    <s v="99 - MULTIPROVINCIAL"/>
    <s v="(en blanco)"/>
    <n v="633000000"/>
    <n v="1367618.85"/>
  </r>
  <r>
    <s v="2026"/>
    <x v="0"/>
    <x v="0"/>
    <x v="0"/>
    <x v="4"/>
    <s v="2 - Poder Ejecutivo"/>
    <s v="0205 - MINISTERIO DE HACIENDA Y ECONOMIA"/>
    <s v="0001 - MINISTERIO DE HACIENDA Y ECONOMIA"/>
    <x v="0"/>
    <x v="0"/>
    <s v="1.1.02 - Gestión administrativa, financiera, fiscal, económica y planificación"/>
    <s v="2.4 - TRANSFERENCIAS CORRIENTES"/>
    <s v="2.4.1 - TRANSFERENCIAS CORRIENTES AL SECTOR PRIVADO"/>
    <s v="N"/>
    <s v="00 - N/A"/>
    <s v="20 - FONDOS CON DESTINO ESPECÍFICO"/>
    <s v="99 - MULTIPROVINCIAL"/>
    <s v="(en blanco)"/>
    <n v="3000000"/>
    <n v="2869357.43"/>
  </r>
  <r>
    <s v="2026"/>
    <x v="0"/>
    <x v="0"/>
    <x v="0"/>
    <x v="4"/>
    <s v="2 - Poder Ejecutivo"/>
    <s v="0205 - MINISTERIO DE HACIENDA Y ECONOMIA"/>
    <s v="0001 - MINISTERIO DE HACIENDA Y ECONOMIA"/>
    <x v="0"/>
    <x v="0"/>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x v="0"/>
    <x v="0"/>
    <s v="1.1.02 - Gestión administrativa, financiera, fiscal, económica y planificación"/>
    <s v="2.4 - TRANSFERENCIAS CORRIENTES"/>
    <s v="2.4.2 - TRANSFERENCIAS CORRIENTES AL  GOBIERNO GENERAL NACIONAL"/>
    <s v="N"/>
    <s v="00 - N/A"/>
    <s v="10 - FONDO GENERAL"/>
    <s v="99 - MULTIPROVINCIAL"/>
    <s v="(en blanco)"/>
    <n v="11211440413"/>
    <n v="5986861863.1000004"/>
  </r>
  <r>
    <s v="2026"/>
    <x v="0"/>
    <x v="0"/>
    <x v="0"/>
    <x v="4"/>
    <s v="2 - Poder Ejecutivo"/>
    <s v="0205 - MINISTERIO DE HACIENDA Y ECONOMIA"/>
    <s v="0001 - MINISTERIO DE HACIENDA Y ECONOMIA"/>
    <x v="0"/>
    <x v="0"/>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664154300"/>
  </r>
  <r>
    <s v="2026"/>
    <x v="0"/>
    <x v="0"/>
    <x v="0"/>
    <x v="4"/>
    <s v="2 - Poder Ejecutivo"/>
    <s v="0205 - MINISTERIO DE HACIENDA Y ECONOMIA"/>
    <s v="0001 - MINISTERIO DE HACIENDA Y ECONOMIA"/>
    <x v="0"/>
    <x v="0"/>
    <s v="1.1.02 - Gestión administrativa, financiera, fiscal, económica y planificación"/>
    <s v="2.4 - TRANSFERENCIAS CORRIENTES"/>
    <s v="2.4.5 - TRANSFERENCIAS CORRIENTES A INSTITUCIONES PÚBLICAS FINANCIERAS"/>
    <s v="N"/>
    <s v="00 - N/A"/>
    <s v="10 - FONDO GENERAL"/>
    <s v="99 - MULTIPROVINCIAL"/>
    <s v="(en blanco)"/>
    <n v="50758895"/>
    <n v="23427183.84"/>
  </r>
  <r>
    <s v="2026"/>
    <x v="0"/>
    <x v="0"/>
    <x v="0"/>
    <x v="4"/>
    <s v="2 - Poder Ejecutivo"/>
    <s v="0205 - MINISTERIO DE HACIENDA Y ECONOMIA"/>
    <s v="0001 - MINISTERIO DE HACIENDA Y ECONOMIA"/>
    <x v="0"/>
    <x v="0"/>
    <s v="1.1.02 - Gestión administrativa, financiera, fiscal, económica y planificación"/>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x v="3"/>
    <x v="22"/>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x v="2"/>
    <x v="19"/>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x v="1"/>
    <x v="2"/>
    <s v="4.5.10 - Asistencia social"/>
    <s v="2.4 - TRANSFERENCIAS CORRIENTES"/>
    <s v="2.4.4 - TRANSFERENCIAS CORRIENTES A SOCIEDADES PÚBLICAS NO FINANCIERAS"/>
    <s v="N"/>
    <s v="00 - N/A"/>
    <s v="10 - FONDO GENERAL"/>
    <s v="99 - MULTIPROVINCIAL"/>
    <s v="(en blanco)"/>
    <n v="306441777"/>
    <n v="141434664"/>
  </r>
  <r>
    <s v="2026"/>
    <x v="0"/>
    <x v="0"/>
    <x v="0"/>
    <x v="4"/>
    <s v="2 - Poder Ejecutivo"/>
    <s v="0205 - MINISTERIO DE HACIENDA Y ECONOMIA"/>
    <s v="0004 - DIRECCION GENERAL DE CONTRATACIONES PUBLICAS"/>
    <x v="0"/>
    <x v="0"/>
    <s v="1.1.02 - Gestión administrativa, financiera, fiscal, económica y planificación"/>
    <s v="2.4 - TRANSFERENCIAS CORRIENTES"/>
    <s v="2.4.1 - TRANSFERENCIAS CORRIENTES AL SECTOR PRIVADO"/>
    <s v="N"/>
    <s v="00 - N/A"/>
    <s v="10 - FONDO GENERAL"/>
    <s v="99 - MULTIPROVINCIAL"/>
    <s v="(en blanco)"/>
    <n v="400000"/>
    <n v="267838.46999999997"/>
  </r>
  <r>
    <s v="2026"/>
    <x v="0"/>
    <x v="0"/>
    <x v="0"/>
    <x v="4"/>
    <s v="2 - Poder Ejecutivo"/>
    <s v="0205 - MINISTERIO DE HACIENDA Y ECONOMIA"/>
    <s v="0004 - DIRECCION GENERAL DE CONTRATACIONES PUBLICAS"/>
    <x v="0"/>
    <x v="0"/>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x v="0"/>
    <x v="0"/>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x v="0"/>
    <x v="0"/>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x v="0"/>
    <x v="0"/>
    <s v="1.1.02 - Gestión administrativa, financiera, fiscal, económica y planificación"/>
    <s v="2.4 - TRANSFERENCIAS CORRIENTES"/>
    <s v="2.4.1 - TRANSFERENCIAS CORRIENTES AL SECTOR PRIVADO"/>
    <s v="N"/>
    <s v="00 - N/A"/>
    <s v="10 - FONDO GENERAL"/>
    <s v="99 - MULTIPROVINCIAL"/>
    <s v="(en blanco)"/>
    <n v="3000000"/>
    <n v="294925.45"/>
  </r>
  <r>
    <s v="2026"/>
    <x v="0"/>
    <x v="0"/>
    <x v="0"/>
    <x v="4"/>
    <s v="2 - Poder Ejecutivo"/>
    <s v="0205 - MINISTERIO DE HACIENDA Y ECONOMIA"/>
    <s v="0012 - DIRECCION GENERAL DE JUBILACIONES Y PENSIONES A CARGO DEL ESTADO"/>
    <x v="0"/>
    <x v="0"/>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x v="0"/>
    <x v="0"/>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x v="1"/>
    <x v="2"/>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x v="2"/>
    <x v="4"/>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x v="1"/>
    <x v="9"/>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x v="1"/>
    <x v="9"/>
    <s v="4.4.01 - Educación inicial"/>
    <s v="2.4 - TRANSFERENCIAS CORRIENTES"/>
    <s v="2.4.2 - TRANSFERENCIAS CORRIENTES AL  GOBIERNO GENERAL NACIONAL"/>
    <s v="N"/>
    <s v="00 - N/A"/>
    <s v="10 - FONDO GENERAL"/>
    <s v="99 - MULTIPROVINCIAL"/>
    <s v="(en blanco)"/>
    <n v="11914764731"/>
    <n v="5376779358.1500006"/>
  </r>
  <r>
    <s v="2026"/>
    <x v="0"/>
    <x v="0"/>
    <x v="0"/>
    <x v="4"/>
    <s v="2 - Poder Ejecutivo"/>
    <s v="0206 - MINISTERIO DE EDUCACIÓN"/>
    <s v="0001 - MINISTERIO DE EDUCACION"/>
    <x v="1"/>
    <x v="9"/>
    <s v="4.4.01 - Educación inicial"/>
    <s v="2.4 - TRANSFERENCIAS CORRIENTES"/>
    <s v="2.4.9 - TRANSFERENCIAS CORRIENTES A OTRAS INSTITUCIONES PÚBLICAS"/>
    <s v="N"/>
    <s v="00 - N/A"/>
    <s v="10 - FONDO GENERAL"/>
    <s v="99 - MULTIPROVINCIAL"/>
    <s v="(en blanco)"/>
    <n v="1108367613"/>
    <n v="1080248835.5800002"/>
  </r>
  <r>
    <s v="2026"/>
    <x v="0"/>
    <x v="0"/>
    <x v="0"/>
    <x v="4"/>
    <s v="2 - Poder Ejecutivo"/>
    <s v="0206 - MINISTERIO DE EDUCACIÓN"/>
    <s v="0001 - MINISTERIO DE EDUCACION"/>
    <x v="1"/>
    <x v="9"/>
    <s v="4.4.02 - Educación primaria"/>
    <s v="2.4 - TRANSFERENCIAS CORRIENTES"/>
    <s v="2.4.1 - TRANSFERENCIAS CORRIENTES AL SECTOR PRIVADO"/>
    <s v="N"/>
    <s v="00 - N/A"/>
    <s v="10 - FONDO GENERAL"/>
    <s v="99 - MULTIPROVINCIAL"/>
    <s v="(en blanco)"/>
    <n v="1763215000"/>
    <n v="1126310000"/>
  </r>
  <r>
    <s v="2026"/>
    <x v="0"/>
    <x v="0"/>
    <x v="0"/>
    <x v="4"/>
    <s v="2 - Poder Ejecutivo"/>
    <s v="0206 - MINISTERIO DE EDUCACIÓN"/>
    <s v="0001 - MINISTERIO DE EDUCACION"/>
    <x v="1"/>
    <x v="9"/>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x v="1"/>
    <x v="9"/>
    <s v="4.4.02 - Educación primaria"/>
    <s v="2.4 - TRANSFERENCIAS CORRIENTES"/>
    <s v="2.4.9 - TRANSFERENCIAS CORRIENTES A OTRAS INSTITUCIONES PÚBLICAS"/>
    <s v="N"/>
    <s v="00 - N/A"/>
    <s v="10 - FONDO GENERAL"/>
    <s v="99 - MULTIPROVINCIAL"/>
    <s v="(en blanco)"/>
    <n v="4227444798"/>
    <n v="1332861152.7900002"/>
  </r>
  <r>
    <s v="2026"/>
    <x v="0"/>
    <x v="0"/>
    <x v="0"/>
    <x v="4"/>
    <s v="2 - Poder Ejecutivo"/>
    <s v="0206 - MINISTERIO DE EDUCACIÓN"/>
    <s v="0001 - MINISTERIO DE EDUCACION"/>
    <x v="1"/>
    <x v="9"/>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x v="1"/>
    <x v="9"/>
    <s v="4.4.03 - Educación secundaria"/>
    <s v="2.4 - TRANSFERENCIAS CORRIENTES"/>
    <s v="2.4.9 - TRANSFERENCIAS CORRIENTES A OTRAS INSTITUCIONES PÚBLICAS"/>
    <s v="N"/>
    <s v="00 - N/A"/>
    <s v="10 - FONDO GENERAL"/>
    <s v="99 - MULTIPROVINCIAL"/>
    <s v="(en blanco)"/>
    <n v="2851526879"/>
    <n v="1046385539.9499997"/>
  </r>
  <r>
    <s v="2026"/>
    <x v="0"/>
    <x v="0"/>
    <x v="0"/>
    <x v="4"/>
    <s v="2 - Poder Ejecutivo"/>
    <s v="0206 - MINISTERIO DE EDUCACIÓN"/>
    <s v="0001 - MINISTERIO DE EDUCACION"/>
    <x v="1"/>
    <x v="9"/>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x v="1"/>
    <x v="9"/>
    <s v="4.4.05 - Educación de adultos"/>
    <s v="2.4 - TRANSFERENCIAS CORRIENTES"/>
    <s v="2.4.9 - TRANSFERENCIAS CORRIENTES A OTRAS INSTITUCIONES PÚBLICAS"/>
    <s v="N"/>
    <s v="00 - N/A"/>
    <s v="10 - FONDO GENERAL"/>
    <s v="99 - MULTIPROVINCIAL"/>
    <s v="(en blanco)"/>
    <n v="322917574"/>
    <n v="120772405.48"/>
  </r>
  <r>
    <s v="2026"/>
    <x v="0"/>
    <x v="0"/>
    <x v="0"/>
    <x v="4"/>
    <s v="2 - Poder Ejecutivo"/>
    <s v="0206 - MINISTERIO DE EDUCACIÓN"/>
    <s v="0001 - MINISTERIO DE EDUCACION"/>
    <x v="1"/>
    <x v="9"/>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x v="1"/>
    <x v="9"/>
    <s v="4.4.06 - Educación técnica"/>
    <s v="2.4 - TRANSFERENCIAS CORRIENTES"/>
    <s v="2.4.9 - TRANSFERENCIAS CORRIENTES A OTRAS INSTITUCIONES PÚBLICAS"/>
    <s v="N"/>
    <s v="00 - N/A"/>
    <s v="10 - FONDO GENERAL"/>
    <s v="99 - MULTIPROVINCIAL"/>
    <s v="(en blanco)"/>
    <n v="659816522"/>
    <n v="287970244.43000001"/>
  </r>
  <r>
    <s v="2026"/>
    <x v="0"/>
    <x v="0"/>
    <x v="0"/>
    <x v="4"/>
    <s v="2 - Poder Ejecutivo"/>
    <s v="0206 - MINISTERIO DE EDUCACIÓN"/>
    <s v="0001 - MINISTERIO DE EDUCACION"/>
    <x v="1"/>
    <x v="9"/>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x v="1"/>
    <x v="9"/>
    <s v="4.4.07 - Educación vocacional"/>
    <s v="2.4 - TRANSFERENCIAS CORRIENTES"/>
    <s v="2.4.9 - TRANSFERENCIAS CORRIENTES A OTRAS INSTITUCIONES PÚBLICAS"/>
    <s v="N"/>
    <s v="00 - N/A"/>
    <s v="10 - FONDO GENERAL"/>
    <s v="99 - MULTIPROVINCIAL"/>
    <s v="(en blanco)"/>
    <n v="140000000"/>
    <n v="106402091.93000001"/>
  </r>
  <r>
    <s v="2026"/>
    <x v="0"/>
    <x v="0"/>
    <x v="0"/>
    <x v="4"/>
    <s v="2 - Poder Ejecutivo"/>
    <s v="0206 - MINISTERIO DE EDUCACIÓN"/>
    <s v="0001 - MINISTERIO DE EDUCACION"/>
    <x v="1"/>
    <x v="9"/>
    <s v="4.4.99 - Planificación, gestión y supervisión de la educación"/>
    <s v="2.4 - TRANSFERENCIAS CORRIENTES"/>
    <s v="2.4.1 - TRANSFERENCIAS CORRIENTES AL SECTOR PRIVADO"/>
    <s v="N"/>
    <s v="00 - N/A"/>
    <s v="10 - FONDO GENERAL"/>
    <s v="99 - MULTIPROVINCIAL"/>
    <s v="(en blanco)"/>
    <n v="2481592823"/>
    <n v="1071139578.1100003"/>
  </r>
  <r>
    <s v="2026"/>
    <x v="0"/>
    <x v="0"/>
    <x v="0"/>
    <x v="4"/>
    <s v="2 - Poder Ejecutivo"/>
    <s v="0206 - MINISTERIO DE EDUCACIÓN"/>
    <s v="0001 - MINISTERIO DE EDUCACION"/>
    <x v="1"/>
    <x v="9"/>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x v="1"/>
    <x v="9"/>
    <s v="4.4.99 - Planificación, gestión y supervisión de la educación"/>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x v="1"/>
    <x v="9"/>
    <s v="4.4.99 - Planificación, gestión y supervisión de la educación"/>
    <s v="2.4 - TRANSFERENCIAS CORRIENTES"/>
    <s v="2.4.9 - TRANSFERENCIAS CORRIENTES A OTRAS INSTITUCIONES PÚBLICAS"/>
    <s v="N"/>
    <s v="00 - N/A"/>
    <s v="10 - FONDO GENERAL"/>
    <s v="99 - MULTIPROVINCIAL"/>
    <s v="(en blanco)"/>
    <n v="1677756035"/>
    <n v="542309764.24000013"/>
  </r>
  <r>
    <s v="2026"/>
    <x v="0"/>
    <x v="0"/>
    <x v="0"/>
    <x v="4"/>
    <s v="2 - Poder Ejecutivo"/>
    <s v="0206 - MINISTERIO DE EDUCACIÓN"/>
    <s v="0001 - MINISTERIO DE EDUCACION"/>
    <x v="1"/>
    <x v="2"/>
    <s v="4.5.10 - Asistencia social"/>
    <s v="2.4 - TRANSFERENCIAS CORRIENTES"/>
    <s v="2.4.1 - TRANSFERENCIAS CORRIENTES AL SECTOR PRIVADO"/>
    <s v="N"/>
    <s v="00 - N/A"/>
    <s v="10 - FONDO GENERAL"/>
    <s v="99 - MULTIPROVINCIAL"/>
    <s v="(en blanco)"/>
    <n v="840000000"/>
    <n v="167618861.88999999"/>
  </r>
  <r>
    <s v="2026"/>
    <x v="0"/>
    <x v="0"/>
    <x v="0"/>
    <x v="4"/>
    <s v="2 - Poder Ejecutivo"/>
    <s v="0206 - MINISTERIO DE EDUCACIÓN"/>
    <s v="0004 - INSTITUTO NACIONAL DE EDUCACIÓN FISICA"/>
    <x v="1"/>
    <x v="7"/>
    <s v="4.3.02 - Servicios recreativos y deportivos"/>
    <s v="2.4 - TRANSFERENCIAS CORRIENTES"/>
    <s v="2.4.9 - TRANSFERENCIAS CORRIENTES A OTRAS INSTITUCIONES PÚBLICAS"/>
    <s v="N"/>
    <s v="00 - N/A"/>
    <s v="10 - FONDO GENERAL"/>
    <s v="99 - MULTIPROVINCIAL"/>
    <s v="(en blanco)"/>
    <n v="36429600"/>
    <n v="21431150"/>
  </r>
  <r>
    <s v="2026"/>
    <x v="0"/>
    <x v="0"/>
    <x v="0"/>
    <x v="4"/>
    <s v="2 - Poder Ejecutivo"/>
    <s v="0206 - MINISTERIO DE EDUCACIÓN"/>
    <s v="0005 - INSTITUTO NACIONAL DE BIENESTAR MAGISTERIAL"/>
    <x v="1"/>
    <x v="9"/>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x v="1"/>
    <x v="9"/>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x v="1"/>
    <x v="9"/>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x v="1"/>
    <x v="9"/>
    <s v="4.4.98 - Investigación y desarrollo relacionados con la educación"/>
    <s v="2.4 - TRANSFERENCIAS CORRIENTES"/>
    <s v="2.4.9 - TRANSFERENCIAS CORRIENTES A OTRAS INSTITUCIONES PÚBLICAS"/>
    <s v="N"/>
    <s v="00 - N/A"/>
    <s v="10 - FONDO GENERAL"/>
    <s v="99 - MULTIPROVINCIAL"/>
    <s v="(en blanco)"/>
    <n v="25037500"/>
    <n v="20680777.100000001"/>
  </r>
  <r>
    <s v="2026"/>
    <x v="0"/>
    <x v="0"/>
    <x v="0"/>
    <x v="4"/>
    <s v="2 - Poder Ejecutivo"/>
    <s v="0206 - MINISTERIO DE EDUCACIÓN"/>
    <s v="0007 - INSTITUTO NACIONAL DE FORMACIÓN Y CAPACITACIÓN MAGISTERIAL"/>
    <x v="1"/>
    <x v="9"/>
    <s v="4.4.99 - Planificación, gestión y supervisión de la educación"/>
    <s v="2.4 - TRANSFERENCIAS CORRIENTES"/>
    <s v="2.4.1 - TRANSFERENCIAS CORRIENTES AL SECTOR PRIVADO"/>
    <s v="N"/>
    <s v="00 - N/A"/>
    <s v="10 - FONDO GENERAL"/>
    <s v="99 - MULTIPROVINCIAL"/>
    <s v="(en blanco)"/>
    <n v="169588399"/>
    <n v="64518000"/>
  </r>
  <r>
    <s v="2026"/>
    <x v="0"/>
    <x v="0"/>
    <x v="0"/>
    <x v="4"/>
    <s v="2 - Poder Ejecutivo"/>
    <s v="0206 - MINISTERIO DE EDUCACIÓN"/>
    <s v="0008 - INSTITUTO SUPERIOR DE FORMACIÓN DOCENTE  SALOME UREÑA"/>
    <x v="1"/>
    <x v="9"/>
    <s v="4.4.04 - Educación superior"/>
    <s v="2.4 - TRANSFERENCIAS CORRIENTES"/>
    <s v="2.4.1 - TRANSFERENCIAS CORRIENTES AL SECTOR PRIVADO"/>
    <s v="N"/>
    <s v="00 - N/A"/>
    <s v="10 - FONDO GENERAL"/>
    <s v="99 - MULTIPROVINCIAL"/>
    <s v="(en blanco)"/>
    <n v="177600000"/>
    <n v="85385133"/>
  </r>
  <r>
    <s v="2026"/>
    <x v="0"/>
    <x v="0"/>
    <x v="0"/>
    <x v="4"/>
    <s v="2 - Poder Ejecutivo"/>
    <s v="0206 - MINISTERIO DE EDUCACIÓN"/>
    <s v="0008 - INSTITUTO SUPERIOR DE FORMACIÓN DOCENTE  SALOME UREÑA"/>
    <x v="1"/>
    <x v="9"/>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x v="1"/>
    <x v="9"/>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x v="1"/>
    <x v="9"/>
    <s v="4.4.99 - Planificación, gestión y supervisión de la educación"/>
    <s v="2.4 - TRANSFERENCIAS CORRIENTES"/>
    <s v="2.4.1 - TRANSFERENCIAS CORRIENTES AL SECTOR PRIVADO"/>
    <s v="N"/>
    <s v="00 - N/A"/>
    <s v="10 - FONDO GENERAL"/>
    <s v="99 - MULTIPROVINCIAL"/>
    <s v="(en blanco)"/>
    <n v="10500000"/>
    <n v="4185577.92"/>
  </r>
  <r>
    <s v="2026"/>
    <x v="0"/>
    <x v="0"/>
    <x v="0"/>
    <x v="4"/>
    <s v="2 - Poder Ejecutivo"/>
    <s v="0206 - MINISTERIO DE EDUCACIÓN"/>
    <s v="0010 - INSTITUTO NACIONAL DE BIENESTAR ESTUDIANTIL (INABIE)"/>
    <x v="1"/>
    <x v="9"/>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x v="1"/>
    <x v="9"/>
    <s v="4.4.99 - Planificación, gestión y supervisión de la educación"/>
    <s v="2.4 - TRANSFERENCIAS CORRIENTES"/>
    <s v="2.4.9 - TRANSFERENCIAS CORRIENTES A OTRAS INSTITUCIONES PÚBLICAS"/>
    <s v="N"/>
    <s v="00 - N/A"/>
    <s v="10 - FONDO GENERAL"/>
    <s v="99 - MULTIPROVINCIAL"/>
    <s v="(en blanco)"/>
    <n v="0"/>
    <n v="362536737.29000002"/>
  </r>
  <r>
    <s v="2026"/>
    <x v="0"/>
    <x v="0"/>
    <x v="0"/>
    <x v="4"/>
    <s v="2 - Poder Ejecutivo"/>
    <s v="0206 - MINISTERIO DE EDUCACIÓN"/>
    <s v="0012 - DIRECCION DE INFRAESTRUCTURA ESCOLAR"/>
    <x v="1"/>
    <x v="9"/>
    <s v="4.4.99 - Planificación, gestión y supervisión de la educación"/>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x v="1"/>
    <x v="15"/>
    <s v="4.1.03 - Abastecimiento de agua potable"/>
    <s v="2.4 - TRANSFERENCIAS CORRIENTES"/>
    <s v="2.4.4 - TRANSFERENCIAS CORRIENTES A SOCIEDADES PÚBLICAS NO FINANCIERAS"/>
    <s v="N"/>
    <s v="00 - N/A"/>
    <s v="10 - FONDO GENERAL"/>
    <s v="99 - MULTIPROVINCIAL"/>
    <s v="(en blanco)"/>
    <n v="8763954564"/>
    <n v="4218607332.8699994"/>
  </r>
  <r>
    <s v="2026"/>
    <x v="0"/>
    <x v="0"/>
    <x v="0"/>
    <x v="4"/>
    <s v="2 - Poder Ejecutivo"/>
    <s v="0207 - MINISTERIO DE SALUD PÚBLICA Y ASISTENCIA SOCIAL"/>
    <s v="0001 - MINISTERIO DE SALUD PUBLICA Y ASISTENCIA SOCIAL"/>
    <x v="1"/>
    <x v="15"/>
    <s v="4.1.03 - Abastecimiento de agua potable"/>
    <s v="2.4 - TRANSFERENCIAS CORRIENTES"/>
    <s v="2.4.4 - TRANSFERENCIAS CORRIENTES A SOCIEDADES PÚBLICAS NO FINANCIERAS"/>
    <s v="N"/>
    <s v="00 - N/A"/>
    <s v="60 - CREDITO EXTERNO"/>
    <s v="99 - MULTIPROVINCIAL"/>
    <s v="(en blanco)"/>
    <n v="659698150"/>
    <n v="399524240.20000005"/>
  </r>
  <r>
    <s v="2026"/>
    <x v="0"/>
    <x v="0"/>
    <x v="0"/>
    <x v="4"/>
    <s v="2 - Poder Ejecutivo"/>
    <s v="0207 - MINISTERIO DE SALUD PÚBLICA Y ASISTENCIA SOCIAL"/>
    <s v="0001 - MINISTERIO DE SALUD PUBLICA Y ASISTENCIA SOCIAL"/>
    <x v="1"/>
    <x v="6"/>
    <s v="4.2.01 - Servicios para pacientes externos"/>
    <s v="2.4 - TRANSFERENCIAS CORRIENTES"/>
    <s v="2.4.2 - TRANSFERENCIAS CORRIENTES AL  GOBIERNO GENERAL NACIONAL"/>
    <s v="N"/>
    <s v="00 - N/A"/>
    <s v="10 - FONDO GENERAL"/>
    <s v="99 - MULTIPROVINCIAL"/>
    <s v="(en blanco)"/>
    <n v="284169222"/>
    <n v="132037248.36"/>
  </r>
  <r>
    <s v="2026"/>
    <x v="0"/>
    <x v="0"/>
    <x v="0"/>
    <x v="4"/>
    <s v="2 - Poder Ejecutivo"/>
    <s v="0207 - MINISTERIO DE SALUD PÚBLICA Y ASISTENCIA SOCIAL"/>
    <s v="0001 - MINISTERIO DE SALUD PUBLICA Y ASISTENCIA SOCIAL"/>
    <x v="1"/>
    <x v="6"/>
    <s v="4.2.02 - Servicios hospitalarios"/>
    <s v="2.4 - TRANSFERENCIAS CORRIENTES"/>
    <s v="2.4.2 - TRANSFERENCIAS CORRIENTES AL  GOBIERNO GENERAL NACIONAL"/>
    <s v="N"/>
    <s v="00 - N/A"/>
    <s v="10 - FONDO GENERAL"/>
    <s v="32 - SANTO DOMINGO"/>
    <s v="(en blanco)"/>
    <n v="6096296718"/>
    <n v="2905746466.1499996"/>
  </r>
  <r>
    <s v="2026"/>
    <x v="0"/>
    <x v="0"/>
    <x v="0"/>
    <x v="4"/>
    <s v="2 - Poder Ejecutivo"/>
    <s v="0207 - MINISTERIO DE SALUD PÚBLICA Y ASISTENCIA SOCIAL"/>
    <s v="0001 - MINISTERIO DE SALUD PUBLICA Y ASISTENCIA SOCIAL"/>
    <x v="1"/>
    <x v="6"/>
    <s v="4.2.02 - Servicios hospitalarios"/>
    <s v="2.4 - TRANSFERENCIAS CORRIENTES"/>
    <s v="2.4.2 - TRANSFERENCIAS CORRIENTES AL  GOBIERNO GENERAL NACIONAL"/>
    <s v="N"/>
    <s v="00 - N/A"/>
    <s v="10 - FONDO GENERAL"/>
    <s v="99 - MULTIPROVINCIAL"/>
    <s v="(en blanco)"/>
    <n v="4245726001"/>
    <n v="2062685359.6400001"/>
  </r>
  <r>
    <s v="2026"/>
    <x v="0"/>
    <x v="0"/>
    <x v="0"/>
    <x v="4"/>
    <s v="2 - Poder Ejecutivo"/>
    <s v="0207 - MINISTERIO DE SALUD PÚBLICA Y ASISTENCIA SOCIAL"/>
    <s v="0001 - MINISTERIO DE SALUD PUBLICA Y ASISTENCIA SOCIAL"/>
    <x v="1"/>
    <x v="6"/>
    <s v="4.2.03 - Servicios de la salud pública y prevención de la salud"/>
    <s v="2.4 - TRANSFERENCIAS CORRIENTES"/>
    <s v="2.4.2 - TRANSFERENCIAS CORRIENTES AL  GOBIERNO GENERAL NACIONAL"/>
    <s v="N"/>
    <s v="00 - N/A"/>
    <s v="10 - FONDO GENERAL"/>
    <s v="99 - MULTIPROVINCIAL"/>
    <s v="(en blanco)"/>
    <n v="10001506777"/>
    <n v="4384830275.4499998"/>
  </r>
  <r>
    <s v="2026"/>
    <x v="0"/>
    <x v="0"/>
    <x v="0"/>
    <x v="4"/>
    <s v="2 - Poder Ejecutivo"/>
    <s v="0207 - MINISTERIO DE SALUD PÚBLICA Y ASISTENCIA SOCIAL"/>
    <s v="0001 - MINISTERIO DE SALUD PUBLICA Y ASISTENCIA SOCIAL"/>
    <x v="1"/>
    <x v="6"/>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x v="1"/>
    <x v="6"/>
    <s v="4.2.98 - Investigación y desarrollo relacionados con la salud"/>
    <s v="2.4 - TRANSFERENCIAS CORRIENTES"/>
    <s v="2.4.9 - TRANSFERENCIAS CORRIENTES A OTRAS INSTITUCIONES PÚBLICAS"/>
    <s v="N"/>
    <s v="00 - N/A"/>
    <s v="10 - FONDO GENERAL"/>
    <s v="99 - MULTIPROVINCIAL"/>
    <s v="(en blanco)"/>
    <n v="5130920"/>
    <n v="2565456"/>
  </r>
  <r>
    <s v="2026"/>
    <x v="0"/>
    <x v="0"/>
    <x v="0"/>
    <x v="4"/>
    <s v="2 - Poder Ejecutivo"/>
    <s v="0207 - MINISTERIO DE SALUD PÚBLICA Y ASISTENCIA SOCIAL"/>
    <s v="0001 - MINISTERIO DE SALUD PUBLICA Y ASISTENCIA SOCIAL"/>
    <x v="1"/>
    <x v="6"/>
    <s v="4.2.99 - Planificación, gestión y supervisión de la salud"/>
    <s v="2.4 - TRANSFERENCIAS CORRIENTES"/>
    <s v="2.4.1 - TRANSFERENCIAS CORRIENTES AL SECTOR PRIVADO"/>
    <s v="N"/>
    <s v="00 - N/A"/>
    <s v="10 - FONDO GENERAL"/>
    <s v="99 - MULTIPROVINCIAL"/>
    <s v="(en blanco)"/>
    <n v="1408197659"/>
    <n v="633628421.02999997"/>
  </r>
  <r>
    <s v="2026"/>
    <x v="0"/>
    <x v="0"/>
    <x v="0"/>
    <x v="4"/>
    <s v="2 - Poder Ejecutivo"/>
    <s v="0207 - MINISTERIO DE SALUD PÚBLICA Y ASISTENCIA SOCIAL"/>
    <s v="0001 - MINISTERIO DE SALUD PUBLICA Y ASISTENCIA SOCIAL"/>
    <x v="1"/>
    <x v="6"/>
    <s v="4.2.99 - Planificación, gestión y supervisión de la salud"/>
    <s v="2.4 - TRANSFERENCIAS CORRIENTES"/>
    <s v="2.4.2 - TRANSFERENCIAS CORRIENTES AL  GOBIERNO GENERAL NACIONAL"/>
    <s v="N"/>
    <s v="00 - N/A"/>
    <s v="10 - FONDO GENERAL"/>
    <s v="99 - MULTIPROVINCIAL"/>
    <s v="(en blanco)"/>
    <n v="97537485904"/>
    <n v="46534831601.209991"/>
  </r>
  <r>
    <s v="2026"/>
    <x v="0"/>
    <x v="0"/>
    <x v="0"/>
    <x v="4"/>
    <s v="2 - Poder Ejecutivo"/>
    <s v="0207 - MINISTERIO DE SALUD PÚBLICA Y ASISTENCIA SOCIAL"/>
    <s v="0001 - MINISTERIO DE SALUD PUBLICA Y ASISTENCIA SOCIAL"/>
    <x v="1"/>
    <x v="6"/>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x v="1"/>
    <x v="6"/>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x v="1"/>
    <x v="6"/>
    <s v="4.2.99 - Planificación, gestión y supervisión de la salud"/>
    <s v="2.4 - TRANSFERENCIAS CORRIENTES"/>
    <s v="2.4.7 - TRANSFERENCIAS CORRIENTES AL SECTOR EXTERNO"/>
    <s v="N"/>
    <s v="00 - N/A"/>
    <s v="10 - FONDO GENERAL"/>
    <s v="99 - MULTIPROVINCIAL"/>
    <s v="(en blanco)"/>
    <n v="13652736"/>
    <n v="3018707.34"/>
  </r>
  <r>
    <s v="2026"/>
    <x v="0"/>
    <x v="0"/>
    <x v="0"/>
    <x v="4"/>
    <s v="2 - Poder Ejecutivo"/>
    <s v="0207 - MINISTERIO DE SALUD PÚBLICA Y ASISTENCIA SOCIAL"/>
    <s v="0007 - CONSEJO NACIONAL PARA EL VIH SIDA"/>
    <x v="1"/>
    <x v="6"/>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x v="1"/>
    <x v="6"/>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07 - CONSEJO NACIONAL PARA EL VIH SIDA"/>
    <x v="1"/>
    <x v="6"/>
    <s v="4.2.99 - Planificación, gestión y supervisión de la salud"/>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x v="1"/>
    <x v="6"/>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x v="0"/>
    <x v="0"/>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x v="1"/>
    <x v="7"/>
    <s v="4.3.01 - Deportes de alto rendimiento"/>
    <s v="2.4 - TRANSFERENCIAS CORRIENTES"/>
    <s v="2.4.1 - TRANSFERENCIAS CORRIENTES AL SECTOR PRIVADO"/>
    <s v="N"/>
    <s v="00 - N/A"/>
    <s v="10 - FONDO GENERAL"/>
    <s v="99 - MULTIPROVINCIAL"/>
    <s v="(en blanco)"/>
    <n v="1222918000"/>
    <n v="1042334347.65"/>
  </r>
  <r>
    <s v="2026"/>
    <x v="0"/>
    <x v="0"/>
    <x v="0"/>
    <x v="4"/>
    <s v="2 - Poder Ejecutivo"/>
    <s v="0208 - MINISTERIO DE DEPORTES Y RECREACIÓN"/>
    <s v="0001 - MINISTERIO DE DEPORTES Y RECREACIÓN"/>
    <x v="1"/>
    <x v="7"/>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x v="1"/>
    <x v="7"/>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x v="1"/>
    <x v="7"/>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x v="1"/>
    <x v="7"/>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x v="1"/>
    <x v="7"/>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x v="3"/>
    <x v="13"/>
    <s v="2.1.02 - Asuntos laborales generales"/>
    <s v="2.4 - TRANSFERENCIAS CORRIENTES"/>
    <s v="2.4.1 - TRANSFERENCIAS CORRIENTES AL SECTOR PRIVADO"/>
    <s v="N"/>
    <s v="00 - N/A"/>
    <s v="10 - FONDO GENERAL"/>
    <s v="99 - MULTIPROVINCIAL"/>
    <s v="(en blanco)"/>
    <n v="75641136"/>
    <n v="11931612.93"/>
  </r>
  <r>
    <s v="2026"/>
    <x v="0"/>
    <x v="0"/>
    <x v="0"/>
    <x v="4"/>
    <s v="2 - Poder Ejecutivo"/>
    <s v="0209 - MINISTERIO DE TRABAJO"/>
    <s v="0001 - MINISTERIO DE TRABAJO"/>
    <x v="3"/>
    <x v="13"/>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x v="1"/>
    <x v="9"/>
    <s v="4.4.06 - Educación técnica"/>
    <s v="2.4 - TRANSFERENCIAS CORRIENTES"/>
    <s v="2.4.2 - TRANSFERENCIAS CORRIENTES AL  GOBIERNO GENERAL NACIONAL"/>
    <s v="N"/>
    <s v="00 - N/A"/>
    <s v="10 - FONDO GENERAL"/>
    <s v="99 - MULTIPROVINCIAL"/>
    <s v="(en blanco)"/>
    <n v="267271422"/>
    <n v="133635711"/>
  </r>
  <r>
    <s v="2026"/>
    <x v="0"/>
    <x v="0"/>
    <x v="0"/>
    <x v="4"/>
    <s v="2 - Poder Ejecutivo"/>
    <s v="0209 - MINISTERIO DE TRABAJO"/>
    <s v="0001 - MINISTERIO DE TRABAJO"/>
    <x v="1"/>
    <x v="9"/>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x v="1"/>
    <x v="2"/>
    <s v="4.5.99 - Planificación, gestión y supervisión de la protección social"/>
    <s v="2.4 - TRANSFERENCIAS CORRIENTES"/>
    <s v="2.4.2 - TRANSFERENCIAS CORRIENTES AL  GOBIERNO GENERAL NACIONAL"/>
    <s v="N"/>
    <s v="00 - N/A"/>
    <s v="10 - FONDO GENERAL"/>
    <s v="99 - MULTIPROVINCIAL"/>
    <s v="(en blanco)"/>
    <n v="706048489"/>
    <n v="300415575.95999998"/>
  </r>
  <r>
    <s v="2026"/>
    <x v="0"/>
    <x v="0"/>
    <x v="0"/>
    <x v="4"/>
    <s v="2 - Poder Ejecutivo"/>
    <s v="0210 - MINISTERIO DE AGRICULTURA"/>
    <s v="0001 - MINISTERIO DE AGRICULTURA"/>
    <x v="3"/>
    <x v="11"/>
    <s v="2.2.01 - Agropecuaria"/>
    <s v="2.4 - TRANSFERENCIAS CORRIENTES"/>
    <s v="2.4.1 - TRANSFERENCIAS CORRIENTES AL SECTOR PRIVADO"/>
    <s v="N"/>
    <s v="00 - N/A"/>
    <s v="10 - FONDO GENERAL"/>
    <s v="99 - MULTIPROVINCIAL"/>
    <s v="(en blanco)"/>
    <n v="223731000"/>
    <n v="72837912"/>
  </r>
  <r>
    <s v="2026"/>
    <x v="0"/>
    <x v="0"/>
    <x v="0"/>
    <x v="4"/>
    <s v="2 - Poder Ejecutivo"/>
    <s v="0210 - MINISTERIO DE AGRICULTURA"/>
    <s v="0001 - MINISTERIO DE AGRICULTURA"/>
    <x v="3"/>
    <x v="11"/>
    <s v="2.2.01 - Agropecuaria"/>
    <s v="2.4 - TRANSFERENCIAS CORRIENTES"/>
    <s v="2.4.2 - TRANSFERENCIAS CORRIENTES AL  GOBIERNO GENERAL NACIONAL"/>
    <s v="N"/>
    <s v="00 - N/A"/>
    <s v="10 - FONDO GENERAL"/>
    <s v="99 - MULTIPROVINCIAL"/>
    <s v="(en blanco)"/>
    <n v="2586978152"/>
    <n v="1282098617.1400003"/>
  </r>
  <r>
    <s v="2026"/>
    <x v="0"/>
    <x v="0"/>
    <x v="0"/>
    <x v="4"/>
    <s v="2 - Poder Ejecutivo"/>
    <s v="0210 - MINISTERIO DE AGRICULTURA"/>
    <s v="0001 - MINISTERIO DE AGRICULTURA"/>
    <x v="3"/>
    <x v="11"/>
    <s v="2.2.01 - Agropecuaria"/>
    <s v="2.4 - TRANSFERENCIAS CORRIENTES"/>
    <s v="2.4.2 - TRANSFERENCIAS CORRIENTES AL  GOBIERNO GENERAL NACIONAL"/>
    <s v="N"/>
    <s v="00 - N/A"/>
    <s v="20 - FONDOS CON DESTINO ESPECÍFICO"/>
    <s v="99 - MULTIPROVINCIAL"/>
    <s v="(en blanco)"/>
    <n v="271544267"/>
    <n v="132092649.47999999"/>
  </r>
  <r>
    <s v="2026"/>
    <x v="0"/>
    <x v="0"/>
    <x v="0"/>
    <x v="4"/>
    <s v="2 - Poder Ejecutivo"/>
    <s v="0210 - MINISTERIO DE AGRICULTURA"/>
    <s v="0001 - MINISTERIO DE AGRICULTURA"/>
    <x v="3"/>
    <x v="11"/>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x v="3"/>
    <x v="11"/>
    <s v="2.2.01 - Agropecuaria"/>
    <s v="2.4 - TRANSFERENCIAS CORRIENTES"/>
    <s v="2.4.5 - TRANSFERENCIAS CORRIENTES A INSTITUCIONES PÚBLICAS FINANCIERAS"/>
    <s v="N"/>
    <s v="00 - N/A"/>
    <s v="10 - FONDO GENERAL"/>
    <s v="99 - MULTIPROVINCIAL"/>
    <s v="(en blanco)"/>
    <n v="250002253"/>
    <n v="115385655.23999998"/>
  </r>
  <r>
    <s v="2026"/>
    <x v="0"/>
    <x v="0"/>
    <x v="0"/>
    <x v="4"/>
    <s v="2 - Poder Ejecutivo"/>
    <s v="0210 - MINISTERIO DE AGRICULTURA"/>
    <s v="0001 - MINISTERIO DE AGRICULTURA"/>
    <x v="3"/>
    <x v="11"/>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x v="3"/>
    <x v="11"/>
    <s v="2.2.01 - Agropecuaria"/>
    <s v="2.4 - TRANSFERENCIAS CORRIENTES"/>
    <s v="2.4.4 - TRANSFERENCIAS CORRIENTES A SOCIEDADES PÚBLICAS NO FINANCIERAS"/>
    <s v="N"/>
    <s v="00 - N/A"/>
    <s v="10 - FONDO GENERAL"/>
    <s v="99 - MULTIPROVINCIAL"/>
    <s v="(en blanco)"/>
    <n v="1272412088"/>
    <n v="914591474.52999985"/>
  </r>
  <r>
    <s v="2026"/>
    <x v="0"/>
    <x v="0"/>
    <x v="0"/>
    <x v="4"/>
    <s v="2 - Poder Ejecutivo"/>
    <s v="0210 - MINISTERIO DE AGRICULTURA"/>
    <s v="0001 - MINISTERIO DE AGRICULTURA"/>
    <x v="3"/>
    <x v="11"/>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x v="3"/>
    <x v="11"/>
    <s v="2.2.02 - Caza y pesca"/>
    <s v="2.4 - TRANSFERENCIAS CORRIENTES"/>
    <s v="2.4.2 - TRANSFERENCIAS CORRIENTES AL  GOBIERNO GENERAL NACIONAL"/>
    <s v="N"/>
    <s v="00 - N/A"/>
    <s v="10 - FONDO GENERAL"/>
    <s v="99 - MULTIPROVINCIAL"/>
    <s v="(en blanco)"/>
    <n v="143925000"/>
    <n v="76171699.38000001"/>
  </r>
  <r>
    <s v="2026"/>
    <x v="0"/>
    <x v="0"/>
    <x v="0"/>
    <x v="4"/>
    <s v="2 - Poder Ejecutivo"/>
    <s v="0210 - MINISTERIO DE AGRICULTURA"/>
    <s v="0001 - MINISTERIO DE AGRICULTURA"/>
    <x v="3"/>
    <x v="11"/>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x v="3"/>
    <x v="13"/>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x v="3"/>
    <x v="13"/>
    <s v="2.1.01 - Asuntos económicos y regulación del comercio"/>
    <s v="2.4 - TRANSFERENCIAS CORRIENTES"/>
    <s v="2.4.7 - TRANSFERENCIAS CORRIENTES AL SECTOR EXTERNO"/>
    <s v="N"/>
    <s v="00 - N/A"/>
    <s v="10 - FONDO GENERAL"/>
    <s v="99 - MULTIPROVINCIAL"/>
    <s v="(en blanco)"/>
    <n v="841853"/>
    <n v="801522.55"/>
  </r>
  <r>
    <s v="2026"/>
    <x v="0"/>
    <x v="0"/>
    <x v="0"/>
    <x v="4"/>
    <s v="2 - Poder Ejecutivo"/>
    <s v="0210 - MINISTERIO DE AGRICULTURA"/>
    <s v="0005 - DIRECCION EJECUTIVA DE LA COMISION DE FOMENTO A LA TECNIFICACION DEL SISTEMA NACIONAL DE RIEGO"/>
    <x v="3"/>
    <x v="14"/>
    <s v="2.3.01 - Riego"/>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x v="3"/>
    <x v="14"/>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x v="3"/>
    <x v="10"/>
    <s v="2.6.01 - Transporte por carretera"/>
    <s v="2.4 - TRANSFERENCIAS CORRIENTES"/>
    <s v="2.4.2 - TRANSFERENCIAS CORRIENTES AL  GOBIERNO GENERAL NACIONAL"/>
    <s v="N"/>
    <s v="00 - N/A"/>
    <s v="10 - FONDO GENERAL"/>
    <s v="99 - MULTIPROVINCIAL"/>
    <s v="(en blanco)"/>
    <n v="819943180"/>
    <n v="381653234.94"/>
  </r>
  <r>
    <s v="2026"/>
    <x v="0"/>
    <x v="0"/>
    <x v="0"/>
    <x v="4"/>
    <s v="2 - Poder Ejecutivo"/>
    <s v="0211 - MINISTERIO DE OBRAS PÚBLICAS Y COMUNICACIONES"/>
    <s v="0001 - MINISTERIO DE OBRAS PUBLICAS Y COMUNICACIONES"/>
    <x v="3"/>
    <x v="10"/>
    <s v="2.6.01 - Transporte por carretera"/>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x v="3"/>
    <x v="10"/>
    <s v="2.6.01 - Transporte por carretera"/>
    <s v="2.4 - TRANSFERENCIAS CORRIENTES"/>
    <s v="2.4.4 - TRANSFERENCIAS CORRIENTES A SOCIEDADES PÚBLICAS NO FINANCIERAS"/>
    <s v="N"/>
    <s v="00 - N/A"/>
    <s v="10 - FONDO GENERAL"/>
    <s v="99 - MULTIPROVINCIAL"/>
    <s v="(en blanco)"/>
    <n v="2222755080"/>
    <n v="1054527540"/>
  </r>
  <r>
    <s v="2026"/>
    <x v="0"/>
    <x v="0"/>
    <x v="0"/>
    <x v="4"/>
    <s v="2 - Poder Ejecutivo"/>
    <s v="0211 - MINISTERIO DE OBRAS PÚBLICAS Y COMUNICACIONES"/>
    <s v="0001 - MINISTERIO DE OBRAS PUBLICAS Y COMUNICACIONES"/>
    <x v="3"/>
    <x v="20"/>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x v="3"/>
    <x v="20"/>
    <s v="2.7.01 - Comunicaciones"/>
    <s v="2.4 - TRANSFERENCIAS CORRIENTES"/>
    <s v="2.4.4 - TRANSFERENCIAS CORRIENTES A SOCIEDADES PÚBLICAS NO FINANCIERAS"/>
    <s v="N"/>
    <s v="00 - N/A"/>
    <s v="10 - FONDO GENERAL"/>
    <s v="99 - MULTIPROVINCIAL"/>
    <s v="(en blanco)"/>
    <n v="405038460"/>
    <n v="188423287.49999994"/>
  </r>
  <r>
    <s v="2026"/>
    <x v="0"/>
    <x v="0"/>
    <x v="0"/>
    <x v="4"/>
    <s v="2 - Poder Ejecutivo"/>
    <s v="0211 - MINISTERIO DE OBRAS PÚBLICAS Y COMUNICACIONES"/>
    <s v="0001 - MINISTERIO DE OBRAS PUBLICAS Y COMUNICACIONES"/>
    <x v="1"/>
    <x v="2"/>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x v="1"/>
    <x v="2"/>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x v="1"/>
    <x v="2"/>
    <s v="4.5.10 - Asistencia social"/>
    <s v="2.4 - TRANSFERENCIAS CORRIENTES"/>
    <s v="2.4.2 - TRANSFERENCIAS CORRIENTES AL  GOBIERNO GENERAL NACIONAL"/>
    <s v="N"/>
    <s v="00 - N/A"/>
    <s v="10 - FONDO GENERAL"/>
    <s v="99 - MULTIPROVINCIAL"/>
    <s v="(en blanco)"/>
    <n v="285346590"/>
    <n v="131698426.14"/>
  </r>
  <r>
    <s v="2026"/>
    <x v="0"/>
    <x v="0"/>
    <x v="0"/>
    <x v="4"/>
    <s v="2 - Poder Ejecutivo"/>
    <s v="0211 - MINISTERIO DE OBRAS PÚBLICAS Y COMUNICACIONES"/>
    <s v="0003 - OFICINA PARA EL REORDENAMIENTO DEL TRANSPORTE"/>
    <x v="3"/>
    <x v="10"/>
    <s v="2.6.03 - Transporte por ferrocarril"/>
    <s v="2.4 - TRANSFERENCIAS CORRIENTES"/>
    <s v="2.4.7 - TRANSFERENCIAS CORRIENTES AL SECTOR EXTERNO"/>
    <s v="N"/>
    <s v="00 - N/A"/>
    <s v="10 - FONDO GENERAL"/>
    <s v="99 - MULTIPROVINCIAL"/>
    <s v="(en blanco)"/>
    <n v="500000"/>
    <n v="15802073.5"/>
  </r>
  <r>
    <s v="2026"/>
    <x v="0"/>
    <x v="0"/>
    <x v="0"/>
    <x v="4"/>
    <s v="2 - Poder Ejecutivo"/>
    <s v="0211 - MINISTERIO DE OBRAS PÚBLICAS Y COMUNICACIONES"/>
    <s v="0011 - JUNTA DE AVIACIÓN CIVIL"/>
    <x v="3"/>
    <x v="10"/>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x v="3"/>
    <x v="10"/>
    <s v="2.6.04 - Transporte aéreo"/>
    <s v="2.4 - TRANSFERENCIAS CORRIENTES"/>
    <s v="2.4.7 - TRANSFERENCIAS CORRIENTES AL SECTOR EXTERNO"/>
    <s v="N"/>
    <s v="00 - N/A"/>
    <s v="20 - FONDOS CON DESTINO ESPECÍFICO"/>
    <s v="99 - MULTIPROVINCIAL"/>
    <s v="(en blanco)"/>
    <n v="9600000"/>
    <n v="4332205"/>
  </r>
  <r>
    <s v="2026"/>
    <x v="0"/>
    <x v="0"/>
    <x v="0"/>
    <x v="4"/>
    <s v="2 - Poder Ejecutivo"/>
    <s v="0212 - MINISTERIO DE INDUSTRIA, COMERCIO Y MIPYMES (MICM)"/>
    <s v="0001 - MINISTERIO DE INDUSTRIA, COMERCIO y MIPYMES (MICM)"/>
    <x v="0"/>
    <x v="0"/>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65239292.620000005"/>
  </r>
  <r>
    <s v="2026"/>
    <x v="0"/>
    <x v="0"/>
    <x v="0"/>
    <x v="4"/>
    <s v="2 - Poder Ejecutivo"/>
    <s v="0212 - MINISTERIO DE INDUSTRIA, COMERCIO Y MIPYMES (MICM)"/>
    <s v="0001 - MINISTERIO DE INDUSTRIA, COMERCIO y MIPYMES (MICM)"/>
    <x v="3"/>
    <x v="13"/>
    <s v="2.1.01 - Asuntos económicos y regulación del comercio"/>
    <s v="2.4 - TRANSFERENCIAS CORRIENTES"/>
    <s v="2.4.1 - TRANSFERENCIAS CORRIENTES AL SECTOR PRIVADO"/>
    <s v="N"/>
    <s v="00 - N/A"/>
    <s v="10 - FONDO GENERAL"/>
    <s v="99 - MULTIPROVINCIAL"/>
    <s v="(en blanco)"/>
    <n v="15483566"/>
    <n v="6432879.3699999992"/>
  </r>
  <r>
    <s v="2026"/>
    <x v="0"/>
    <x v="0"/>
    <x v="0"/>
    <x v="4"/>
    <s v="2 - Poder Ejecutivo"/>
    <s v="0212 - MINISTERIO DE INDUSTRIA, COMERCIO Y MIPYMES (MICM)"/>
    <s v="0001 - MINISTERIO DE INDUSTRIA, COMERCIO y MIPYMES (MICM)"/>
    <x v="3"/>
    <x v="13"/>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x v="3"/>
    <x v="13"/>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x v="3"/>
    <x v="13"/>
    <s v="2.1.01 - Asuntos económicos y regulación del comercio"/>
    <s v="2.4 - TRANSFERENCIAS CORRIENTES"/>
    <s v="2.4.2 - TRANSFERENCIAS CORRIENTES AL  GOBIERNO GENERAL NACIONAL"/>
    <s v="N"/>
    <s v="00 - N/A"/>
    <s v="10 - FONDO GENERAL"/>
    <s v="99 - MULTIPROVINCIAL"/>
    <s v="(en blanco)"/>
    <n v="1551454267"/>
    <n v="737017973.19999993"/>
  </r>
  <r>
    <s v="2026"/>
    <x v="0"/>
    <x v="0"/>
    <x v="0"/>
    <x v="4"/>
    <s v="2 - Poder Ejecutivo"/>
    <s v="0212 - MINISTERIO DE INDUSTRIA, COMERCIO Y MIPYMES (MICM)"/>
    <s v="0001 - MINISTERIO DE INDUSTRIA, COMERCIO y MIPYMES (MICM)"/>
    <x v="3"/>
    <x v="13"/>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x v="3"/>
    <x v="13"/>
    <s v="2.1.01 - Asuntos económicos y regulación del comercio"/>
    <s v="2.4 - TRANSFERENCIAS CORRIENTES"/>
    <s v="2.4.5 - TRANSFERENCIAS CORRIENTES A INSTITUCIONES PÚBLICAS FINANCIERAS"/>
    <s v="N"/>
    <s v="00 - N/A"/>
    <s v="10 - FONDO GENERAL"/>
    <s v="99 - MULTIPROVINCIAL"/>
    <s v="(en blanco)"/>
    <n v="298874606"/>
    <n v="137762523.46000001"/>
  </r>
  <r>
    <s v="2026"/>
    <x v="0"/>
    <x v="0"/>
    <x v="0"/>
    <x v="4"/>
    <s v="2 - Poder Ejecutivo"/>
    <s v="0212 - MINISTERIO DE INDUSTRIA, COMERCIO Y MIPYMES (MICM)"/>
    <s v="0001 - MINISTERIO DE INDUSTRIA, COMERCIO y MIPYMES (MICM)"/>
    <x v="3"/>
    <x v="13"/>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x v="3"/>
    <x v="13"/>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x v="3"/>
    <x v="13"/>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x v="3"/>
    <x v="16"/>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x v="3"/>
    <x v="17"/>
    <s v="2.9.03 - Turismo"/>
    <s v="2.4 - TRANSFERENCIAS CORRIENTES"/>
    <s v="2.4.1 - TRANSFERENCIAS CORRIENTES AL SECTOR PRIVADO"/>
    <s v="N"/>
    <s v="00 - N/A"/>
    <s v="10 - FONDO GENERAL"/>
    <s v="99 - MULTIPROVINCIAL"/>
    <s v="(en blanco)"/>
    <n v="33500000"/>
    <n v="13589870"/>
  </r>
  <r>
    <s v="2026"/>
    <x v="0"/>
    <x v="0"/>
    <x v="0"/>
    <x v="4"/>
    <s v="2 - Poder Ejecutivo"/>
    <s v="0213 - MINISTERIO DE TURISMO"/>
    <s v="0001 - MINISTERIO DE TURISMO"/>
    <x v="3"/>
    <x v="17"/>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x v="3"/>
    <x v="17"/>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x v="0"/>
    <x v="1"/>
    <s v="1.4.03 - Administración y servicios de justicia"/>
    <s v="2.4 - TRANSFERENCIAS CORRIENTES"/>
    <s v="2.4.1 - TRANSFERENCIAS CORRIENTES AL SECTOR PRIVADO"/>
    <s v="N"/>
    <s v="00 - N/A"/>
    <s v="20 - FONDOS CON DESTINO ESPECÍFICO"/>
    <s v="99 - MULTIPROVINCIAL"/>
    <s v="(en blanco)"/>
    <n v="6000000"/>
    <n v="9333336"/>
  </r>
  <r>
    <s v="2026"/>
    <x v="0"/>
    <x v="0"/>
    <x v="0"/>
    <x v="4"/>
    <s v="2 - Poder Ejecutivo"/>
    <s v="0214 - PROCURADURÍA GENERAL DE LA REPÚBLICA"/>
    <s v="0001 - PROCURADURIA GENERAL DE LA REPUBLICA DOMINICANA"/>
    <x v="0"/>
    <x v="1"/>
    <s v="1.4.03 - Administración y servicios de justicia"/>
    <s v="2.4 - TRANSFERENCIAS CORRIENTES"/>
    <s v="2.4.9 - TRANSFERENCIAS CORRIENTES A OTRAS INSTITUCIONES PÚBLICAS"/>
    <s v="N"/>
    <s v="00 - N/A"/>
    <s v="20 - FONDOS CON DESTINO ESPECÍFICO"/>
    <s v="99 - MULTIPROVINCIAL"/>
    <s v="(en blanco)"/>
    <n v="137633874"/>
    <n v="87778671.109999999"/>
  </r>
  <r>
    <s v="2026"/>
    <x v="0"/>
    <x v="0"/>
    <x v="0"/>
    <x v="4"/>
    <s v="2 - Poder Ejecutivo"/>
    <s v="0215 - MINISTERIO DE LA MUJER"/>
    <s v="0001 - MINISTERIO DE LA MUJER"/>
    <x v="0"/>
    <x v="0"/>
    <s v="1.1.05 - Gestión de la administración general para transversalizar el enfoque de género"/>
    <s v="2.4 - TRANSFERENCIAS CORRIENTES"/>
    <s v="2.4.1 - TRANSFERENCIAS CORRIENTES AL SECTOR PRIVADO"/>
    <s v="N"/>
    <s v="00 - N/A"/>
    <s v="10 - FONDO GENERAL"/>
    <s v="99 - MULTIPROVINCIAL"/>
    <s v="(en blanco)"/>
    <n v="95856888"/>
    <n v="49859879.829999998"/>
  </r>
  <r>
    <s v="2026"/>
    <x v="0"/>
    <x v="0"/>
    <x v="0"/>
    <x v="4"/>
    <s v="2 - Poder Ejecutivo"/>
    <s v="0215 - MINISTERIO DE LA MUJER"/>
    <s v="0001 - MINISTERIO DE LA MUJER"/>
    <x v="0"/>
    <x v="0"/>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x v="1"/>
    <x v="3"/>
    <s v="4.6.04 - Acciones de prevención, atención y protección de violencia de género"/>
    <s v="2.4 - TRANSFERENCIAS CORRIENTES"/>
    <s v="2.4.9 - TRANSFERENCIAS CORRIENTES A OTRAS INSTITUCIONES PÚBLICAS"/>
    <s v="N"/>
    <s v="00 - N/A"/>
    <s v="10 - FONDO GENERAL"/>
    <s v="99 - MULTIPROVINCIAL"/>
    <s v="(en blanco)"/>
    <n v="299433082"/>
    <n v="138807964"/>
  </r>
  <r>
    <s v="2026"/>
    <x v="0"/>
    <x v="0"/>
    <x v="0"/>
    <x v="4"/>
    <s v="2 - Poder Ejecutivo"/>
    <s v="0215 - MINISTERIO DE LA MUJER"/>
    <s v="0001 - MINISTERIO DE LA MUJER"/>
    <x v="1"/>
    <x v="3"/>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x v="1"/>
    <x v="7"/>
    <s v="4.3.03 - Servicios culturales"/>
    <s v="2.4 - TRANSFERENCIAS CORRIENTES"/>
    <s v="2.4.1 - TRANSFERENCIAS CORRIENTES AL SECTOR PRIVADO"/>
    <s v="N"/>
    <s v="00 - N/A"/>
    <s v="10 - FONDO GENERAL"/>
    <s v="99 - MULTIPROVINCIAL"/>
    <s v="(en blanco)"/>
    <n v="212609688"/>
    <n v="100041501.64"/>
  </r>
  <r>
    <s v="2026"/>
    <x v="0"/>
    <x v="0"/>
    <x v="0"/>
    <x v="4"/>
    <s v="2 - Poder Ejecutivo"/>
    <s v="0216 - MINISTERIO DE CULTURA"/>
    <s v="0001 - MINISTERIO DE CULTURA"/>
    <x v="1"/>
    <x v="7"/>
    <s v="4.3.03 - Servicios culturales"/>
    <s v="2.4 - TRANSFERENCIAS CORRIENTES"/>
    <s v="2.4.2 - TRANSFERENCIAS CORRIENTES AL  GOBIERNO GENERAL NACIONAL"/>
    <s v="N"/>
    <s v="00 - N/A"/>
    <s v="10 - FONDO GENERAL"/>
    <s v="99 - MULTIPROVINCIAL"/>
    <s v="(en blanco)"/>
    <n v="584356474"/>
    <n v="289269270.48000008"/>
  </r>
  <r>
    <s v="2026"/>
    <x v="0"/>
    <x v="0"/>
    <x v="0"/>
    <x v="4"/>
    <s v="2 - Poder Ejecutivo"/>
    <s v="0216 - MINISTERIO DE CULTURA"/>
    <s v="0001 - MINISTERIO DE CULTURA"/>
    <x v="1"/>
    <x v="7"/>
    <s v="4.3.03 - Servicios culturales"/>
    <s v="2.4 - TRANSFERENCIAS CORRIENTES"/>
    <s v="2.4.7 - TRANSFERENCIAS CORRIENTES AL SECTOR EXTERNO"/>
    <s v="N"/>
    <s v="00 - N/A"/>
    <s v="10 - FONDO GENERAL"/>
    <s v="99 - MULTIPROVINCIAL"/>
    <s v="(en blanco)"/>
    <n v="12000000"/>
    <n v="5299928.63"/>
  </r>
  <r>
    <s v="2026"/>
    <x v="0"/>
    <x v="0"/>
    <x v="0"/>
    <x v="4"/>
    <s v="2 - Poder Ejecutivo"/>
    <s v="0216 - MINISTERIO DE CULTURA"/>
    <s v="0001 - MINISTERIO DE CULTURA"/>
    <x v="1"/>
    <x v="7"/>
    <s v="4.3.03 - Servicios culturales"/>
    <s v="2.4 - TRANSFERENCIAS CORRIENTES"/>
    <s v="2.4.9 - TRANSFERENCIAS CORRIENTES A OTRAS INSTITUCIONES PÚBLICAS"/>
    <s v="N"/>
    <s v="00 - N/A"/>
    <s v="10 - FONDO GENERAL"/>
    <s v="99 - MULTIPROVINCIAL"/>
    <s v="(en blanco)"/>
    <n v="234683132"/>
    <n v="116984190"/>
  </r>
  <r>
    <s v="2026"/>
    <x v="0"/>
    <x v="0"/>
    <x v="0"/>
    <x v="4"/>
    <s v="2 - Poder Ejecutivo"/>
    <s v="0216 - MINISTERIO DE CULTURA"/>
    <s v="0001 - MINISTERIO DE CULTURA"/>
    <x v="1"/>
    <x v="7"/>
    <s v="4.3.03 - Servicios culturales"/>
    <s v="2.4 - TRANSFERENCIAS CORRIENTES"/>
    <s v="2.4.4 - TRANSFERENCIAS CORRIENTES A SOCIEDADES PÚBLICAS NO FINANCIERAS"/>
    <s v="N"/>
    <s v="00 - N/A"/>
    <s v="10 - FONDO GENERAL"/>
    <s v="99 - MULTIPROVINCIAL"/>
    <s v="(en blanco)"/>
    <n v="169657636"/>
    <n v="79633563"/>
  </r>
  <r>
    <s v="2026"/>
    <x v="0"/>
    <x v="0"/>
    <x v="0"/>
    <x v="4"/>
    <s v="2 - Poder Ejecutivo"/>
    <s v="0216 - MINISTERIO DE CULTURA"/>
    <s v="0003 - BIBLIOTECA NACIONAL PEDRO HENRÍQUEZ UREÑA"/>
    <x v="1"/>
    <x v="7"/>
    <s v="4.3.03 - Servicios culturales"/>
    <s v="2.4 - TRANSFERENCIAS CORRIENTES"/>
    <s v="2.4.1 - TRANSFERENCIAS CORRIENTES AL SECTOR PRIVADO"/>
    <s v="N"/>
    <s v="00 - N/A"/>
    <s v="10 - FONDO GENERAL"/>
    <s v="99 - MULTIPROVINCIAL"/>
    <s v="(en blanco)"/>
    <n v="1375000"/>
    <n v="1030000"/>
  </r>
  <r>
    <s v="2026"/>
    <x v="0"/>
    <x v="0"/>
    <x v="0"/>
    <x v="4"/>
    <s v="2 - Poder Ejecutivo"/>
    <s v="0216 - MINISTERIO DE CULTURA"/>
    <s v="0003 - BIBLIOTECA NACIONAL PEDRO HENRÍQUEZ UREÑA"/>
    <x v="1"/>
    <x v="7"/>
    <s v="4.3.03 - Servicios culturales"/>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x v="1"/>
    <x v="7"/>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x v="1"/>
    <x v="2"/>
    <s v="4.5.09 - Juventud"/>
    <s v="2.4 - TRANSFERENCIAS CORRIENTES"/>
    <s v="2.4.1 - TRANSFERENCIAS CORRIENTES AL SECTOR PRIVADO"/>
    <s v="N"/>
    <s v="00 - N/A"/>
    <s v="10 - FONDO GENERAL"/>
    <s v="99 - MULTIPROVINCIAL"/>
    <s v="(en blanco)"/>
    <n v="203341870"/>
    <n v="76123200.869999945"/>
  </r>
  <r>
    <s v="2026"/>
    <x v="0"/>
    <x v="0"/>
    <x v="0"/>
    <x v="4"/>
    <s v="2 - Poder Ejecutivo"/>
    <s v="0217 - MINISTERIO DE LA JUVENTUD"/>
    <s v="0001 - MINISTERIO DE LA JUVENTUD"/>
    <x v="1"/>
    <x v="2"/>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x v="1"/>
    <x v="3"/>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x v="3"/>
    <x v="13"/>
    <s v="2.1.01 - Asuntos económicos y regulación del comercio"/>
    <s v="2.4 - TRANSFERENCIAS CORRIENTES"/>
    <s v="2.4.2 - TRANSFERENCIAS CORRIENTES AL  GOBIERNO GENERAL NACIONAL"/>
    <s v="N"/>
    <s v="00 - N/A"/>
    <s v="10 - FONDO GENERAL"/>
    <s v="99 - MULTIPROVINCIAL"/>
    <s v="(en blanco)"/>
    <n v="306985449"/>
    <n v="147382153.07999998"/>
  </r>
  <r>
    <s v="2026"/>
    <x v="0"/>
    <x v="0"/>
    <x v="0"/>
    <x v="4"/>
    <s v="2 - Poder Ejecutivo"/>
    <s v="0218 - MINISTERIO DE MEDIO AMBIENTE Y RECURSOS NATURALES"/>
    <s v="0001 - MINISTERIO  DE MEDIO AMBIENTE Y RECURSOS NATURALES"/>
    <x v="3"/>
    <x v="14"/>
    <s v="2.3.01 - Riego"/>
    <s v="2.4 - TRANSFERENCIAS CORRIENTES"/>
    <s v="2.4.2 - TRANSFERENCIAS CORRIENTES AL  GOBIERNO GENERAL NACIONAL"/>
    <s v="N"/>
    <s v="00 - N/A"/>
    <s v="10 - FONDO GENERAL"/>
    <s v="99 - MULTIPROVINCIAL"/>
    <s v="(en blanco)"/>
    <n v="2875536383"/>
    <n v="1368591565.7000003"/>
  </r>
  <r>
    <s v="2026"/>
    <x v="0"/>
    <x v="0"/>
    <x v="0"/>
    <x v="4"/>
    <s v="2 - Poder Ejecutivo"/>
    <s v="0218 - MINISTERIO DE MEDIO AMBIENTE Y RECURSOS NATURALES"/>
    <s v="0001 - MINISTERIO  DE MEDIO AMBIENTE Y RECURSOS NATURALES"/>
    <x v="2"/>
    <x v="19"/>
    <s v="3.1.01 - Reducción de la contaminación"/>
    <s v="2.4 - TRANSFERENCIAS CORRIENTES"/>
    <s v="2.4.1 - TRANSFERENCIAS CORRIENTES AL SECTOR PRIVADO"/>
    <s v="N"/>
    <s v="00 - N/A"/>
    <s v="10 - FONDO GENERAL"/>
    <s v="99 - MULTIPROVINCIAL"/>
    <s v="(en blanco)"/>
    <n v="178885000"/>
    <n v="77301666.469999984"/>
  </r>
  <r>
    <s v="2026"/>
    <x v="0"/>
    <x v="0"/>
    <x v="0"/>
    <x v="4"/>
    <s v="2 - Poder Ejecutivo"/>
    <s v="0218 - MINISTERIO DE MEDIO AMBIENTE Y RECURSOS NATURALES"/>
    <s v="0001 - MINISTERIO  DE MEDIO AMBIENTE Y RECURSOS NATURALES"/>
    <x v="2"/>
    <x v="19"/>
    <s v="3.1.01 - Reducción de la contaminación"/>
    <s v="2.4 - TRANSFERENCIAS CORRIENTES"/>
    <s v="2.4.2 - TRANSFERENCIAS CORRIENTES AL  GOBIERNO GENERAL NACIONAL"/>
    <s v="N"/>
    <s v="00 - N/A"/>
    <s v="10 - FONDO GENERAL"/>
    <s v="99 - MULTIPROVINCIAL"/>
    <s v="(en blanco)"/>
    <n v="50000000"/>
    <n v="23936500.009999994"/>
  </r>
  <r>
    <s v="2026"/>
    <x v="0"/>
    <x v="0"/>
    <x v="0"/>
    <x v="4"/>
    <s v="2 - Poder Ejecutivo"/>
    <s v="0218 - MINISTERIO DE MEDIO AMBIENTE Y RECURSOS NATURALES"/>
    <s v="0001 - MINISTERIO  DE MEDIO AMBIENTE Y RECURSOS NATURALES"/>
    <x v="2"/>
    <x v="8"/>
    <s v="3.2.04 - Conciencia y conocimiento de la biodiversidad"/>
    <s v="2.4 - TRANSFERENCIAS CORRIENTES"/>
    <s v="2.4.2 - TRANSFERENCIAS CORRIENTES AL  GOBIERNO GENERAL NACIONAL"/>
    <s v="N"/>
    <s v="00 - N/A"/>
    <s v="10 - FONDO GENERAL"/>
    <s v="99 - MULTIPROVINCIAL"/>
    <s v="(en blanco)"/>
    <n v="166700000"/>
    <n v="89495250.01000002"/>
  </r>
  <r>
    <s v="2026"/>
    <x v="0"/>
    <x v="0"/>
    <x v="0"/>
    <x v="4"/>
    <s v="2 - Poder Ejecutivo"/>
    <s v="0218 - MINISTERIO DE MEDIO AMBIENTE Y RECURSOS NATURALES"/>
    <s v="0001 - MINISTERIO  DE MEDIO AMBIENTE Y RECURSOS NATURALES"/>
    <x v="2"/>
    <x v="8"/>
    <s v="3.2.07 - Biodiversidad y planificación del desarrollo"/>
    <s v="2.4 - TRANSFERENCIAS CORRIENTES"/>
    <s v="2.4.2 - TRANSFERENCIAS CORRIENTES AL  GOBIERNO GENERAL NACIONAL"/>
    <s v="N"/>
    <s v="00 - N/A"/>
    <s v="10 - FONDO GENERAL"/>
    <s v="99 - MULTIPROVINCIAL"/>
    <s v="(en blanco)"/>
    <n v="159100000"/>
    <n v="75244999.979999989"/>
  </r>
  <r>
    <s v="2026"/>
    <x v="0"/>
    <x v="0"/>
    <x v="0"/>
    <x v="4"/>
    <s v="2 - Poder Ejecutivo"/>
    <s v="0218 - MINISTERIO DE MEDIO AMBIENTE Y RECURSOS NATURALES"/>
    <s v="0001 - MINISTERIO  DE MEDIO AMBIENTE Y RECURSOS NATURALES"/>
    <x v="2"/>
    <x v="8"/>
    <s v="3.2.98 - Investigación y desarrollo relacionado con la protección del  medio ambiente"/>
    <s v="2.4 - TRANSFERENCIAS CORRIENTES"/>
    <s v="2.4.7 - TRANSFERENCIAS CORRIENTES AL SECTOR EXTERNO"/>
    <s v="N"/>
    <s v="00 - N/A"/>
    <s v="10 - FONDO GENERAL"/>
    <s v="99 - MULTIPROVINCIAL"/>
    <s v="(en blanco)"/>
    <n v="21670500"/>
    <n v="15227184.530000001"/>
  </r>
  <r>
    <s v="2026"/>
    <x v="0"/>
    <x v="0"/>
    <x v="0"/>
    <x v="4"/>
    <s v="2 - Poder Ejecutivo"/>
    <s v="0218 - MINISTERIO DE MEDIO AMBIENTE Y RECURSOS NATURALES"/>
    <s v="0001 - MINISTERIO  DE MEDIO AMBIENTE Y RECURSOS NATURALES"/>
    <x v="2"/>
    <x v="8"/>
    <s v="3.2.99 - Planificación, gestión y supervisión de la protección del medio ambiente"/>
    <s v="2.4 - TRANSFERENCIAS CORRIENTES"/>
    <s v="2.4.1 - TRANSFERENCIAS CORRIENTES AL SECTOR PRIVADO"/>
    <s v="N"/>
    <s v="00 - N/A"/>
    <s v="10 - FONDO GENERAL"/>
    <s v="99 - MULTIPROVINCIAL"/>
    <s v="(en blanco)"/>
    <n v="0"/>
    <n v="11089000"/>
  </r>
  <r>
    <s v="2026"/>
    <x v="0"/>
    <x v="0"/>
    <x v="0"/>
    <x v="4"/>
    <s v="2 - Poder Ejecutivo"/>
    <s v="0218 - MINISTERIO DE MEDIO AMBIENTE Y RECURSOS NATURALES"/>
    <s v="0001 - MINISTERIO  DE MEDIO AMBIENTE Y RECURSOS NATURALES"/>
    <x v="2"/>
    <x v="8"/>
    <s v="3.2.99 - Planificación, gestión y supervisión de la protección del medio ambiente"/>
    <s v="2.4 - TRANSFERENCIAS CORRIENTES"/>
    <s v="2.4.2 - TRANSFERENCIAS CORRIENTES AL  GOBIERNO GENERAL NACIONAL"/>
    <s v="N"/>
    <s v="00 - N/A"/>
    <s v="10 - FONDO GENERAL"/>
    <s v="99 - MULTIPROVINCIAL"/>
    <s v="(en blanco)"/>
    <n v="121500000"/>
    <n v="57443426.510000005"/>
  </r>
  <r>
    <s v="2026"/>
    <x v="0"/>
    <x v="0"/>
    <x v="0"/>
    <x v="4"/>
    <s v="2 - Poder Ejecutivo"/>
    <s v="0218 - MINISTERIO DE MEDIO AMBIENTE Y RECURSOS NATURALES"/>
    <s v="0001 - MINISTERIO  DE MEDIO AMBIENTE Y RECURSOS NATURALES"/>
    <x v="2"/>
    <x v="8"/>
    <s v="3.2.99 - Planificación, gestión y supervisión de la protección del medio ambiente"/>
    <s v="2.4 - TRANSFERENCIAS CORRIENTES"/>
    <s v="2.4.9 - TRANSFERENCIAS CORRIENTES A OTRAS INSTITUCIONES PÚBLICAS"/>
    <s v="N"/>
    <s v="00 - N/A"/>
    <s v="10 - FONDO GENERAL"/>
    <s v="99 - MULTIPROVINCIAL"/>
    <s v="(en blanco)"/>
    <n v="351931723"/>
    <n v="171133356"/>
  </r>
  <r>
    <s v="2026"/>
    <x v="0"/>
    <x v="0"/>
    <x v="0"/>
    <x v="4"/>
    <s v="2 - Poder Ejecutivo"/>
    <s v="0218 - MINISTERIO DE MEDIO AMBIENTE Y RECURSOS NATURALES"/>
    <s v="0001 - MINISTERIO  DE MEDIO AMBIENTE Y RECURSOS NATURALES"/>
    <x v="1"/>
    <x v="9"/>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x v="1"/>
    <x v="2"/>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x v="1"/>
    <x v="9"/>
    <s v="4.4.04 - Educación superior"/>
    <s v="2.4 - TRANSFERENCIAS CORRIENTES"/>
    <s v="2.4.1 - TRANSFERENCIAS CORRIENTES AL SECTOR PRIVADO"/>
    <s v="N"/>
    <s v="00 - N/A"/>
    <s v="10 - FONDO GENERAL"/>
    <s v="99 - MULTIPROVINCIAL"/>
    <s v="(en blanco)"/>
    <n v="2788995002"/>
    <n v="671833712.00999999"/>
  </r>
  <r>
    <s v="2026"/>
    <x v="0"/>
    <x v="0"/>
    <x v="0"/>
    <x v="4"/>
    <s v="2 - Poder Ejecutivo"/>
    <s v="0219 - MINISTERIO DE EDUCACIÓN SUPERIOR CIENCIA Y TECNOLOGÍA"/>
    <s v="0001 - MINISTERIO DE EDUCACION SUPERIOR, CIENCIA Y TECNOLOGIA"/>
    <x v="1"/>
    <x v="9"/>
    <s v="4.4.04 - Educación superior"/>
    <s v="2.4 - TRANSFERENCIAS CORRIENTES"/>
    <s v="2.4.2 - TRANSFERENCIAS CORRIENTES AL  GOBIERNO GENERAL NACIONAL"/>
    <s v="N"/>
    <s v="00 - N/A"/>
    <s v="10 - FONDO GENERAL"/>
    <s v="99 - MULTIPROVINCIAL"/>
    <s v="(en blanco)"/>
    <n v="15625966539"/>
    <n v="7229456884.54"/>
  </r>
  <r>
    <s v="2026"/>
    <x v="0"/>
    <x v="0"/>
    <x v="0"/>
    <x v="4"/>
    <s v="2 - Poder Ejecutivo"/>
    <s v="0219 - MINISTERIO DE EDUCACIÓN SUPERIOR CIENCIA Y TECNOLOGÍA"/>
    <s v="0001 - MINISTERIO DE EDUCACION SUPERIOR, CIENCIA Y TECNOLOGIA"/>
    <x v="1"/>
    <x v="9"/>
    <s v="4.4.04 - Educación superior"/>
    <s v="2.4 - TRANSFERENCIAS CORRIENTES"/>
    <s v="2.4.9 - TRANSFERENCIAS CORRIENTES A OTRAS INSTITUCIONES PÚBLICAS"/>
    <s v="N"/>
    <s v="00 - N/A"/>
    <s v="10 - FONDO GENERAL"/>
    <s v="99 - MULTIPROVINCIAL"/>
    <s v="(en blanco)"/>
    <n v="680727278"/>
    <n v="318806378.04000002"/>
  </r>
  <r>
    <s v="2026"/>
    <x v="0"/>
    <x v="0"/>
    <x v="0"/>
    <x v="4"/>
    <s v="2 - Poder Ejecutivo"/>
    <s v="0219 - MINISTERIO DE EDUCACIÓN SUPERIOR CIENCIA Y TECNOLOGÍA"/>
    <s v="0002 - INSTITUTO TECNOLÓGICO DE LAS AMÉRICAS"/>
    <x v="1"/>
    <x v="9"/>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x v="1"/>
    <x v="9"/>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x v="1"/>
    <x v="9"/>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x v="1"/>
    <x v="9"/>
    <s v="4.4.06 - Educación técnica"/>
    <s v="2.4 - TRANSFERENCIAS CORRIENTES"/>
    <s v="2.4.1 - TRANSFERENCIAS CORRIENTES AL SECTOR PRIVADO"/>
    <s v="N"/>
    <s v="00 - N/A"/>
    <s v="10 - FONDO GENERAL"/>
    <s v="99 - MULTIPROVINCIAL"/>
    <s v="(en blanco)"/>
    <n v="0"/>
    <n v="1106211.1400000001"/>
  </r>
  <r>
    <s v="2026"/>
    <x v="0"/>
    <x v="0"/>
    <x v="0"/>
    <x v="4"/>
    <s v="2 - Poder Ejecutivo"/>
    <s v="0219 - MINISTERIO DE EDUCACIÓN SUPERIOR CIENCIA Y TECNOLOGÍA"/>
    <s v="0002 - INSTITUTO TECNOLÓGICO DE LAS AMÉRICAS"/>
    <x v="1"/>
    <x v="9"/>
    <s v="4.4.06 - Educación técnica"/>
    <s v="2.4 - TRANSFERENCIAS CORRIENTES"/>
    <s v="2.4.1 - TRANSFERENCIAS CORRIENTES AL SECTOR PRIVADO"/>
    <s v="N"/>
    <s v="00 - N/A"/>
    <s v="20 - FONDOS CON DESTINO ESPECÍFICO"/>
    <s v="99 - MULTIPROVINCIAL"/>
    <s v="(en blanco)"/>
    <n v="0"/>
    <n v="486469.15"/>
  </r>
  <r>
    <s v="2026"/>
    <x v="0"/>
    <x v="0"/>
    <x v="0"/>
    <x v="4"/>
    <s v="2 - Poder Ejecutivo"/>
    <s v="0219 - MINISTERIO DE EDUCACIÓN SUPERIOR CIENCIA Y TECNOLOGÍA"/>
    <s v="0002 - INSTITUTO TECNOLÓGICO DE LAS AMÉRICAS"/>
    <x v="1"/>
    <x v="9"/>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x v="0"/>
    <x v="0"/>
    <s v="1.1.02 - Gestión administrativa, financiera, fiscal, económica y planificación"/>
    <s v="2.4 - TRANSFERENCIAS CORRIENTES"/>
    <s v="2.4.1 - TRANSFERENCIAS CORRIENTES AL SECTOR PRIVADO"/>
    <s v="N"/>
    <s v="00 - N/A"/>
    <s v="10 - FONDO GENERAL"/>
    <s v="99 - MULTIPROVINCIAL"/>
    <s v="(en blanco)"/>
    <n v="16000000"/>
    <n v="3737250"/>
  </r>
  <r>
    <s v="2026"/>
    <x v="0"/>
    <x v="0"/>
    <x v="0"/>
    <x v="4"/>
    <s v="2 - Poder Ejecutivo"/>
    <s v="0221 - MINISTERIO DE ADMINISTRACIÓN PÚBLICA"/>
    <s v="0001 - MINISTERIO DE ADMINISTRACION PUBLICA"/>
    <x v="0"/>
    <x v="0"/>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x v="0"/>
    <x v="0"/>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x v="3"/>
    <x v="16"/>
    <s v="2.4.04 - Energía eléctrica de fuentes termoeléctricas"/>
    <s v="2.4 - TRANSFERENCIAS CORRIENTES"/>
    <s v="2.4.1 - TRANSFERENCIAS CORRIENTES AL SECTOR PRIVADO"/>
    <s v="N"/>
    <s v="00 - N/A"/>
    <s v="10 - FONDO GENERAL"/>
    <s v="99 - MULTIPROVINCIAL"/>
    <s v="(en blanco)"/>
    <n v="63338367"/>
    <n v="6392193.7999999998"/>
  </r>
  <r>
    <s v="2026"/>
    <x v="0"/>
    <x v="0"/>
    <x v="0"/>
    <x v="4"/>
    <s v="2 - Poder Ejecutivo"/>
    <s v="0222 - MINISTERIO DE ENERGIA Y MINAS"/>
    <s v="0001 - MINISTERIO DE ENERGIA Y MINAS"/>
    <x v="3"/>
    <x v="16"/>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x v="3"/>
    <x v="16"/>
    <s v="2.4.09 - Conservación, aprovechamiento y explotación racionalizada de fuentes de electricidad"/>
    <s v="2.4 - TRANSFERENCIAS CORRIENTES"/>
    <s v="2.4.1 - TRANSFERENCIAS CORRIENTES AL SECTOR PRIVADO"/>
    <s v="N"/>
    <s v="00 - N/A"/>
    <s v="10 - FONDO GENERAL"/>
    <s v="99 - MULTIPROVINCIAL"/>
    <s v="(en blanco)"/>
    <n v="1400000"/>
    <n v="10350663.939999999"/>
  </r>
  <r>
    <s v="2026"/>
    <x v="0"/>
    <x v="0"/>
    <x v="0"/>
    <x v="4"/>
    <s v="2 - Poder Ejecutivo"/>
    <s v="0222 - MINISTERIO DE ENERGIA Y MINAS"/>
    <s v="0001 - MINISTERIO DE ENERGIA Y MINAS"/>
    <x v="3"/>
    <x v="16"/>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x v="3"/>
    <x v="18"/>
    <s v="2.5.01 - Extracción de recursos minerales"/>
    <s v="2.4 - TRANSFERENCIAS CORRIENTES"/>
    <s v="2.4.2 - TRANSFERENCIAS CORRIENTES AL  GOBIERNO GENERAL NACIONAL"/>
    <s v="N"/>
    <s v="00 - N/A"/>
    <s v="10 - FONDO GENERAL"/>
    <s v="99 - MULTIPROVINCIAL"/>
    <s v="(en blanco)"/>
    <n v="80000000"/>
    <n v="36923076.899999999"/>
  </r>
  <r>
    <s v="2026"/>
    <x v="0"/>
    <x v="0"/>
    <x v="0"/>
    <x v="4"/>
    <s v="2 - Poder Ejecutivo"/>
    <s v="0222 - MINISTERIO DE ENERGIA Y MINAS"/>
    <s v="0001 - MINISTERIO DE ENERGIA Y MINAS"/>
    <x v="3"/>
    <x v="18"/>
    <s v="2.5.01 - Extracción de recursos minerales"/>
    <s v="2.4 - TRANSFERENCIAS CORRIENTES"/>
    <s v="2.4.9 - TRANSFERENCIAS CORRIENTES A OTRAS INSTITUCIONES PÚBLICAS"/>
    <s v="N"/>
    <s v="00 - N/A"/>
    <s v="10 - FONDO GENERAL"/>
    <s v="99 - MULTIPROVINCIAL"/>
    <s v="(en blanco)"/>
    <n v="500000000"/>
    <n v="208333333.29999998"/>
  </r>
  <r>
    <s v="2026"/>
    <x v="0"/>
    <x v="0"/>
    <x v="0"/>
    <x v="4"/>
    <s v="2 - Poder Ejecutivo"/>
    <s v="0223 - MINISTERIO DE LA VIVIENDA, HABITAT Y EDIFICACIONES (MIVHED)"/>
    <s v="0001 - MINISTERIO DE LA VIVIENDA, HABITAT Y EDIFICACIONES (MIVHED)"/>
    <x v="1"/>
    <x v="2"/>
    <s v="4.5.07 - Vivienda social"/>
    <s v="2.4 - TRANSFERENCIAS CORRIENTES"/>
    <s v="2.4.1 - TRANSFERENCIAS CORRIENTES AL SECTOR PRIVADO"/>
    <s v="N"/>
    <s v="00 - N/A"/>
    <s v="10 - FONDO GENERAL"/>
    <s v="99 - MULTIPROVINCIAL"/>
    <s v="(en blanco)"/>
    <n v="62693000"/>
    <n v="24471500"/>
  </r>
  <r>
    <s v="2026"/>
    <x v="0"/>
    <x v="0"/>
    <x v="0"/>
    <x v="4"/>
    <s v="2 - Poder Ejecutivo"/>
    <s v="0223 - MINISTERIO DE LA VIVIENDA, HABITAT Y EDIFICACIONES (MIVHED)"/>
    <s v="0001 - MINISTERIO DE LA VIVIENDA, HABITAT Y EDIFICACIONES (MIVHED)"/>
    <x v="1"/>
    <x v="2"/>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x v="1"/>
    <x v="2"/>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x v="1"/>
    <x v="2"/>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x v="1"/>
    <x v="2"/>
    <s v="4.5.07 - Vivienda social"/>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x v="0"/>
    <x v="1"/>
    <s v="1.4.04 - Prisiones"/>
    <s v="2.4 - TRANSFERENCIAS CORRIENTES"/>
    <s v="2.4.2 - TRANSFERENCIAS CORRIENTES AL  GOBIERNO GENERAL NACIONAL"/>
    <s v="N"/>
    <s v="00 - N/A"/>
    <s v="10 - FONDO GENERAL"/>
    <s v="99 - MULTIPROVINCIAL"/>
    <s v="(en blanco)"/>
    <n v="2232200180"/>
    <n v="1208981785.1900001"/>
  </r>
  <r>
    <s v="2026"/>
    <x v="0"/>
    <x v="0"/>
    <x v="0"/>
    <x v="4"/>
    <s v="2 - Poder Ejecutivo"/>
    <s v="0998 - ADMINISTRACION DE DEUDA PUBLICA Y ACTIVOS FINANCIEROS"/>
    <s v="0001 - MINISTERIO  DE HACIENDA (DEUDA PUBLICA)"/>
    <x v="4"/>
    <x v="21"/>
    <s v="5.1.01 - Intereses y comisiones de deuda pública"/>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x v="3"/>
    <x v="16"/>
    <s v="2.4.04 - Energía eléctrica de fuentes termoeléctricas"/>
    <s v="2.4 - TRANSFERENCIAS CORRIENTES"/>
    <s v="2.4.4 - TRANSFERENCIAS CORRIENTES A SOCIEDADES PÚBLICAS NO FINANCIERAS"/>
    <s v="N"/>
    <s v="00 - N/A"/>
    <s v="10 - FONDO GENERAL"/>
    <s v="99 - MULTIPROVINCIAL"/>
    <s v="(en blanco)"/>
    <n v="63862500000"/>
    <n v="55084312030.139999"/>
  </r>
  <r>
    <s v="2026"/>
    <x v="0"/>
    <x v="0"/>
    <x v="0"/>
    <x v="4"/>
    <s v="2 - Poder Ejecutivo"/>
    <s v="0999 - ADMINISTRACION DE OBLIGACIONES DEL TESORO NACIONAL"/>
    <s v="0001 - MINISTERIO DE HACIENDA (OBLIGACIONES DEL TESORO)"/>
    <x v="3"/>
    <x v="16"/>
    <s v="2.4.04 - Energía eléctrica de fuentes termoeléctricas"/>
    <s v="2.4 - TRANSFERENCIAS CORRIENTES"/>
    <s v="2.4.4 - TRANSFERENCIAS CORRIENTES A SOCIEDADES PÚBLICAS NO FINANCIERAS"/>
    <s v="N"/>
    <s v="00 - N/A"/>
    <s v="60 - CREDITO EXTERNO"/>
    <s v="99 - MULTIPROVINCIAL"/>
    <s v="(en blanco)"/>
    <n v="21287500000"/>
    <n v="3696127094.8599997"/>
  </r>
  <r>
    <s v="2026"/>
    <x v="0"/>
    <x v="0"/>
    <x v="0"/>
    <x v="4"/>
    <s v="2 - Poder Ejecutivo"/>
    <s v="0999 - ADMINISTRACION DE OBLIGACIONES DEL TESORO NACIONAL"/>
    <s v="0001 - MINISTERIO DE HACIENDA (OBLIGACIONES DEL TESORO)"/>
    <x v="1"/>
    <x v="2"/>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x v="0"/>
    <x v="1"/>
    <s v="1.4.03 - Administración y servicios de justicia"/>
    <s v="2.4 - TRANSFERENCIAS CORRIENTES"/>
    <s v="2.4.7 - TRANSFERENCIAS CORRIENTES AL SECTOR EXTERNO"/>
    <s v="N"/>
    <s v="00 - N/A"/>
    <s v="10 - FONDO GENERAL"/>
    <s v="99 - MULTIPROVINCIAL"/>
    <s v="(en blanco)"/>
    <n v="725496"/>
    <n v="327359"/>
  </r>
  <r>
    <s v="2026"/>
    <x v="0"/>
    <x v="0"/>
    <x v="0"/>
    <x v="4"/>
    <s v="3 - Poder Judicial"/>
    <s v="0301 - PODER JUDICIAL"/>
    <s v="0001 - CONSEJO DEL PODER JUDICIAL"/>
    <x v="1"/>
    <x v="2"/>
    <s v="4.5.10 - Asistencia social"/>
    <s v="2.4 - TRANSFERENCIAS CORRIENTES"/>
    <s v="2.4.1 - TRANSFERENCIAS CORRIENTES AL SECTOR PRIVADO"/>
    <s v="N"/>
    <s v="00 - N/A"/>
    <s v="10 - FONDO GENERAL"/>
    <s v="99 - MULTIPROVINCIAL"/>
    <s v="(en blanco)"/>
    <n v="300000"/>
    <n v="71205"/>
  </r>
  <r>
    <s v="2026"/>
    <x v="0"/>
    <x v="0"/>
    <x v="0"/>
    <x v="4"/>
    <s v="4 - Junta Central Electoral"/>
    <s v="0401 - JUNTA CENTRAL ELECTORAL"/>
    <s v="0001 - JUNTA CENTRAL ELECTORAL"/>
    <x v="0"/>
    <x v="0"/>
    <s v="1.1.04 - Órganos electorales y promoción de la participación ciudadana"/>
    <s v="2.4 - TRANSFERENCIAS CORRIENTES"/>
    <s v="2.4.1 - TRANSFERENCIAS CORRIENTES AL SECTOR PRIVADO"/>
    <s v="N"/>
    <s v="00 - N/A"/>
    <s v="10 - FONDO GENERAL"/>
    <s v="99 - MULTIPROVINCIAL"/>
    <s v="(en blanco)"/>
    <n v="1621350200"/>
    <n v="810675096"/>
  </r>
  <r>
    <s v="2026"/>
    <x v="0"/>
    <x v="0"/>
    <x v="0"/>
    <x v="4"/>
    <s v="4 - Junta Central Electoral"/>
    <s v="0401 - JUNTA CENTRAL ELECTORAL"/>
    <s v="0001 - JUNTA CENTRAL ELECTORAL"/>
    <x v="0"/>
    <x v="0"/>
    <s v="1.1.04 - Órganos electorales y promoción de la participación ciudadana"/>
    <s v="2.4 - TRANSFERENCIAS CORRIENTES"/>
    <s v="2.4.7 - TRANSFERENCIAS CORRIENTES AL SECTOR EXTERNO"/>
    <s v="N"/>
    <s v="00 - N/A"/>
    <s v="10 - FONDO GENERAL"/>
    <s v="99 - MULTIPROVINCIAL"/>
    <s v="(en blanco)"/>
    <n v="2869200"/>
    <n v="1434600"/>
  </r>
  <r>
    <s v="2026"/>
    <x v="0"/>
    <x v="0"/>
    <x v="0"/>
    <x v="4"/>
    <s v="5 - Cámara de Cuentas de la República Dominicana"/>
    <s v="0402 - CÁMARA DE CUENTAS"/>
    <s v="0001 - CAMARA DE CUENTAS DE LA REPUBLICA DOMINICANA"/>
    <x v="0"/>
    <x v="0"/>
    <s v="1.1.02 - Gestión administrativa, financiera, fiscal, económica y planificación"/>
    <s v="2.4 - TRANSFERENCIAS CORRIENTES"/>
    <s v="2.4.1 - TRANSFERENCIAS CORRIENTES AL SECTOR PRIVADO"/>
    <s v="N"/>
    <s v="00 - N/A"/>
    <s v="10 - FONDO GENERAL"/>
    <s v="99 - MULTIPROVINCIAL"/>
    <s v="(en blanco)"/>
    <n v="1814353"/>
    <n v="875740.3"/>
  </r>
  <r>
    <s v="2026"/>
    <x v="0"/>
    <x v="0"/>
    <x v="0"/>
    <x v="4"/>
    <s v="5 - Cámara de Cuentas de la República Dominicana"/>
    <s v="0402 - CÁMARA DE CUENTAS"/>
    <s v="0001 - CAMARA DE CUENTAS DE LA REPUBLICA DOMINICANA"/>
    <x v="0"/>
    <x v="12"/>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x v="1"/>
    <x v="2"/>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x v="0"/>
    <x v="1"/>
    <s v="1.4.03 - Administración y servicios de justicia"/>
    <s v="2.4 - TRANSFERENCIAS CORRIENTES"/>
    <s v="2.4.1 - TRANSFERENCIAS CORRIENTES AL SECTOR PRIVADO"/>
    <s v="N"/>
    <s v="00 - N/A"/>
    <s v="10 - FONDO GENERAL"/>
    <s v="99 - MULTIPROVINCIAL"/>
    <s v="(en blanco)"/>
    <n v="4400000"/>
    <n v="2199996"/>
  </r>
  <r>
    <s v="2026"/>
    <x v="0"/>
    <x v="0"/>
    <x v="0"/>
    <x v="4"/>
    <s v="6 - Tribunal Constitucional"/>
    <s v="0403 - TRIBUNAL CONSTITUCIONAL"/>
    <s v="0001 - TRIBUNAL CONSTITUCIONAL"/>
    <x v="1"/>
    <x v="2"/>
    <s v="4.5.10 - Asistencia social"/>
    <s v="2.4 - TRANSFERENCIAS CORRIENTES"/>
    <s v="2.4.1 - TRANSFERENCIAS CORRIENTES AL SECTOR PRIVADO"/>
    <s v="N"/>
    <s v="00 - N/A"/>
    <s v="10 - FONDO GENERAL"/>
    <s v="99 - MULTIPROVINCIAL"/>
    <s v="(en blanco)"/>
    <n v="590000"/>
    <n v="295002"/>
  </r>
  <r>
    <s v="2026"/>
    <x v="0"/>
    <x v="0"/>
    <x v="0"/>
    <x v="4"/>
    <s v="7 - Defensor del Pueblo"/>
    <s v="0404 - DEFENSOR DEL PUEBLO"/>
    <s v="0001 - DEFENSOR DEL PUEBLO"/>
    <x v="0"/>
    <x v="12"/>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x v="0"/>
    <x v="1"/>
    <s v="1.4.03 - Administración y servicios de justicia"/>
    <s v="2.4 - TRANSFERENCIAS CORRIENTES"/>
    <s v="2.4.1 - TRANSFERENCIAS CORRIENTES AL SECTOR PRIVADO"/>
    <s v="N"/>
    <s v="00 - N/A"/>
    <s v="10 - FONDO GENERAL"/>
    <s v="99 - MULTIPROVINCIAL"/>
    <s v="(en blanco)"/>
    <n v="3400000"/>
    <n v="9146588.7599999998"/>
  </r>
  <r>
    <s v="2026"/>
    <x v="0"/>
    <x v="0"/>
    <x v="0"/>
    <x v="4"/>
    <s v="8 - Tribunal Superior Electoral (TSE)"/>
    <s v="0405 - TRIBUNAL SUPERIOR  ELECTORAL ( TSE)"/>
    <s v="0001 - TRIBUNAL SUPERIOR  ELECTORAL TSE"/>
    <x v="0"/>
    <x v="12"/>
    <s v="1.2.02 - Relaciones internacionales desde oficinas en el exterior"/>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x v="0"/>
    <x v="1"/>
    <s v="1.4.03 - Administración y servicios de justicia"/>
    <s v="2.4 - TRANSFERENCIAS CORRIENTES"/>
    <s v="2.4.1 - TRANSFERENCIAS CORRIENTES AL SECTOR PRIVADO"/>
    <s v="N"/>
    <s v="00 - N/A"/>
    <s v="10 - FONDO GENERAL"/>
    <s v="99 - MULTIPROVINCIAL"/>
    <s v="(en blanco)"/>
    <n v="1000000"/>
    <n v="672326.9"/>
  </r>
  <r>
    <s v="2026"/>
    <x v="0"/>
    <x v="0"/>
    <x v="0"/>
    <x v="4"/>
    <s v="8 - Tribunal Superior Electoral (TSE)"/>
    <s v="0405 - TRIBUNAL SUPERIOR  ELECTORAL ( TSE)"/>
    <s v="0001 - TRIBUNAL SUPERIOR  ELECTORAL TSE"/>
    <x v="0"/>
    <x v="1"/>
    <s v="1.4.03 - Administración y servicios de justicia"/>
    <s v="2.4 - TRANSFERENCIAS CORRIENTES"/>
    <s v="2.4.2 - TRANSFERENCIAS CORRIENTES AL  GOBIERNO GENERAL NACIONAL"/>
    <s v="N"/>
    <s v="00 - N/A"/>
    <s v="10 - FONDO GENERAL"/>
    <s v="99 - MULTIPROVINCIAL"/>
    <s v="(en blanco)"/>
    <n v="500000"/>
    <n v="225000.00999999995"/>
  </r>
  <r>
    <s v="2026"/>
    <x v="0"/>
    <x v="0"/>
    <x v="0"/>
    <x v="4"/>
    <s v="8 - Tribunal Superior Electoral (TSE)"/>
    <s v="0405 - TRIBUNAL SUPERIOR  ELECTORAL ( TSE)"/>
    <s v="0001 - TRIBUNAL SUPERIOR  ELECTORAL TSE"/>
    <x v="0"/>
    <x v="1"/>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x v="1"/>
    <x v="2"/>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x v="0"/>
    <x v="12"/>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x v="0"/>
    <x v="0"/>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x v="1"/>
    <x v="9"/>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x v="1"/>
    <x v="6"/>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x v="3"/>
    <x v="11"/>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x v="3"/>
    <x v="10"/>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x v="3"/>
    <x v="10"/>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x v="3"/>
    <x v="13"/>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x v="3"/>
    <x v="17"/>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x v="1"/>
    <x v="7"/>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x v="2"/>
    <x v="8"/>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x v="3"/>
    <x v="16"/>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x v="0"/>
    <x v="0"/>
    <s v="1.1.01 - Órganos ejecutivos y legislativos"/>
    <s v="2.7 - OBRAS"/>
    <s v="2.7.2 - INFRAESTRUCTURA"/>
    <s v="N"/>
    <s v="00 - N/A"/>
    <s v="10 - FONDO GENERAL"/>
    <s v="99 - MULTIPROVINCIAL"/>
    <s v="(en blanco)"/>
    <n v="1000000"/>
    <n v="926400"/>
  </r>
  <r>
    <s v="2026"/>
    <x v="0"/>
    <x v="0"/>
    <x v="1"/>
    <x v="6"/>
    <s v="2 - Poder Ejecutivo"/>
    <s v="0201 - PRESIDENCIA DE LA REPÚBLICA"/>
    <s v="0001 - CONTRALORIA GENERAL DE LA REPUBLICA"/>
    <x v="0"/>
    <x v="0"/>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x v="0"/>
    <x v="0"/>
    <s v="1.1.02 - Gestión administrativa, financiera, fiscal, económica y planificación"/>
    <s v="2.2 - CONTRATACIÓN DE SERVICIOS"/>
    <s v="2.2.8 - OTROS SERVICIOS NO INCLUIDOS EN CONCEPTOS ANTERIORES"/>
    <s v="S"/>
    <s v="00 - N/A"/>
    <s v="60 - CREDITO EXTERNO"/>
    <s v="99 - MULTIPROVINCIAL"/>
    <s v="(en blanco)"/>
    <n v="123270580"/>
    <n v="18623203.91"/>
  </r>
  <r>
    <s v="2026"/>
    <x v="0"/>
    <x v="0"/>
    <x v="1"/>
    <x v="6"/>
    <s v="2 - Poder Ejecutivo"/>
    <s v="0201 - PRESIDENCIA DE LA REPÚBLICA"/>
    <s v="0001 - GABINETE SOCIAL DE LA PRESIDENCIA"/>
    <x v="2"/>
    <x v="4"/>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x v="2"/>
    <x v="4"/>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x v="2"/>
    <x v="4"/>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x v="2"/>
    <x v="4"/>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x v="1"/>
    <x v="2"/>
    <s v="4.5.09 - Juventud"/>
    <s v="2.7 - OBRAS"/>
    <s v="2.7.2 - INFRAESTRUCTURA"/>
    <s v="N"/>
    <s v="00 - N/A"/>
    <s v="10 - FONDO GENERAL"/>
    <s v="99 - MULTIPROVINCIAL"/>
    <s v="(en blanco)"/>
    <n v="30000"/>
    <n v="0"/>
  </r>
  <r>
    <s v="2026"/>
    <x v="0"/>
    <x v="0"/>
    <x v="1"/>
    <x v="6"/>
    <s v="2 - Poder Ejecutivo"/>
    <s v="0201 - PRESIDENCIA DE LA REPÚBLICA"/>
    <s v="0001 - GABINETE SOCIAL DE LA PRESIDENCIA"/>
    <x v="1"/>
    <x v="3"/>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x v="0"/>
    <x v="0"/>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x v="3"/>
    <x v="10"/>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x v="3"/>
    <x v="10"/>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x v="3"/>
    <x v="10"/>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x v="3"/>
    <x v="10"/>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x v="3"/>
    <x v="10"/>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x v="3"/>
    <x v="10"/>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x v="3"/>
    <x v="10"/>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x v="2"/>
    <x v="4"/>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x v="2"/>
    <x v="4"/>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x v="2"/>
    <x v="4"/>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x v="2"/>
    <x v="4"/>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x v="2"/>
    <x v="4"/>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x v="2"/>
    <x v="4"/>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x v="2"/>
    <x v="4"/>
    <s v="3.3.05 - Reducción del riesgo de desastres climáticos"/>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x v="2"/>
    <x v="4"/>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x v="2"/>
    <x v="4"/>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x v="2"/>
    <x v="4"/>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x v="2"/>
    <x v="4"/>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x v="2"/>
    <x v="4"/>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x v="1"/>
    <x v="15"/>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x v="1"/>
    <x v="15"/>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x v="1"/>
    <x v="15"/>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x v="1"/>
    <x v="15"/>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x v="1"/>
    <x v="15"/>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x v="1"/>
    <x v="15"/>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x v="1"/>
    <x v="15"/>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x v="1"/>
    <x v="15"/>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x v="1"/>
    <x v="15"/>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x v="1"/>
    <x v="15"/>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x v="1"/>
    <x v="15"/>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x v="1"/>
    <x v="15"/>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x v="1"/>
    <x v="15"/>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x v="1"/>
    <x v="15"/>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x v="1"/>
    <x v="15"/>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x v="1"/>
    <x v="15"/>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x v="1"/>
    <x v="15"/>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x v="0"/>
    <x v="0"/>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x v="1"/>
    <x v="2"/>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x v="0"/>
    <x v="5"/>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x v="0"/>
    <x v="5"/>
    <s v="1.3.03 - Defensa civil"/>
    <s v="2.2 - CONTRATACIÓN DE SERVICIOS"/>
    <s v="2.2.5 - ALQUILERES Y RENTAS"/>
    <s v="S"/>
    <s v="03 - AMPLIACIÓN DEL SISTEMA NACIONAL DE ATENCION A EMERGENCIAS Y SEGURIDAD 9-1-1, FASE II"/>
    <s v="10 - FONDO GENERAL"/>
    <s v="15 - MONTE CRISTI"/>
    <n v="14624"/>
    <n v="108000000"/>
    <n v="26561101.150000002"/>
  </r>
  <r>
    <s v="2026"/>
    <x v="0"/>
    <x v="0"/>
    <x v="1"/>
    <x v="6"/>
    <s v="2 - Poder Ejecutivo"/>
    <s v="0201 - PRESIDENCIA DE LA REPÚBLICA"/>
    <s v="0004 - SERVICIO INTEGRAL DE EMERGENCIAS"/>
    <x v="0"/>
    <x v="5"/>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x v="0"/>
    <x v="5"/>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5277301.5"/>
  </r>
  <r>
    <s v="2026"/>
    <x v="0"/>
    <x v="0"/>
    <x v="1"/>
    <x v="6"/>
    <s v="2 - Poder Ejecutivo"/>
    <s v="0201 - PRESIDENCIA DE LA REPÚBLICA"/>
    <s v="0004 - SERVICIO INTEGRAL DE EMERGENCIAS"/>
    <x v="0"/>
    <x v="5"/>
    <s v="1.3.03 - Defensa civil"/>
    <s v="2.2 - CONTRATACIÓN DE SERVICIOS"/>
    <s v="2.2.8 - OTROS SERVICIOS NO INCLUIDOS EN CONCEPTOS ANTERIORES"/>
    <s v="S"/>
    <s v="03 - AMPLIACIÓN DEL SISTEMA NACIONAL DE ATENCION A EMERGENCIAS Y SEGURIDAD 9-1-1, FASE II"/>
    <s v="10 - FONDO GENERAL"/>
    <s v="15 - MONTE CRISTI"/>
    <n v="14624"/>
    <n v="58500000"/>
    <n v="31048753.080000002"/>
  </r>
  <r>
    <s v="2026"/>
    <x v="0"/>
    <x v="0"/>
    <x v="1"/>
    <x v="6"/>
    <s v="2 - Poder Ejecutivo"/>
    <s v="0201 - PRESIDENCIA DE LA REPÚBLICA"/>
    <s v="0004 - SERVICIO INTEGRAL DE EMERGENCIAS"/>
    <x v="0"/>
    <x v="5"/>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x v="0"/>
    <x v="5"/>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x v="3"/>
    <x v="10"/>
    <s v="2.6.01 - Transporte por carretera"/>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x v="3"/>
    <x v="10"/>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x v="3"/>
    <x v="10"/>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x v="2"/>
    <x v="4"/>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x v="2"/>
    <x v="4"/>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83490075.519999996"/>
  </r>
  <r>
    <s v="2026"/>
    <x v="0"/>
    <x v="0"/>
    <x v="1"/>
    <x v="6"/>
    <s v="2 - Poder Ejecutivo"/>
    <s v="0201 - PRESIDENCIA DE LA REPÚBLICA"/>
    <s v="0005 - UNIDAD EJECUTORA PARA LA READECUACION DE BARRIOS  Y ENTORNOS (URBE)"/>
    <x v="2"/>
    <x v="4"/>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x v="2"/>
    <x v="4"/>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x v="2"/>
    <x v="4"/>
    <s v="3.3.05 - Reducción del riesgo de desastres climáticos"/>
    <s v="2.7 - OBRAS"/>
    <s v="2.7.2 - INFRAESTRUCTURA"/>
    <s v="S"/>
    <s v="04 - RECUPERACION DEL MARGEN OCCIDENTAL DEL RÍO OZAMA EN EL BARRIO DE GUALEY, DISTRITO NACIONAL"/>
    <s v="10 - FONDO GENERAL"/>
    <s v="01 - DISTRITO NACIONAL"/>
    <n v="16878"/>
    <n v="298111876"/>
    <n v="41729996.630000003"/>
  </r>
  <r>
    <s v="2026"/>
    <x v="0"/>
    <x v="0"/>
    <x v="1"/>
    <x v="6"/>
    <s v="2 - Poder Ejecutivo"/>
    <s v="0201 - PRESIDENCIA DE LA REPÚBLICA"/>
    <s v="0005 - UNIDAD EJECUTORA PARA LA READECUACION DE BARRIOS  Y ENTORNOS (URBE)"/>
    <x v="1"/>
    <x v="7"/>
    <s v="4.3.02 - Servicios recreativos y deportivos"/>
    <s v="2.7 - OBRAS"/>
    <s v="2.7.2 - INFRAESTRUCTURA"/>
    <s v="S"/>
    <s v="06 - CONSTRUCCIÓN DE UN PATINÓDROMO Y PARQUE  URBANO EN EL SECTOR MIRAMAR,  DISTRITO NACIONAL"/>
    <s v="10 - FONDO GENERAL"/>
    <s v="01 - DISTRITO NACIONAL"/>
    <n v="16930"/>
    <n v="150000001"/>
    <n v="101499436.57000002"/>
  </r>
  <r>
    <s v="2026"/>
    <x v="0"/>
    <x v="0"/>
    <x v="1"/>
    <x v="6"/>
    <s v="2 - Poder Ejecutivo"/>
    <s v="0201 - PRESIDENCIA DE LA REPÚBLICA"/>
    <s v="0009 - COMISIÓN PRESIDENCIAL DE APOYO AL DESARROLLO PROVINCIAL"/>
    <x v="0"/>
    <x v="0"/>
    <s v="1.1.02 - Gestión administrativa, financiera, fiscal, económica y planificación"/>
    <s v="2.7 - OBRAS"/>
    <s v="2.7.2 - INFRAESTRUCTURA"/>
    <s v="N"/>
    <s v="00 - N/A"/>
    <s v="50 - CRÉDITO INTERNO"/>
    <s v="99 - MULTIPROVINCIAL"/>
    <s v="(en blanco)"/>
    <n v="0"/>
    <n v="17079823.899999999"/>
  </r>
  <r>
    <s v="2026"/>
    <x v="0"/>
    <x v="0"/>
    <x v="1"/>
    <x v="6"/>
    <s v="2 - Poder Ejecutivo"/>
    <s v="0201 - PRESIDENCIA DE LA REPÚBLICA"/>
    <s v="0009 - COMISIÓN PRESIDENCIAL DE APOYO AL DESARROLLO PROVINCIAL"/>
    <x v="3"/>
    <x v="10"/>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x v="3"/>
    <x v="10"/>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x v="3"/>
    <x v="10"/>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x v="3"/>
    <x v="10"/>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x v="3"/>
    <x v="10"/>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x v="3"/>
    <x v="10"/>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x v="1"/>
    <x v="7"/>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x v="1"/>
    <x v="7"/>
    <s v="4.3.02 - Servicios recreativos y deportivos"/>
    <s v="2.7 - OBRAS"/>
    <s v="2.7.2 - INFRAESTRUCTURA"/>
    <s v="S"/>
    <s v="02 - REMODELACIÓN CLUB DEPORTIVO Y CULTURAL RAMÓN MATÍAS MELLA, MUNICIPIO SANTO DOMINGO ESTE, PROVINCIA SANTO DOMINGO"/>
    <s v="10 - FONDO GENERAL"/>
    <s v="32 - SANTO DOMINGO"/>
    <n v="16544"/>
    <n v="23841707"/>
    <n v="23830178.530000001"/>
  </r>
  <r>
    <s v="2026"/>
    <x v="0"/>
    <x v="0"/>
    <x v="1"/>
    <x v="6"/>
    <s v="2 - Poder Ejecutivo"/>
    <s v="0201 - PRESIDENCIA DE LA REPÚBLICA"/>
    <s v="0009 - COMISIÓN PRESIDENCIAL DE APOYO AL DESARROLLO PROVINCIAL"/>
    <x v="1"/>
    <x v="7"/>
    <s v="4.3.02 - Servicios recreativos y deportivos"/>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x v="1"/>
    <x v="7"/>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x v="1"/>
    <x v="7"/>
    <s v="4.3.02 - Servicios recreativos y deportivos"/>
    <s v="2.7 - OBRAS"/>
    <s v="2.7.2 - INFRAESTRUCTURA"/>
    <s v="S"/>
    <s v="05 - REMODELACIÓN CLUB DEPORTIVO Y CULTURAL LOS MINA, MUNICIPIO SANTO DOMINGO ESTE, PROVINCIA SANTO DOMINGO"/>
    <s v="10 - FONDO GENERAL"/>
    <s v="32 - SANTO DOMINGO"/>
    <n v="16727"/>
    <n v="62935945"/>
    <n v="52018546.539999999"/>
  </r>
  <r>
    <s v="2026"/>
    <x v="0"/>
    <x v="0"/>
    <x v="1"/>
    <x v="6"/>
    <s v="2 - Poder Ejecutivo"/>
    <s v="0201 - PRESIDENCIA DE LA REPÚBLICA"/>
    <s v="0009 - COMISIÓN PRESIDENCIAL DE APOYO AL DESARROLLO PROVINCIAL"/>
    <x v="1"/>
    <x v="7"/>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x v="1"/>
    <x v="7"/>
    <s v="4.3.02 - Servicios recreativos y deportivos"/>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x v="1"/>
    <x v="7"/>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x v="1"/>
    <x v="7"/>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x v="1"/>
    <x v="7"/>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x v="1"/>
    <x v="7"/>
    <s v="4.3.02 - Servicios recreativos y deportivos"/>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x v="1"/>
    <x v="7"/>
    <s v="4.3.02 - Servicios recreativos y deportivos"/>
    <s v="2.7 - OBRAS"/>
    <s v="2.7.2 - INFRAESTRUCTURA"/>
    <s v="S"/>
    <s v="44 - CONSTRUCCIÓN CAMPO DE BÉISBOL NELSON MATEO, D.M. PIZARRETE, MUNICIPIO NIZAO, PROVINCIA PERAVIA."/>
    <s v="10 - FONDO GENERAL"/>
    <s v="17 - PERAVIA"/>
    <n v="15097"/>
    <n v="24128032"/>
    <n v="28884824.369999997"/>
  </r>
  <r>
    <s v="2026"/>
    <x v="0"/>
    <x v="0"/>
    <x v="1"/>
    <x v="6"/>
    <s v="2 - Poder Ejecutivo"/>
    <s v="0201 - PRESIDENCIA DE LA REPÚBLICA"/>
    <s v="0009 - COMISIÓN PRESIDENCIAL DE APOYO AL DESARROLLO PROVINCIAL"/>
    <x v="1"/>
    <x v="7"/>
    <s v="4.3.02 - Servicios recreativos y deportivos"/>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x v="1"/>
    <x v="7"/>
    <s v="4.3.02 - Servicios recreativos y deportivos"/>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x v="1"/>
    <x v="7"/>
    <s v="4.3.02 - Servicios recreativos y deportivos"/>
    <s v="2.7 - OBRAS"/>
    <s v="2.7.2 - INFRAESTRUCTURA"/>
    <s v="S"/>
    <s v="47 - CONSTRUCCIÓN CAMPO DE BÉISBOL RAMON PIMENTEL, SECCION LA MONTERIA, MUNICIPIO BANI."/>
    <s v="10 - FONDO GENERAL"/>
    <s v="17 - PERAVIA"/>
    <n v="15114"/>
    <n v="19916833"/>
    <n v="19916097.100000001"/>
  </r>
  <r>
    <s v="2026"/>
    <x v="0"/>
    <x v="0"/>
    <x v="1"/>
    <x v="6"/>
    <s v="2 - Poder Ejecutivo"/>
    <s v="0201 - PRESIDENCIA DE LA REPÚBLICA"/>
    <s v="0009 - COMISIÓN PRESIDENCIAL DE APOYO AL DESARROLLO PROVINCIAL"/>
    <x v="1"/>
    <x v="7"/>
    <s v="4.3.02 - Servicios recreativos y deportivos"/>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x v="1"/>
    <x v="7"/>
    <s v="4.3.02 - Servicios recreativos y deportivos"/>
    <s v="2.7 - OBRAS"/>
    <s v="2.7.2 - INFRAESTRUCTURA"/>
    <s v="S"/>
    <s v="50 - CONSTRUCCIÓN ESTADIO DE BÉISBOL FELLO SOTO, D. M. SABANA BUEY, MUNICIPIO BANÍ, PROVINCIA PERAVIA"/>
    <s v="10 - FONDO GENERAL"/>
    <s v="17 - PERAVIA"/>
    <n v="15123"/>
    <n v="23231040"/>
    <n v="26387252.27"/>
  </r>
  <r>
    <s v="2026"/>
    <x v="0"/>
    <x v="0"/>
    <x v="1"/>
    <x v="6"/>
    <s v="2 - Poder Ejecutivo"/>
    <s v="0201 - PRESIDENCIA DE LA REPÚBLICA"/>
    <s v="0009 - COMISIÓN PRESIDENCIAL DE APOYO AL DESARROLLO PROVINCIAL"/>
    <x v="1"/>
    <x v="7"/>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x v="1"/>
    <x v="7"/>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x v="1"/>
    <x v="7"/>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x v="1"/>
    <x v="7"/>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x v="1"/>
    <x v="7"/>
    <s v="4.3.02 - Servicios recreativos y deportivos"/>
    <s v="2.7 - OBRAS"/>
    <s v="2.7.2 - INFRAESTRUCTURA"/>
    <s v="S"/>
    <s v="86 - CONSTRUCCIÓN CLUB DEPORTIVO MIL FLORES, MUNICIPIO SANTO DOMINGO ESTE, PROVINCIA SANTO DOMINGO"/>
    <s v="10 - FONDO GENERAL"/>
    <s v="32 - SANTO DOMINGO"/>
    <n v="16185"/>
    <n v="34690593"/>
    <n v="34649876.32"/>
  </r>
  <r>
    <s v="2026"/>
    <x v="0"/>
    <x v="0"/>
    <x v="1"/>
    <x v="6"/>
    <s v="2 - Poder Ejecutivo"/>
    <s v="0201 - PRESIDENCIA DE LA REPÚBLICA"/>
    <s v="0009 - COMISIÓN PRESIDENCIAL DE APOYO AL DESARROLLO PROVINCIAL"/>
    <x v="1"/>
    <x v="7"/>
    <s v="4.3.02 - Servicios recreativos y deportivos"/>
    <s v="2.7 - OBRAS"/>
    <s v="2.7.2 - INFRAESTRUCTURA"/>
    <s v="S"/>
    <s v="99 - REMODELACIÓN CLUB RECREATIVO Y CULTURAL VILLA XARAGUA, MUNICIPIO VILLA JARAGUA, PROVINCIA BAHORUCO"/>
    <s v="10 - FONDO GENERAL"/>
    <s v="03 - BAHORUCO"/>
    <n v="16411"/>
    <n v="6455489"/>
    <n v="8099747.7199999997"/>
  </r>
  <r>
    <s v="2026"/>
    <x v="0"/>
    <x v="0"/>
    <x v="1"/>
    <x v="6"/>
    <s v="2 - Poder Ejecutivo"/>
    <s v="0201 - PRESIDENCIA DE LA REPÚBLICA"/>
    <s v="0009 - COMISIÓN PRESIDENCIAL DE APOYO AL DESARROLLO PROVINCIAL"/>
    <x v="1"/>
    <x v="7"/>
    <s v="4.3.02 - Servicios recreativos y deportivos"/>
    <s v="2.7 - OBRAS"/>
    <s v="2.7.2 - INFRAESTRUCTURA"/>
    <s v="S"/>
    <s v="96 - CONSTRUCCIÓN CANCHA DE BALONCESTO EN EL MUNICIPIO EL CERCADO, PROVINCIA SAN JUAN"/>
    <s v="10 - FONDO GENERAL"/>
    <s v="22 - SAN JUAN"/>
    <n v="14695"/>
    <n v="0"/>
    <n v="5179442.8600000003"/>
  </r>
  <r>
    <s v="2026"/>
    <x v="0"/>
    <x v="0"/>
    <x v="1"/>
    <x v="6"/>
    <s v="2 - Poder Ejecutivo"/>
    <s v="0201 - PRESIDENCIA DE LA REPÚBLICA"/>
    <s v="0009 - COMISIÓN PRESIDENCIAL DE APOYO AL DESARROLLO PROVINCIAL"/>
    <x v="1"/>
    <x v="7"/>
    <s v="4.3.02 - Servicios recreativos y deportivos"/>
    <s v="2.7 - OBRAS"/>
    <s v="2.7.2 - INFRAESTRUCTURA"/>
    <s v="S"/>
    <s v="97 - CONSTRUCCIÓN CANCHA DE BALONCESTO EN EL DISTRITO MUNICIPAL GUANITO, MUNICIPIO SAN JUAN DE LA MAGUANA, PROVINCIA SAN JUAN"/>
    <s v="10 - FONDO GENERAL"/>
    <s v="22 - SAN JUAN"/>
    <n v="14698"/>
    <n v="0"/>
    <n v="891054.43"/>
  </r>
  <r>
    <s v="2026"/>
    <x v="0"/>
    <x v="0"/>
    <x v="1"/>
    <x v="6"/>
    <s v="2 - Poder Ejecutivo"/>
    <s v="0201 - PRESIDENCIA DE LA REPÚBLICA"/>
    <s v="0009 - COMISIÓN PRESIDENCIAL DE APOYO AL DESARROLLO PROVINCIAL"/>
    <x v="1"/>
    <x v="7"/>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x v="1"/>
    <x v="7"/>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x v="1"/>
    <x v="7"/>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x v="1"/>
    <x v="7"/>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x v="1"/>
    <x v="7"/>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x v="1"/>
    <x v="7"/>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x v="1"/>
    <x v="7"/>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x v="1"/>
    <x v="7"/>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x v="1"/>
    <x v="7"/>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x v="1"/>
    <x v="7"/>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x v="1"/>
    <x v="7"/>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x v="1"/>
    <x v="7"/>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x v="1"/>
    <x v="7"/>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x v="1"/>
    <x v="7"/>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x v="1"/>
    <x v="7"/>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x v="1"/>
    <x v="7"/>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x v="1"/>
    <x v="7"/>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x v="1"/>
    <x v="7"/>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x v="1"/>
    <x v="7"/>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x v="1"/>
    <x v="7"/>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x v="1"/>
    <x v="7"/>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x v="1"/>
    <x v="7"/>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x v="1"/>
    <x v="7"/>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x v="1"/>
    <x v="7"/>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x v="1"/>
    <x v="7"/>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x v="1"/>
    <x v="7"/>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x v="1"/>
    <x v="7"/>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x v="1"/>
    <x v="7"/>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x v="1"/>
    <x v="7"/>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x v="1"/>
    <x v="7"/>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x v="1"/>
    <x v="7"/>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x v="1"/>
    <x v="7"/>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x v="1"/>
    <x v="7"/>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x v="1"/>
    <x v="7"/>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x v="1"/>
    <x v="7"/>
    <s v="4.3.02 - Servicios recreativos y deportivos"/>
    <s v="2.7 - OBRAS"/>
    <s v="2.7.2 - INFRAESTRUCTURA"/>
    <s v="S"/>
    <s v="92 - CONSTRUCCIÓN DEL CLUB DEPORTIVO LA FE, MUNICIPIO DAJABÓN"/>
    <s v="10 - FONDO GENERAL"/>
    <s v="05 - DAJABON"/>
    <n v="16191"/>
    <n v="0"/>
    <n v="0"/>
  </r>
  <r>
    <s v="2026"/>
    <x v="0"/>
    <x v="0"/>
    <x v="1"/>
    <x v="6"/>
    <s v="2 - Poder Ejecutivo"/>
    <s v="0201 - PRESIDENCIA DE LA REPÚBLICA"/>
    <s v="0009 - COMISIÓN PRESIDENCIAL DE APOYO AL DESARROLLO PROVINCIAL"/>
    <x v="1"/>
    <x v="7"/>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x v="1"/>
    <x v="7"/>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x v="1"/>
    <x v="7"/>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x v="1"/>
    <x v="7"/>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x v="0"/>
    <x v="0"/>
    <s v="1.1.02 - Gestión administrativa, financiera, fiscal, económica y planificación"/>
    <s v="2.7 - OBRAS"/>
    <s v="2.7.2 - INFRAESTRUCTURA"/>
    <s v="N"/>
    <s v="00 - N/A"/>
    <s v="10 - FONDO GENERAL"/>
    <s v="99 - MULTIPROVINCIAL"/>
    <s v="(en blanco)"/>
    <n v="0"/>
    <n v="3145333.06"/>
  </r>
  <r>
    <s v="2026"/>
    <x v="0"/>
    <x v="0"/>
    <x v="1"/>
    <x v="6"/>
    <s v="2 - Poder Ejecutivo"/>
    <s v="0201 - PRESIDENCIA DE LA REPÚBLICA"/>
    <s v="0009 - DIRECCIÓN GENERAL DE PROYECTOS ESTRATÉGICOS Y ESPECIALES DE LA PRESIDENCIA DE LA REPÚBLICA (PROPEEP)"/>
    <x v="1"/>
    <x v="15"/>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x v="1"/>
    <x v="15"/>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x v="1"/>
    <x v="15"/>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x v="1"/>
    <x v="15"/>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x v="1"/>
    <x v="2"/>
    <s v="4.5.10 - Asistencia social"/>
    <s v="2.7 - OBRAS"/>
    <s v="2.7.2 - INFRAESTRUCTURA"/>
    <s v="N"/>
    <s v="00 - N/A"/>
    <s v="10 - FONDO GENERAL"/>
    <s v="99 - MULTIPROVINCIAL"/>
    <s v="(en blanco)"/>
    <n v="0"/>
    <n v="849600"/>
  </r>
  <r>
    <s v="2026"/>
    <x v="0"/>
    <x v="0"/>
    <x v="1"/>
    <x v="6"/>
    <s v="2 - Poder Ejecutivo"/>
    <s v="0201 - PRESIDENCIA DE LA REPÚBLICA"/>
    <s v="0017 - DIRECCIÓN DE DESARROLLO SOCIAL SUPÉRATE"/>
    <x v="1"/>
    <x v="9"/>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x v="1"/>
    <x v="2"/>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x v="1"/>
    <x v="2"/>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x v="1"/>
    <x v="2"/>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x v="1"/>
    <x v="2"/>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x v="1"/>
    <x v="2"/>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x v="1"/>
    <x v="2"/>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x v="1"/>
    <x v="2"/>
    <s v="4.5.99 - Planificación, gestión y supervisión de la protección social"/>
    <s v="2.2 - CONTRATACIÓN DE SERVICIOS"/>
    <s v="2.2.8 - OTROS SERVICIOS NO INCLUIDOS EN CONCEPTOS ANTERIORES"/>
    <s v="S"/>
    <s v="00 - N/A"/>
    <s v="60 - CREDITO EXTERNO"/>
    <s v="99 - MULTIPROVINCIAL"/>
    <s v="(en blanco)"/>
    <n v="312562596"/>
    <n v="19284436.100000001"/>
  </r>
  <r>
    <s v="2026"/>
    <x v="0"/>
    <x v="0"/>
    <x v="1"/>
    <x v="6"/>
    <s v="2 - Poder Ejecutivo"/>
    <s v="0201 - PRESIDENCIA DE LA REPÚBLICA"/>
    <s v="0017 - DIRECCIÓN DE DESARROLLO SOCIAL SUPÉRATE"/>
    <x v="1"/>
    <x v="2"/>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x v="1"/>
    <x v="2"/>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x v="1"/>
    <x v="2"/>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x v="1"/>
    <x v="2"/>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x v="1"/>
    <x v="2"/>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x v="0"/>
    <x v="0"/>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x v="2"/>
    <x v="8"/>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x v="2"/>
    <x v="8"/>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x v="2"/>
    <x v="8"/>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x v="2"/>
    <x v="8"/>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x v="2"/>
    <x v="8"/>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x v="2"/>
    <x v="8"/>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x v="0"/>
    <x v="5"/>
    <s v="1.3.01 - Defensa militar"/>
    <s v="2.1 - REMUNERACIONES Y CONTRIBUCIONES"/>
    <s v="2.1.2 - SOBRESUELDOS"/>
    <s v="S"/>
    <s v="01 - CONSTRUCCIÓN VERJA PERIMETRAL INTELIGENTE FRONTERA REPÚBLICA DOMINICANA-HAITÍ"/>
    <s v="10 - FONDO GENERAL"/>
    <s v="05 - DAJABON"/>
    <n v="14697"/>
    <n v="32500000"/>
    <n v="14420000"/>
  </r>
  <r>
    <s v="2026"/>
    <x v="0"/>
    <x v="0"/>
    <x v="1"/>
    <x v="6"/>
    <s v="2 - Poder Ejecutivo"/>
    <s v="0203 - MINISTERIO DE DEFENSA"/>
    <s v="0001 - MINISTERIO DE DEFENSA"/>
    <x v="0"/>
    <x v="5"/>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x v="0"/>
    <x v="5"/>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x v="0"/>
    <x v="5"/>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x v="0"/>
    <x v="5"/>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x v="0"/>
    <x v="5"/>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x v="0"/>
    <x v="5"/>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x v="0"/>
    <x v="5"/>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x v="0"/>
    <x v="5"/>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x v="0"/>
    <x v="5"/>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x v="0"/>
    <x v="5"/>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x v="0"/>
    <x v="5"/>
    <s v="1.3.01 - Defensa militar"/>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x v="0"/>
    <x v="5"/>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x v="0"/>
    <x v="5"/>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x v="0"/>
    <x v="5"/>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x v="0"/>
    <x v="0"/>
    <s v="1.1.02 - Gestión administrativa, financiera, fiscal, económica y planificación"/>
    <s v="2.2 - CONTRATACIÓN DE SERVICIOS"/>
    <s v="2.2.2 - PUBLICIDAD, IMPRESIÓN Y ENCUADERNACIÓN"/>
    <s v="S"/>
    <s v="00 - N/A"/>
    <s v="60 - CREDITO EXTERNO"/>
    <s v="99 - MULTIPROVINCIAL"/>
    <s v="(en blanco)"/>
    <n v="0"/>
    <n v="398462.4"/>
  </r>
  <r>
    <s v="2026"/>
    <x v="0"/>
    <x v="0"/>
    <x v="1"/>
    <x v="6"/>
    <s v="2 - Poder Ejecutivo"/>
    <s v="0205 - MINISTERIO DE HACIENDA Y ECONOMIA"/>
    <s v="0001 - MINISTERIO DE HACIENDA Y ECONOMIA"/>
    <x v="0"/>
    <x v="0"/>
    <s v="1.1.02 - Gestión administrativa, financiera, fiscal, económica y planificación"/>
    <s v="2.2 - CONTRATACIÓN DE SERVICIOS"/>
    <s v="2.2.5 - ALQUILERES Y RENTAS"/>
    <s v="S"/>
    <s v="00 - N/A"/>
    <s v="60 - CREDITO EXTERNO"/>
    <s v="99 - MULTIPROVINCIAL"/>
    <s v="(en blanco)"/>
    <n v="20000000"/>
    <n v="44118026.43"/>
  </r>
  <r>
    <s v="2026"/>
    <x v="0"/>
    <x v="0"/>
    <x v="1"/>
    <x v="6"/>
    <s v="2 - Poder Ejecutivo"/>
    <s v="0205 - MINISTERIO DE HACIENDA Y ECONOMIA"/>
    <s v="0001 - MINISTERIO DE HACIENDA Y ECONOMIA"/>
    <x v="0"/>
    <x v="0"/>
    <s v="1.1.02 - Gestión administrativa, financiera, fiscal, económica y planificación"/>
    <s v="2.2 - CONTRATACIÓN DE SERVICIOS"/>
    <s v="2.2.8 - OTROS SERVICIOS NO INCLUIDOS EN CONCEPTOS ANTERIORES"/>
    <s v="S"/>
    <s v="00 - N/A"/>
    <s v="60 - CREDITO EXTERNO"/>
    <s v="99 - MULTIPROVINCIAL"/>
    <s v="(en blanco)"/>
    <n v="242265000"/>
    <n v="82934199.220000014"/>
  </r>
  <r>
    <s v="2026"/>
    <x v="0"/>
    <x v="0"/>
    <x v="1"/>
    <x v="6"/>
    <s v="2 - Poder Ejecutivo"/>
    <s v="0205 - MINISTERIO DE HACIENDA Y ECONOMIA"/>
    <s v="0001 - MINISTERIO DE HACIENDA Y ECONOMIA"/>
    <x v="0"/>
    <x v="0"/>
    <s v="1.1.02 - Gestión administrativa, financiera, fiscal, económica y planificación"/>
    <s v="2.3 - MATERIALES Y SUMINISTROS"/>
    <s v="2.3.9 - PRODUCTOS Y ÚTILES VARIOS"/>
    <s v="S"/>
    <s v="00 - N/A"/>
    <s v="60 - CREDITO EXTERNO"/>
    <s v="99 - MULTIPROVINCIAL"/>
    <s v="(en blanco)"/>
    <n v="1000000"/>
    <n v="139913.41"/>
  </r>
  <r>
    <s v="2026"/>
    <x v="0"/>
    <x v="0"/>
    <x v="1"/>
    <x v="6"/>
    <s v="2 - Poder Ejecutivo"/>
    <s v="0205 - MINISTERIO DE HACIENDA Y ECONOMIA"/>
    <s v="0001 - MINISTERIO DE HACIENDA Y ECONOMIA"/>
    <x v="2"/>
    <x v="19"/>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x v="2"/>
    <x v="19"/>
    <s v="3.1.02 - Administración del agua"/>
    <s v="2.2 - CONTRATACIÓN DE SERVICIOS"/>
    <s v="2.2.2 - PUBLICIDAD, IMPRESIÓN Y ENCUADERNACIÓN"/>
    <s v="S"/>
    <s v="00 - N/A"/>
    <s v="60 - CREDITO EXTERNO"/>
    <s v="99 - MULTIPROVINCIAL"/>
    <s v="(en blanco)"/>
    <n v="16750000"/>
    <n v="55999.97"/>
  </r>
  <r>
    <s v="2026"/>
    <x v="0"/>
    <x v="0"/>
    <x v="1"/>
    <x v="6"/>
    <s v="2 - Poder Ejecutivo"/>
    <s v="0205 - MINISTERIO DE HACIENDA Y ECONOMIA"/>
    <s v="0001 - MINISTERIO DE HACIENDA Y ECONOMIA"/>
    <x v="2"/>
    <x v="19"/>
    <s v="3.1.02 - Administración del agua"/>
    <s v="2.2 - CONTRATACIÓN DE SERVICIOS"/>
    <s v="2.2.3 - VIÁTICOS"/>
    <s v="S"/>
    <s v="00 - N/A"/>
    <s v="60 - CREDITO EXTERNO"/>
    <s v="99 - MULTIPROVINCIAL"/>
    <s v="(en blanco)"/>
    <n v="2010000"/>
    <n v="597985"/>
  </r>
  <r>
    <s v="2026"/>
    <x v="0"/>
    <x v="0"/>
    <x v="1"/>
    <x v="6"/>
    <s v="2 - Poder Ejecutivo"/>
    <s v="0205 - MINISTERIO DE HACIENDA Y ECONOMIA"/>
    <s v="0001 - MINISTERIO DE HACIENDA Y ECONOMIA"/>
    <x v="2"/>
    <x v="19"/>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x v="2"/>
    <x v="19"/>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x v="2"/>
    <x v="19"/>
    <s v="3.1.02 - Administración del agua"/>
    <s v="2.2 - CONTRATACIÓN DE SERVICIOS"/>
    <s v="2.2.6 - SEGUROS"/>
    <s v="S"/>
    <s v="00 - N/A"/>
    <s v="60 - CREDITO EXTERNO"/>
    <s v="99 - MULTIPROVINCIAL"/>
    <s v="(en blanco)"/>
    <n v="100000"/>
    <n v="200860.73"/>
  </r>
  <r>
    <s v="2026"/>
    <x v="0"/>
    <x v="0"/>
    <x v="1"/>
    <x v="6"/>
    <s v="2 - Poder Ejecutivo"/>
    <s v="0205 - MINISTERIO DE HACIENDA Y ECONOMIA"/>
    <s v="0001 - MINISTERIO DE HACIENDA Y ECONOMIA"/>
    <x v="2"/>
    <x v="19"/>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x v="2"/>
    <x v="19"/>
    <s v="3.1.02 - Administración del agua"/>
    <s v="2.2 - CONTRATACIÓN DE SERVICIOS"/>
    <s v="2.2.8 - OTROS SERVICIOS NO INCLUIDOS EN CONCEPTOS ANTERIORES"/>
    <s v="S"/>
    <s v="00 - N/A"/>
    <s v="60 - CREDITO EXTERNO"/>
    <s v="99 - MULTIPROVINCIAL"/>
    <s v="(en blanco)"/>
    <n v="192060000"/>
    <n v="17301545.900000002"/>
  </r>
  <r>
    <s v="2026"/>
    <x v="0"/>
    <x v="0"/>
    <x v="1"/>
    <x v="6"/>
    <s v="2 - Poder Ejecutivo"/>
    <s v="0205 - MINISTERIO DE HACIENDA Y ECONOMIA"/>
    <s v="0001 - MINISTERIO DE HACIENDA Y ECONOMIA"/>
    <x v="2"/>
    <x v="19"/>
    <s v="3.1.02 - Administración del agua"/>
    <s v="2.2 - CONTRATACIÓN DE SERVICIOS"/>
    <s v="2.2.9 - OTRAS CONTRATACIONES DE SERVICIOS"/>
    <s v="S"/>
    <s v="00 - N/A"/>
    <s v="60 - CREDITO EXTERNO"/>
    <s v="99 - MULTIPROVINCIAL"/>
    <s v="(en blanco)"/>
    <n v="13500000"/>
    <n v="546240.92000000004"/>
  </r>
  <r>
    <s v="2026"/>
    <x v="0"/>
    <x v="0"/>
    <x v="1"/>
    <x v="6"/>
    <s v="2 - Poder Ejecutivo"/>
    <s v="0205 - MINISTERIO DE HACIENDA Y ECONOMIA"/>
    <s v="0001 - MINISTERIO DE HACIENDA Y ECONOMIA"/>
    <x v="2"/>
    <x v="19"/>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x v="2"/>
    <x v="19"/>
    <s v="3.1.02 - Administración del agua"/>
    <s v="2.3 - MATERIALES Y SUMINISTROS"/>
    <s v="2.3.9 - PRODUCTOS Y ÚTILES VARIOS"/>
    <s v="S"/>
    <s v="00 - N/A"/>
    <s v="60 - CREDITO EXTERNO"/>
    <s v="99 - MULTIPROVINCIAL"/>
    <s v="(en blanco)"/>
    <n v="1000000"/>
    <n v="203536.76"/>
  </r>
  <r>
    <s v="2026"/>
    <x v="0"/>
    <x v="0"/>
    <x v="1"/>
    <x v="6"/>
    <s v="2 - Poder Ejecutivo"/>
    <s v="0205 - MINISTERIO DE HACIENDA Y ECONOMIA"/>
    <s v="0013 - OFICINA NACIONAL DE ESTADÍSTICA"/>
    <x v="0"/>
    <x v="0"/>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x v="0"/>
    <x v="0"/>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x v="0"/>
    <x v="0"/>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x v="0"/>
    <x v="0"/>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x v="0"/>
    <x v="0"/>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x v="0"/>
    <x v="0"/>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x v="0"/>
    <x v="0"/>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x v="1"/>
    <x v="6"/>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x v="1"/>
    <x v="6"/>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x v="1"/>
    <x v="6"/>
    <s v="4.2.03 - Servicios de la salud pública y prevención de la salud"/>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x v="1"/>
    <x v="6"/>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x v="1"/>
    <x v="6"/>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5986567.3200000003"/>
  </r>
  <r>
    <s v="2026"/>
    <x v="0"/>
    <x v="0"/>
    <x v="1"/>
    <x v="6"/>
    <s v="2 - Poder Ejecutivo"/>
    <s v="0207 - MINISTERIO DE SALUD PÚBLICA Y ASISTENCIA SOCIAL"/>
    <s v="0001 - MINISTERIO DE SALUD PUBLICA Y ASISTENCIA SOCIAL"/>
    <x v="1"/>
    <x v="6"/>
    <s v="4.2.03 - Servicios de la salud pública y prevención de la salud"/>
    <s v="2.3 - MATERIALES Y SUMINISTROS"/>
    <s v="2.3.7 - COMBUSTIBLES, LUBRICANTES, PRODUCTOS QUÍMICOS Y CONEXOS"/>
    <s v="S"/>
    <s v="01 - CONSTRUCCIÓN  DEL LABORATORIO REGIONAL DE SALUD PÚBLICA EN AZUA DE COMPOSTELA"/>
    <s v="70 - DONACION EXTERNA"/>
    <s v="99 - MULTIPROVINCIAL"/>
    <n v="14804"/>
    <n v="0"/>
    <n v="0"/>
  </r>
  <r>
    <s v="2026"/>
    <x v="0"/>
    <x v="0"/>
    <x v="1"/>
    <x v="6"/>
    <s v="2 - Poder Ejecutivo"/>
    <s v="0207 - MINISTERIO DE SALUD PÚBLICA Y ASISTENCIA SOCIAL"/>
    <s v="0001 - MINISTERIO DE SALUD PUBLICA Y ASISTENCIA SOCIAL"/>
    <x v="1"/>
    <x v="6"/>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x v="1"/>
    <x v="6"/>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x v="1"/>
    <x v="6"/>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x v="1"/>
    <x v="6"/>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x v="1"/>
    <x v="6"/>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x v="1"/>
    <x v="6"/>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x v="1"/>
    <x v="6"/>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x v="1"/>
    <x v="6"/>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x v="1"/>
    <x v="6"/>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x v="1"/>
    <x v="6"/>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x v="1"/>
    <x v="6"/>
    <s v="4.2.03 - Servicios de la salud pública y prevención de la salud"/>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x v="1"/>
    <x v="6"/>
    <s v="4.2.03 - Servicios de la salud pública y prevención de la salud"/>
    <s v="2.2 - CONTRATACIÓN DE SERVICIOS"/>
    <s v="2.2.7 - SERVICIOS DE CONSERVACIÓN, REPARACIONES MENORES E INSTALACIONES TEMPORALES"/>
    <s v="S"/>
    <s v="00 - N/A"/>
    <s v="10 - FONDO GENERAL"/>
    <s v="99 - MULTIPROVINCIAL"/>
    <s v="(en blanco)"/>
    <n v="0"/>
    <n v="17561.52"/>
  </r>
  <r>
    <s v="2026"/>
    <x v="0"/>
    <x v="0"/>
    <x v="1"/>
    <x v="6"/>
    <s v="2 - Poder Ejecutivo"/>
    <s v="0207 - MINISTERIO DE SALUD PÚBLICA Y ASISTENCIA SOCIAL"/>
    <s v="0007 - CONSEJO NACIONAL PARA EL VIH SIDA"/>
    <x v="1"/>
    <x v="6"/>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x v="1"/>
    <x v="6"/>
    <s v="4.2.03 - Servicios de la salud pública y prevención de la salud"/>
    <s v="2.2 - CONTRATACIÓN DE SERVICIOS"/>
    <s v="2.2.8 - OTROS SERVICIOS NO INCLUIDOS EN CONCEPTOS ANTERIORES"/>
    <s v="S"/>
    <s v="00 - N/A"/>
    <s v="10 - FONDO GENERAL"/>
    <s v="99 - MULTIPROVINCIAL"/>
    <s v="(en blanco)"/>
    <n v="25090000"/>
    <n v="2386532.5"/>
  </r>
  <r>
    <s v="2026"/>
    <x v="0"/>
    <x v="0"/>
    <x v="1"/>
    <x v="6"/>
    <s v="2 - Poder Ejecutivo"/>
    <s v="0207 - MINISTERIO DE SALUD PÚBLICA Y ASISTENCIA SOCIAL"/>
    <s v="0007 - CONSEJO NACIONAL PARA EL VIH SIDA"/>
    <x v="1"/>
    <x v="6"/>
    <s v="4.2.03 - Servicios de la salud pública y prevención de la salud"/>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x v="1"/>
    <x v="6"/>
    <s v="4.2.03 - Servicios de la salud pública y prevención de la salud"/>
    <s v="2.2 - CONTRATACIÓN DE SERVICIOS"/>
    <s v="2.2.9 - OTRAS CONTRATACIONES DE SERVICIOS"/>
    <s v="S"/>
    <s v="00 - N/A"/>
    <s v="10 - FONDO GENERAL"/>
    <s v="99 - MULTIPROVINCIAL"/>
    <s v="(en blanco)"/>
    <n v="2010000"/>
    <n v="1688009.61"/>
  </r>
  <r>
    <s v="2026"/>
    <x v="0"/>
    <x v="0"/>
    <x v="1"/>
    <x v="6"/>
    <s v="2 - Poder Ejecutivo"/>
    <s v="0207 - MINISTERIO DE SALUD PÚBLICA Y ASISTENCIA SOCIAL"/>
    <s v="0007 - CONSEJO NACIONAL PARA EL VIH SIDA"/>
    <x v="1"/>
    <x v="6"/>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x v="1"/>
    <x v="6"/>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x v="1"/>
    <x v="6"/>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x v="1"/>
    <x v="6"/>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x v="1"/>
    <x v="7"/>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22745288.120000001"/>
  </r>
  <r>
    <s v="2026"/>
    <x v="0"/>
    <x v="0"/>
    <x v="1"/>
    <x v="6"/>
    <s v="2 - Poder Ejecutivo"/>
    <s v="0208 - MINISTERIO DE DEPORTES Y RECREACIÓN"/>
    <s v="0001 - MINISTERIO DE DEPORTES Y RECREACIÓN"/>
    <x v="1"/>
    <x v="7"/>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x v="1"/>
    <x v="7"/>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x v="1"/>
    <x v="7"/>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x v="1"/>
    <x v="7"/>
    <s v="4.3.02 - Servicios recreativos y deportivos"/>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x v="1"/>
    <x v="7"/>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x v="1"/>
    <x v="7"/>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x v="1"/>
    <x v="7"/>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x v="1"/>
    <x v="7"/>
    <s v="4.3.02 - Servicios recreativos y deportivos"/>
    <s v="2.7 - OBRAS"/>
    <s v="2.7.2 - INFRAESTRUCTURA"/>
    <s v="S"/>
    <s v="07 - RECONSTRUCCIÓN CANCHA CLUB DEPORTIVO  OSCAR SANTANA, ENSANCHE ESPAILLAT, DISTRITO NACIONAL."/>
    <s v="10 - FONDO GENERAL"/>
    <s v="01 - DISTRITO NACIONAL"/>
    <n v="16948"/>
    <n v="5260920"/>
    <n v="6501970.6399999997"/>
  </r>
  <r>
    <s v="2026"/>
    <x v="0"/>
    <x v="0"/>
    <x v="1"/>
    <x v="6"/>
    <s v="2 - Poder Ejecutivo"/>
    <s v="0208 - MINISTERIO DE DEPORTES Y RECREACIÓN"/>
    <s v="0001 - MINISTERIO DE DEPORTES Y RECREACIÓN"/>
    <x v="1"/>
    <x v="7"/>
    <s v="4.3.02 - Servicios recreativos y deportivos"/>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x v="1"/>
    <x v="7"/>
    <s v="4.3.02 - Servicios recreativos y deportivos"/>
    <s v="2.7 - OBRAS"/>
    <s v="2.7.2 - INFRAESTRUCTURA"/>
    <s v="S"/>
    <s v="09 - RECONSTRUCCIÓN CANCHA CLUB DEPORTIVO RAFAEL PAULINO, CRISTO REY, DISTRITO NACIONAL"/>
    <s v="10 - FONDO GENERAL"/>
    <s v="01 - DISTRITO NACIONAL"/>
    <n v="16950"/>
    <n v="7302619"/>
    <n v="6904670.3300000001"/>
  </r>
  <r>
    <s v="2026"/>
    <x v="0"/>
    <x v="0"/>
    <x v="1"/>
    <x v="6"/>
    <s v="2 - Poder Ejecutivo"/>
    <s v="0208 - MINISTERIO DE DEPORTES Y RECREACIÓN"/>
    <s v="0001 - MINISTERIO DE DEPORTES Y RECREACIÓN"/>
    <x v="1"/>
    <x v="7"/>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x v="1"/>
    <x v="7"/>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x v="1"/>
    <x v="7"/>
    <s v="4.3.02 - Servicios recreativos y deportivos"/>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x v="1"/>
    <x v="7"/>
    <s v="4.3.02 - Servicios recreativos y deportivos"/>
    <s v="2.7 - OBRAS"/>
    <s v="2.7.2 - INFRAESTRUCTURA"/>
    <s v="S"/>
    <s v="13 - RECONSTRUCCIÓN CANCHA CLUB DEPORTIVO Y CULTURAL CANCINO II  MUNICIPIO SANTO DOMINGO ESTE, PROVINCIA SANTO DOMINGO."/>
    <s v="10 - FONDO GENERAL"/>
    <s v="32 - SANTO DOMINGO"/>
    <n v="16954"/>
    <n v="5733229"/>
    <n v="6244763.8600000003"/>
  </r>
  <r>
    <s v="2026"/>
    <x v="0"/>
    <x v="0"/>
    <x v="1"/>
    <x v="6"/>
    <s v="2 - Poder Ejecutivo"/>
    <s v="0208 - MINISTERIO DE DEPORTES Y RECREACIÓN"/>
    <s v="0001 - MINISTERIO DE DEPORTES Y RECREACIÓN"/>
    <x v="1"/>
    <x v="7"/>
    <s v="4.3.02 - Servicios recreativos y deportivos"/>
    <s v="2.7 - OBRAS"/>
    <s v="2.7.2 - INFRAESTRUCTURA"/>
    <s v="S"/>
    <s v="14 - RECONSTRUCCIÓN CANCHA CLUB DEPORTIVO Y CULTURAL ITALIA, SECTOR VILLA FARO, MUNICIPIO SANTO DOMINGO ESTE."/>
    <s v="10 - FONDO GENERAL"/>
    <s v="32 - SANTO DOMINGO"/>
    <n v="16955"/>
    <n v="8128647"/>
    <n v="3352823.99"/>
  </r>
  <r>
    <s v="2026"/>
    <x v="0"/>
    <x v="0"/>
    <x v="1"/>
    <x v="6"/>
    <s v="2 - Poder Ejecutivo"/>
    <s v="0208 - MINISTERIO DE DEPORTES Y RECREACIÓN"/>
    <s v="0001 - MINISTERIO DE DEPORTES Y RECREACIÓN"/>
    <x v="1"/>
    <x v="7"/>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x v="1"/>
    <x v="7"/>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x v="1"/>
    <x v="7"/>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x v="1"/>
    <x v="7"/>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x v="1"/>
    <x v="7"/>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x v="1"/>
    <x v="7"/>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5297468.0199999996"/>
  </r>
  <r>
    <s v="2026"/>
    <x v="0"/>
    <x v="0"/>
    <x v="1"/>
    <x v="6"/>
    <s v="2 - Poder Ejecutivo"/>
    <s v="0208 - MINISTERIO DE DEPORTES Y RECREACIÓN"/>
    <s v="0001 - MINISTERIO DE DEPORTES Y RECREACIÓN"/>
    <x v="1"/>
    <x v="7"/>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x v="1"/>
    <x v="7"/>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x v="1"/>
    <x v="7"/>
    <s v="4.3.02 - Servicios recreativos y deportivos"/>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x v="1"/>
    <x v="7"/>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x v="1"/>
    <x v="7"/>
    <s v="4.3.02 - Servicios recreativos y deportivos"/>
    <s v="2.7 - OBRAS"/>
    <s v="2.7.2 - INFRAESTRUCTURA"/>
    <s v="S"/>
    <s v="25 - RECONSTRUCCIÓN CANCHA CLUB PLAZA INDEPENDECIA, DISTRITO NACIONAL"/>
    <s v="10 - FONDO GENERAL"/>
    <s v="01 - DISTRITO NACIONAL"/>
    <n v="16966"/>
    <n v="10637974"/>
    <n v="4093851.96"/>
  </r>
  <r>
    <s v="2026"/>
    <x v="0"/>
    <x v="0"/>
    <x v="1"/>
    <x v="6"/>
    <s v="2 - Poder Ejecutivo"/>
    <s v="0208 - MINISTERIO DE DEPORTES Y RECREACIÓN"/>
    <s v="0001 - MINISTERIO DE DEPORTES Y RECREACIÓN"/>
    <x v="1"/>
    <x v="7"/>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x v="1"/>
    <x v="7"/>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x v="1"/>
    <x v="7"/>
    <s v="4.3.02 - Servicios recreativos y deportivos"/>
    <s v="2.7 - OBRAS"/>
    <s v="2.7.2 - INFRAESTRUCTURA"/>
    <s v="S"/>
    <s v="28 - REMODELACIÓN PALACIO DE LOS DEPORTES PROFESOR VIRGILIO TRAVIESO SOTO, DISTRITO NACIONAL."/>
    <s v="10 - FONDO GENERAL"/>
    <s v="01 - DISTRITO NACIONAL"/>
    <n v="17009"/>
    <n v="0"/>
    <n v="10880423.949999999"/>
  </r>
  <r>
    <s v="2026"/>
    <x v="0"/>
    <x v="0"/>
    <x v="1"/>
    <x v="6"/>
    <s v="2 - Poder Ejecutivo"/>
    <s v="0208 - MINISTERIO DE DEPORTES Y RECREACIÓN"/>
    <s v="0001 - MINISTERIO DE DEPORTES Y RECREACIÓN"/>
    <x v="1"/>
    <x v="7"/>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x v="1"/>
    <x v="7"/>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x v="1"/>
    <x v="7"/>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x v="1"/>
    <x v="7"/>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x v="1"/>
    <x v="7"/>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x v="1"/>
    <x v="7"/>
    <s v="4.3.02 - Servicios recreativos y deportivos"/>
    <s v="2.7 - OBRAS"/>
    <s v="2.7.2 - INFRAESTRUCTURA"/>
    <s v="S"/>
    <s v="39 - REPARACIÓN DE ACERAS, CONTENES Y CAMINERIAS DEL COMPLEJO DEPORTIVO LA BARRANQUITA, SANTIAGO DE LOS CABALLEROS"/>
    <s v="10 - FONDO GENERAL"/>
    <s v="25 - SANTIAGO"/>
    <n v="17085"/>
    <n v="0"/>
    <n v="5466089.7699999996"/>
  </r>
  <r>
    <s v="2026"/>
    <x v="0"/>
    <x v="0"/>
    <x v="1"/>
    <x v="6"/>
    <s v="2 - Poder Ejecutivo"/>
    <s v="0208 - MINISTERIO DE DEPORTES Y RECREACIÓN"/>
    <s v="0001 - MINISTERIO DE DEPORTES Y RECREACIÓN"/>
    <x v="1"/>
    <x v="7"/>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x v="1"/>
    <x v="7"/>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x v="1"/>
    <x v="7"/>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x v="1"/>
    <x v="7"/>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x v="1"/>
    <x v="7"/>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x v="1"/>
    <x v="7"/>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x v="1"/>
    <x v="7"/>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x v="1"/>
    <x v="7"/>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x v="1"/>
    <x v="7"/>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x v="1"/>
    <x v="7"/>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x v="1"/>
    <x v="7"/>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x v="1"/>
    <x v="7"/>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x v="1"/>
    <x v="7"/>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x v="1"/>
    <x v="7"/>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x v="1"/>
    <x v="7"/>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x v="1"/>
    <x v="7"/>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x v="1"/>
    <x v="7"/>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x v="1"/>
    <x v="7"/>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x v="1"/>
    <x v="7"/>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x v="1"/>
    <x v="7"/>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x v="1"/>
    <x v="7"/>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x v="1"/>
    <x v="7"/>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x v="1"/>
    <x v="7"/>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x v="1"/>
    <x v="7"/>
    <s v="4.3.02 - Servicios recreativos y deportivos"/>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x v="1"/>
    <x v="7"/>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x v="1"/>
    <x v="7"/>
    <s v="4.3.02 - Servicios recreativos y deportivos"/>
    <s v="2.7 - OBRAS"/>
    <s v="2.7.2 - INFRAESTRUCTURA"/>
    <s v="S"/>
    <s v="64 - RECONSTRUCCIÓN CANCHA SECTOR LOS RESTAURADORES, DISTRITO NACIONAL"/>
    <s v="10 - FONDO GENERAL"/>
    <s v="99 - MULTIPROVINCIAL"/>
    <n v="17164"/>
    <n v="0"/>
    <n v="14144673.170000002"/>
  </r>
  <r>
    <s v="2026"/>
    <x v="0"/>
    <x v="0"/>
    <x v="1"/>
    <x v="6"/>
    <s v="2 - Poder Ejecutivo"/>
    <s v="0208 - MINISTERIO DE DEPORTES Y RECREACIÓN"/>
    <s v="0001 - MINISTERIO DE DEPORTES Y RECREACIÓN"/>
    <x v="1"/>
    <x v="7"/>
    <s v="4.3.02 - Servicios recreativos y deportivos"/>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x v="1"/>
    <x v="7"/>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x v="1"/>
    <x v="7"/>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x v="1"/>
    <x v="7"/>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x v="1"/>
    <x v="7"/>
    <s v="4.3.02 - Servicios recreativos y deportivos"/>
    <s v="2.7 - OBRAS"/>
    <s v="2.7.2 - INFRAESTRUCTURA"/>
    <s v="S"/>
    <s v="68 - RECONSTRUCCIÓN CANCHA SECTOR DON BOSCO, MUNICIPIO MOCA, PROVINCIA ESPAILLAT"/>
    <s v="10 - FONDO GENERAL"/>
    <s v="09 - ESPAILLAT"/>
    <n v="17195"/>
    <n v="0"/>
    <n v="7151859.3300000001"/>
  </r>
  <r>
    <s v="2026"/>
    <x v="0"/>
    <x v="0"/>
    <x v="1"/>
    <x v="6"/>
    <s v="2 - Poder Ejecutivo"/>
    <s v="0208 - MINISTERIO DE DEPORTES Y RECREACIÓN"/>
    <s v="0001 - MINISTERIO DE DEPORTES Y RECREACIÓN"/>
    <x v="1"/>
    <x v="7"/>
    <s v="4.3.02 - Servicios recreativos y deportivos"/>
    <s v="2.7 - OBRAS"/>
    <s v="2.7.2 - INFRAESTRUCTURA"/>
    <s v="S"/>
    <s v="35 - REMODELACIÓN MULTIUSO PUEBLO NUEVO, MUNICIPIO SANTIAGO DE LOS CABALLEROS, PROVINCIA  SANTIAGO"/>
    <s v="10 - FONDO GENERAL"/>
    <s v="25 - SANTIAGO"/>
    <n v="17056"/>
    <n v="0"/>
    <n v="5685125.25"/>
  </r>
  <r>
    <s v="2026"/>
    <x v="0"/>
    <x v="0"/>
    <x v="1"/>
    <x v="6"/>
    <s v="2 - Poder Ejecutivo"/>
    <s v="0208 - MINISTERIO DE DEPORTES Y RECREACIÓN"/>
    <s v="0001 - MINISTERIO DE DEPORTES Y RECREACIÓN"/>
    <x v="1"/>
    <x v="7"/>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x v="1"/>
    <x v="7"/>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x v="1"/>
    <x v="7"/>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x v="1"/>
    <x v="7"/>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x v="1"/>
    <x v="7"/>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x v="1"/>
    <x v="7"/>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x v="1"/>
    <x v="7"/>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x v="1"/>
    <x v="7"/>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x v="1"/>
    <x v="7"/>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x v="1"/>
    <x v="7"/>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x v="1"/>
    <x v="7"/>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x v="1"/>
    <x v="7"/>
    <s v="4.3.02 - Servicios recreativos y deportivos"/>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x v="1"/>
    <x v="7"/>
    <s v="4.3.02 - Servicios recreativos y deportivos"/>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x v="1"/>
    <x v="7"/>
    <s v="4.3.02 - Servicios recreativos y deportivos"/>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x v="1"/>
    <x v="7"/>
    <s v="4.3.02 - Servicios recreativos y deportivos"/>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x v="1"/>
    <x v="7"/>
    <s v="4.3.02 - Servicios recreativos y deportivos"/>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x v="1"/>
    <x v="7"/>
    <s v="4.3.02 - Servicios recreativos y deportivos"/>
    <s v="2.7 - OBRAS"/>
    <s v="2.7.2 - INFRAESTRUCTURA"/>
    <s v="S"/>
    <s v="31 - RECONSTRUCCIÓN  CLUB DEPOTIVO LA MATICA, MUNICIPIO CONCEPCION DE LA VEGA, PROVINCIA LA VEGA"/>
    <s v="10 - FONDO GENERAL"/>
    <s v="13 - LA VEGA"/>
    <n v="17048"/>
    <n v="0"/>
    <n v="0"/>
  </r>
  <r>
    <s v="2026"/>
    <x v="0"/>
    <x v="0"/>
    <x v="1"/>
    <x v="6"/>
    <s v="2 - Poder Ejecutivo"/>
    <s v="0208 - MINISTERIO DE DEPORTES Y RECREACIÓN"/>
    <s v="0001 - MINISTERIO DE DEPORTES Y RECREACIÓN"/>
    <x v="1"/>
    <x v="7"/>
    <s v="4.3.02 - Servicios recreativos y deportivos"/>
    <s v="2.7 - OBRAS"/>
    <s v="2.7.2 - INFRAESTRUCTURA"/>
    <s v="S"/>
    <s v="33 - REMODELACIÓN MULTIUSO PIEDRA BLANCA, MUNICIPIO PIEDRA BLANCA, PROVINCIA MONSEÑOR NOUEL"/>
    <s v="10 - FONDO GENERAL"/>
    <s v="28 - MONSENOR NOUEL"/>
    <n v="17053"/>
    <n v="0"/>
    <n v="0"/>
  </r>
  <r>
    <s v="2026"/>
    <x v="0"/>
    <x v="0"/>
    <x v="1"/>
    <x v="6"/>
    <s v="2 - Poder Ejecutivo"/>
    <s v="0208 - MINISTERIO DE DEPORTES Y RECREACIÓN"/>
    <s v="0001 - MINISTERIO DE DEPORTES Y RECREACIÓN"/>
    <x v="1"/>
    <x v="7"/>
    <s v="4.3.99 - Planificación, gestión y supervisión de las actividades deportivas, recreativas, culturales y religiosas"/>
    <s v="2.7 - OBRAS"/>
    <s v="2.7.2 - INFRAESTRUCTURA"/>
    <s v="N"/>
    <s v="00 - N/A"/>
    <s v="10 - FONDO GENERAL"/>
    <s v="99 - MULTIPROVINCIAL"/>
    <s v="(en blanco)"/>
    <n v="166536809"/>
    <n v="143188244.68000001"/>
  </r>
  <r>
    <s v="2026"/>
    <x v="0"/>
    <x v="0"/>
    <x v="1"/>
    <x v="6"/>
    <s v="2 - Poder Ejecutivo"/>
    <s v="0209 - MINISTERIO DE TRABAJO"/>
    <s v="0001 - MINISTERIO DE TRABAJO"/>
    <x v="1"/>
    <x v="2"/>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x v="1"/>
    <x v="2"/>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x v="3"/>
    <x v="11"/>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3409700"/>
  </r>
  <r>
    <s v="2026"/>
    <x v="0"/>
    <x v="0"/>
    <x v="1"/>
    <x v="6"/>
    <s v="2 - Poder Ejecutivo"/>
    <s v="0210 - MINISTERIO DE AGRICULTURA"/>
    <s v="0001 - MINISTERIO DE AGRICULTURA"/>
    <x v="3"/>
    <x v="11"/>
    <s v="2.2.01 - Agropecuaria"/>
    <s v="2.1 - REMUNERACIONES Y CONTRIBUCIONES"/>
    <s v="2.1.1 - REMUNERACIONES"/>
    <s v="S"/>
    <s v="04 - RECUPERACION DE LOS RECURSOS NATURALES EN LAS  SUB CUENCAS JAMAO Y VERAGUA"/>
    <s v="10 - FONDO GENERAL"/>
    <s v="09 - ESPAILLAT"/>
    <n v="14131"/>
    <n v="10800000"/>
    <n v="8509050"/>
  </r>
  <r>
    <s v="2026"/>
    <x v="0"/>
    <x v="0"/>
    <x v="1"/>
    <x v="6"/>
    <s v="2 - Poder Ejecutivo"/>
    <s v="0210 - MINISTERIO DE AGRICULTURA"/>
    <s v="0001 - MINISTERIO DE AGRICULTURA"/>
    <x v="3"/>
    <x v="11"/>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x v="3"/>
    <x v="11"/>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x v="3"/>
    <x v="11"/>
    <s v="2.2.01 - Agropecuaria"/>
    <s v="2.1 - REMUNERACIONES Y CONTRIBUCIONES"/>
    <s v="2.1.5 - CONTRIBUCIONES A LA SEGURIDAD SOCIAL"/>
    <s v="S"/>
    <s v="04 - RECUPERACION DE LOS RECURSOS NATURALES EN LAS  SUB CUENCAS JAMAO Y VERAGUA"/>
    <s v="10 - FONDO GENERAL"/>
    <s v="09 - ESPAILLAT"/>
    <n v="14131"/>
    <n v="1650000"/>
    <n v="664078.5"/>
  </r>
  <r>
    <s v="2026"/>
    <x v="0"/>
    <x v="0"/>
    <x v="1"/>
    <x v="6"/>
    <s v="2 - Poder Ejecutivo"/>
    <s v="0210 - MINISTERIO DE AGRICULTURA"/>
    <s v="0001 - MINISTERIO DE AGRICULTURA"/>
    <x v="3"/>
    <x v="11"/>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x v="3"/>
    <x v="11"/>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x v="3"/>
    <x v="11"/>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x v="3"/>
    <x v="11"/>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x v="3"/>
    <x v="11"/>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x v="3"/>
    <x v="11"/>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x v="3"/>
    <x v="11"/>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x v="3"/>
    <x v="11"/>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x v="3"/>
    <x v="11"/>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x v="3"/>
    <x v="11"/>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x v="3"/>
    <x v="11"/>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x v="3"/>
    <x v="11"/>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x v="3"/>
    <x v="11"/>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x v="3"/>
    <x v="11"/>
    <s v="2.2.01 - Agropecuaria"/>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x v="3"/>
    <x v="11"/>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x v="3"/>
    <x v="11"/>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x v="3"/>
    <x v="11"/>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x v="3"/>
    <x v="11"/>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x v="3"/>
    <x v="11"/>
    <s v="2.2.01 - Agropecuaria"/>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x v="3"/>
    <x v="11"/>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x v="3"/>
    <x v="11"/>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x v="3"/>
    <x v="11"/>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x v="3"/>
    <x v="11"/>
    <s v="2.2.01 - Agropecuaria"/>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x v="3"/>
    <x v="11"/>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x v="3"/>
    <x v="11"/>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x v="3"/>
    <x v="11"/>
    <s v="2.2.01 - Agropecuaria"/>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x v="3"/>
    <x v="11"/>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x v="3"/>
    <x v="11"/>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x v="3"/>
    <x v="11"/>
    <s v="2.2.01 - Agropecuaria"/>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x v="3"/>
    <x v="11"/>
    <s v="2.2.01 - Agropecuaria"/>
    <s v="2.7 - OBRAS"/>
    <s v="2.7.2 - INFRAESTRUCTURA"/>
    <s v="N"/>
    <s v="00 - N/A"/>
    <s v="10 - FONDO GENERAL"/>
    <s v="99 - MULTIPROVINCIAL"/>
    <s v="(en blanco)"/>
    <n v="603300000"/>
    <n v="225019824.75999999"/>
  </r>
  <r>
    <s v="2026"/>
    <x v="0"/>
    <x v="0"/>
    <x v="1"/>
    <x v="6"/>
    <s v="2 - Poder Ejecutivo"/>
    <s v="0210 - MINISTERIO DE AGRICULTURA"/>
    <s v="0001 - MINISTERIO DE AGRICULTURA"/>
    <x v="3"/>
    <x v="11"/>
    <s v="2.2.01 - Agropecuaria"/>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x v="3"/>
    <x v="11"/>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x v="3"/>
    <x v="11"/>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x v="3"/>
    <x v="11"/>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x v="3"/>
    <x v="11"/>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x v="3"/>
    <x v="11"/>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x v="3"/>
    <x v="11"/>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x v="1"/>
    <x v="15"/>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x v="3"/>
    <x v="11"/>
    <s v="2.2.01 - Agropecuaria"/>
    <s v="2.1 - REMUNERACIONES Y CONTRIBUCIONES"/>
    <s v="2.1.1 - REMUNERACIONES"/>
    <s v="S"/>
    <s v="02 - FORTALECIMIENTO DE LA CRIANZA OVICAPRINA EN LA REGIÓN FRONTERIZA DE LA RD"/>
    <s v="10 - FONDO GENERAL"/>
    <s v="99 - MULTIPROVINCIAL"/>
    <n v="14199"/>
    <n v="2028000"/>
    <n v="681000"/>
  </r>
  <r>
    <s v="2026"/>
    <x v="0"/>
    <x v="0"/>
    <x v="1"/>
    <x v="6"/>
    <s v="2 - Poder Ejecutivo"/>
    <s v="0210 - MINISTERIO DE AGRICULTURA"/>
    <s v="0002 - DIRECCION GENERAL DE GANADERIA"/>
    <x v="3"/>
    <x v="11"/>
    <s v="2.2.01 - Agropecuaria"/>
    <s v="2.1 - REMUNERACIONES Y CONTRIBUCIONES"/>
    <s v="2.1.5 - CONTRIBUCIONES A LA SEGURIDAD SOCIAL"/>
    <s v="S"/>
    <s v="02 - FORTALECIMIENTO DE LA CRIANZA OVICAPRINA EN LA REGIÓN FRONTERIZA DE LA RD"/>
    <s v="10 - FONDO GENERAL"/>
    <s v="99 - MULTIPROVINCIAL"/>
    <n v="14199"/>
    <n v="24008"/>
    <n v="104805.9"/>
  </r>
  <r>
    <s v="2026"/>
    <x v="0"/>
    <x v="0"/>
    <x v="1"/>
    <x v="6"/>
    <s v="2 - Poder Ejecutivo"/>
    <s v="0210 - MINISTERIO DE AGRICULTURA"/>
    <s v="0002 - DIRECCION GENERAL DE GANADERIA"/>
    <x v="3"/>
    <x v="11"/>
    <s v="2.2.01 - Agropecuaria"/>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x v="3"/>
    <x v="11"/>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x v="3"/>
    <x v="11"/>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x v="3"/>
    <x v="11"/>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x v="3"/>
    <x v="11"/>
    <s v="2.2.01 - Agropecuaria"/>
    <s v="2.3 - MATERIALES Y SUMINISTROS"/>
    <s v="2.3.7 - COMBUSTIBLES, LUBRICANTES, PRODUCTOS QUÍMICOS Y CONEXOS"/>
    <s v="S"/>
    <s v="02 - FORTALECIMIENTO DE LA CRIANZA OVICAPRINA EN LA REGIÓN FRONTERIZA DE LA RD"/>
    <s v="10 - FONDO GENERAL"/>
    <s v="99 - MULTIPROVINCIAL"/>
    <n v="14199"/>
    <n v="547000"/>
    <n v="103227"/>
  </r>
  <r>
    <s v="2026"/>
    <x v="0"/>
    <x v="0"/>
    <x v="1"/>
    <x v="6"/>
    <s v="2 - Poder Ejecutivo"/>
    <s v="0210 - MINISTERIO DE AGRICULTURA"/>
    <s v="0007 - CONSEJO NACIONAL PARA LA REGLAMENTACIÓN Y FOMENTO DE LA INDUSTRIA LECHERA"/>
    <x v="3"/>
    <x v="11"/>
    <s v="2.2.01 - Agropecuaria"/>
    <s v="2.1 - REMUNERACIONES Y CONTRIBUCIONES"/>
    <s v="2.1.1 - REMUNERACIONES"/>
    <s v="S"/>
    <s v="01 - NORMALIZACIÓN DE LOS PROCESADORES LÁCTEOS DE LA REPÚBLICA DOMINICANA"/>
    <s v="10 - FONDO GENERAL"/>
    <s v="99 - MULTIPROVINCIAL"/>
    <n v="16849"/>
    <n v="7905293"/>
    <n v="2475000"/>
  </r>
  <r>
    <s v="2026"/>
    <x v="0"/>
    <x v="0"/>
    <x v="1"/>
    <x v="6"/>
    <s v="2 - Poder Ejecutivo"/>
    <s v="0210 - MINISTERIO DE AGRICULTURA"/>
    <s v="0007 - CONSEJO NACIONAL PARA LA REGLAMENTACIÓN Y FOMENTO DE LA INDUSTRIA LECHERA"/>
    <x v="3"/>
    <x v="11"/>
    <s v="2.2.01 - Agropecuaria"/>
    <s v="2.1 - REMUNERACIONES Y CONTRIBUCIONES"/>
    <s v="2.1.5 - CONTRIBUCIONES A LA SEGURIDAD SOCIAL"/>
    <s v="S"/>
    <s v="01 - NORMALIZACIÓN DE LOS PROCESADORES LÁCTEOS DE LA REPÚBLICA DOMINICANA"/>
    <s v="10 - FONDO GENERAL"/>
    <s v="99 - MULTIPROVINCIAL"/>
    <n v="16849"/>
    <n v="720000"/>
    <n v="378427.5"/>
  </r>
  <r>
    <s v="2026"/>
    <x v="0"/>
    <x v="0"/>
    <x v="1"/>
    <x v="6"/>
    <s v="2 - Poder Ejecutivo"/>
    <s v="0210 - MINISTERIO DE AGRICULTURA"/>
    <s v="0007 - CONSEJO NACIONAL PARA LA REGLAMENTACIÓN Y FOMENTO DE LA INDUSTRIA LECHERA"/>
    <x v="3"/>
    <x v="11"/>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x v="3"/>
    <x v="11"/>
    <s v="2.2.01 - Agropecuaria"/>
    <s v="2.2 - CONTRATACIÓN DE SERVICIOS"/>
    <s v="2.2.2 - PUBLICIDAD, IMPRESIÓN Y ENCUADERNACIÓN"/>
    <s v="S"/>
    <s v="01 - NORMALIZACIÓN DE LOS PROCESADORES LÁCTEOS DE LA REPÚBLICA DOMINICANA"/>
    <s v="10 - FONDO GENERAL"/>
    <s v="99 - MULTIPROVINCIAL"/>
    <n v="16849"/>
    <n v="3905500"/>
    <n v="100357.95999999999"/>
  </r>
  <r>
    <s v="2026"/>
    <x v="0"/>
    <x v="0"/>
    <x v="1"/>
    <x v="6"/>
    <s v="2 - Poder Ejecutivo"/>
    <s v="0210 - MINISTERIO DE AGRICULTURA"/>
    <s v="0007 - CONSEJO NACIONAL PARA LA REGLAMENTACIÓN Y FOMENTO DE LA INDUSTRIA LECHERA"/>
    <x v="3"/>
    <x v="11"/>
    <s v="2.2.01 - Agropecuaria"/>
    <s v="2.2 - CONTRATACIÓN DE SERVICIOS"/>
    <s v="2.2.3 - VIÁTICOS"/>
    <s v="S"/>
    <s v="01 - NORMALIZACIÓN DE LOS PROCESADORES LÁCTEOS DE LA REPÚBLICA DOMINICANA"/>
    <s v="10 - FONDO GENERAL"/>
    <s v="99 - MULTIPROVINCIAL"/>
    <n v="16849"/>
    <n v="150000"/>
    <n v="43574.5"/>
  </r>
  <r>
    <s v="2026"/>
    <x v="0"/>
    <x v="0"/>
    <x v="1"/>
    <x v="6"/>
    <s v="2 - Poder Ejecutivo"/>
    <s v="0210 - MINISTERIO DE AGRICULTURA"/>
    <s v="0007 - CONSEJO NACIONAL PARA LA REGLAMENTACIÓN Y FOMENTO DE LA INDUSTRIA LECHERA"/>
    <x v="3"/>
    <x v="11"/>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x v="3"/>
    <x v="11"/>
    <s v="2.2.01 - Agropecuaria"/>
    <s v="2.2 - CONTRATACIÓN DE SERVICIOS"/>
    <s v="2.2.5 - ALQUILERES Y RENTAS"/>
    <s v="S"/>
    <s v="01 - NORMALIZACIÓN DE LOS PROCESADORES LÁCTEOS DE LA REPÚBLICA DOMINICANA"/>
    <s v="10 - FONDO GENERAL"/>
    <s v="99 - MULTIPROVINCIAL"/>
    <n v="16849"/>
    <n v="285000"/>
    <n v="193115.79"/>
  </r>
  <r>
    <s v="2026"/>
    <x v="0"/>
    <x v="0"/>
    <x v="1"/>
    <x v="6"/>
    <s v="2 - Poder Ejecutivo"/>
    <s v="0210 - MINISTERIO DE AGRICULTURA"/>
    <s v="0007 - CONSEJO NACIONAL PARA LA REGLAMENTACIÓN Y FOMENTO DE LA INDUSTRIA LECHERA"/>
    <x v="3"/>
    <x v="11"/>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x v="3"/>
    <x v="11"/>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73183.96"/>
  </r>
  <r>
    <s v="2026"/>
    <x v="0"/>
    <x v="0"/>
    <x v="1"/>
    <x v="6"/>
    <s v="2 - Poder Ejecutivo"/>
    <s v="0210 - MINISTERIO DE AGRICULTURA"/>
    <s v="0007 - CONSEJO NACIONAL PARA LA REGLAMENTACIÓN Y FOMENTO DE LA INDUSTRIA LECHERA"/>
    <x v="3"/>
    <x v="11"/>
    <s v="2.2.01 - Agropecuaria"/>
    <s v="2.2 - CONTRATACIÓN DE SERVICIOS"/>
    <s v="2.2.8 - OTROS SERVICIOS NO INCLUIDOS EN CONCEPTOS ANTERIORES"/>
    <s v="S"/>
    <s v="01 - NORMALIZACIÓN DE LOS PROCESADORES LÁCTEOS DE LA REPÚBLICA DOMINICANA"/>
    <s v="10 - FONDO GENERAL"/>
    <s v="99 - MULTIPROVINCIAL"/>
    <n v="16849"/>
    <n v="8985050"/>
    <n v="1407999.42"/>
  </r>
  <r>
    <s v="2026"/>
    <x v="0"/>
    <x v="0"/>
    <x v="1"/>
    <x v="6"/>
    <s v="2 - Poder Ejecutivo"/>
    <s v="0210 - MINISTERIO DE AGRICULTURA"/>
    <s v="0007 - CONSEJO NACIONAL PARA LA REGLAMENTACIÓN Y FOMENTO DE LA INDUSTRIA LECHERA"/>
    <x v="3"/>
    <x v="11"/>
    <s v="2.2.01 - Agropecuaria"/>
    <s v="2.2 - CONTRATACIÓN DE SERVICIOS"/>
    <s v="2.2.9 - OTRAS CONTRATACIONES DE SERVICIOS"/>
    <s v="S"/>
    <s v="01 - NORMALIZACIÓN DE LOS PROCESADORES LÁCTEOS DE LA REPÚBLICA DOMINICANA"/>
    <s v="10 - FONDO GENERAL"/>
    <s v="99 - MULTIPROVINCIAL"/>
    <n v="16849"/>
    <n v="360000"/>
    <n v="245000"/>
  </r>
  <r>
    <s v="2026"/>
    <x v="0"/>
    <x v="0"/>
    <x v="1"/>
    <x v="6"/>
    <s v="2 - Poder Ejecutivo"/>
    <s v="0210 - MINISTERIO DE AGRICULTURA"/>
    <s v="0007 - CONSEJO NACIONAL PARA LA REGLAMENTACIÓN Y FOMENTO DE LA INDUSTRIA LECHERA"/>
    <x v="3"/>
    <x v="11"/>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x v="3"/>
    <x v="11"/>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x v="3"/>
    <x v="11"/>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x v="3"/>
    <x v="11"/>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x v="0"/>
    <x v="0"/>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x v="0"/>
    <x v="0"/>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x v="3"/>
    <x v="10"/>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x v="3"/>
    <x v="10"/>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x v="3"/>
    <x v="10"/>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223647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74549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74549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74549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149098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2343057.46"/>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74549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223647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73375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74549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75136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75136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419705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78071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3592440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x v="3"/>
    <x v="10"/>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13970600"/>
  </r>
  <r>
    <s v="2026"/>
    <x v="0"/>
    <x v="0"/>
    <x v="1"/>
    <x v="6"/>
    <s v="2 - Poder Ejecutivo"/>
    <s v="0211 - MINISTERIO DE OBRAS PÚBLICAS Y COMUNICACIONES"/>
    <s v="0001 - MINISTERIO DE OBRAS PUBLICAS Y COMUNICACIONES"/>
    <x v="3"/>
    <x v="10"/>
    <s v="2.6.01 - Transporte por carretera"/>
    <s v="2.7 - OBRAS"/>
    <s v="2.7.2 - INFRAESTRUCTURA"/>
    <s v="S"/>
    <s v="01 - MEJORAMIENTO PUERTO DE MANZANILLO Y SUS VÍAS DE CONECTIVIDAD, PROVINCIA MONTECRISTI, R.D."/>
    <s v="60 - CREDITO EXTERNO"/>
    <s v="15 - MONTE CRISTI"/>
    <n v="14546"/>
    <n v="1375500000"/>
    <n v="498876571.24000001"/>
  </r>
  <r>
    <s v="2026"/>
    <x v="0"/>
    <x v="0"/>
    <x v="1"/>
    <x v="6"/>
    <s v="2 - Poder Ejecutivo"/>
    <s v="0211 - MINISTERIO DE OBRAS PÚBLICAS Y COMUNICACIONES"/>
    <s v="0001 - MINISTERIO DE OBRAS PUBLICAS Y COMUNICACIONES"/>
    <x v="3"/>
    <x v="10"/>
    <s v="2.6.01 - Transporte por carretera"/>
    <s v="2.7 - OBRAS"/>
    <s v="2.7.2 - INFRAESTRUCTURA"/>
    <s v="S"/>
    <s v="01 - RECONSTRUCCIÓN DE LA INFRAESTRUCTURA VIAL URBANA DEL MUNICIPIO SANTA BÁRBARA DE SAMANÁ, PROVINCIA SAMANÁ"/>
    <s v="10 - FONDO GENERAL"/>
    <s v="20 - SAMANA"/>
    <n v="15340"/>
    <n v="385868624"/>
    <n v="275686423.60999995"/>
  </r>
  <r>
    <s v="2026"/>
    <x v="0"/>
    <x v="0"/>
    <x v="1"/>
    <x v="6"/>
    <s v="2 - Poder Ejecutivo"/>
    <s v="0211 - MINISTERIO DE OBRAS PÚBLICAS Y COMUNICACIONES"/>
    <s v="0001 - MINISTERIO DE OBRAS PUBLICAS Y COMUNICACIONES"/>
    <x v="3"/>
    <x v="10"/>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x v="3"/>
    <x v="10"/>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x v="3"/>
    <x v="10"/>
    <s v="2.6.01 - Transporte por carretera"/>
    <s v="2.7 - OBRAS"/>
    <s v="2.7.2 - INFRAESTRUCTURA"/>
    <s v="S"/>
    <s v="02 - RECONSTRUCCIÓN  DE LA INFRAESTRUCTURA VIAL URBANA DEL MUNICIPIO SANTO DOMINGO ESTE"/>
    <s v="10 - FONDO GENERAL"/>
    <s v="32 - SANTO DOMINGO"/>
    <n v="15347"/>
    <n v="113431505"/>
    <n v="109708642.75"/>
  </r>
  <r>
    <s v="2026"/>
    <x v="0"/>
    <x v="0"/>
    <x v="1"/>
    <x v="6"/>
    <s v="2 - Poder Ejecutivo"/>
    <s v="0211 - MINISTERIO DE OBRAS PÚBLICAS Y COMUNICACIONES"/>
    <s v="0001 - MINISTERIO DE OBRAS PUBLICAS Y COMUNICACIONES"/>
    <x v="3"/>
    <x v="10"/>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x v="3"/>
    <x v="10"/>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x v="3"/>
    <x v="10"/>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x v="3"/>
    <x v="10"/>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x v="3"/>
    <x v="10"/>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x v="3"/>
    <x v="10"/>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x v="3"/>
    <x v="10"/>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x v="3"/>
    <x v="10"/>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x v="3"/>
    <x v="10"/>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x v="3"/>
    <x v="10"/>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x v="3"/>
    <x v="10"/>
    <s v="2.6.01 - Transporte por carretera"/>
    <s v="2.7 - OBRAS"/>
    <s v="2.7.2 - INFRAESTRUCTURA"/>
    <s v="S"/>
    <s v="04 - RECONSTRUCCIÓN DE LA INFRAESTRUCTURA VIAL URBANA DEL MUNICIPIO LA CIENAGA, PROVINCIA BARAHONA"/>
    <s v="10 - FONDO GENERAL"/>
    <s v="04 - BARAHONA"/>
    <n v="15387"/>
    <n v="85200000"/>
    <n v="65999757.899999991"/>
  </r>
  <r>
    <s v="2026"/>
    <x v="0"/>
    <x v="0"/>
    <x v="1"/>
    <x v="6"/>
    <s v="2 - Poder Ejecutivo"/>
    <s v="0211 - MINISTERIO DE OBRAS PÚBLICAS Y COMUNICACIONES"/>
    <s v="0001 - MINISTERIO DE OBRAS PUBLICAS Y COMUNICACIONES"/>
    <x v="3"/>
    <x v="10"/>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x v="3"/>
    <x v="10"/>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x v="3"/>
    <x v="10"/>
    <s v="2.6.01 - Transporte por carretera"/>
    <s v="2.7 - OBRAS"/>
    <s v="2.7.2 - INFRAESTRUCTURA"/>
    <s v="S"/>
    <s v="05 - RECONSTRUCCIÓN DE LA INFRAESTRUCTURA VIAL URBANA DEL MUNICIPIO DE VILLA JARAGUA, PROVINCIA BAHORUCO"/>
    <s v="10 - FONDO GENERAL"/>
    <s v="03 - BAHORUCO"/>
    <n v="15388"/>
    <n v="24000000"/>
    <n v="14011219.73"/>
  </r>
  <r>
    <s v="2026"/>
    <x v="0"/>
    <x v="0"/>
    <x v="1"/>
    <x v="6"/>
    <s v="2 - Poder Ejecutivo"/>
    <s v="0211 - MINISTERIO DE OBRAS PÚBLICAS Y COMUNICACIONES"/>
    <s v="0001 - MINISTERIO DE OBRAS PUBLICAS Y COMUNICACIONES"/>
    <x v="3"/>
    <x v="10"/>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x v="3"/>
    <x v="10"/>
    <s v="2.6.01 - Transporte por carretera"/>
    <s v="2.7 - OBRAS"/>
    <s v="2.7.2 - INFRAESTRUCTURA"/>
    <s v="S"/>
    <s v="06 - RECONSTRUCCIÓN CARRETERA HATO MAYOR - EL PUERTO, PROVINCIA HATO MAYOR"/>
    <s v="10 - FONDO GENERAL"/>
    <s v="30 - HATO MAYOR"/>
    <n v="12720"/>
    <n v="155926763"/>
    <n v="285206339.63999999"/>
  </r>
  <r>
    <s v="2026"/>
    <x v="0"/>
    <x v="0"/>
    <x v="1"/>
    <x v="6"/>
    <s v="2 - Poder Ejecutivo"/>
    <s v="0211 - MINISTERIO DE OBRAS PÚBLICAS Y COMUNICACIONES"/>
    <s v="0001 - MINISTERIO DE OBRAS PUBLICAS Y COMUNICACIONES"/>
    <x v="3"/>
    <x v="10"/>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x v="3"/>
    <x v="10"/>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x v="3"/>
    <x v="10"/>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x v="3"/>
    <x v="10"/>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x v="3"/>
    <x v="10"/>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x v="3"/>
    <x v="10"/>
    <s v="2.6.01 - Transporte por carretera"/>
    <s v="2.7 - OBRAS"/>
    <s v="2.7.2 - INFRAESTRUCTURA"/>
    <s v="S"/>
    <s v="07 - RECONSTRUCCIÓN DE LA CARRETERA CHIRINO HASTA LA CARRETERA BAYAGUANA - MONTE PLATA, MUNICIPIO MONTE PLATA, PROVINCIA MONTE PLATA"/>
    <s v="10 - FONDO GENERAL"/>
    <s v="29 - MONTE PLATA"/>
    <n v="16681"/>
    <n v="145282175"/>
    <n v="117000000"/>
  </r>
  <r>
    <s v="2026"/>
    <x v="0"/>
    <x v="0"/>
    <x v="1"/>
    <x v="6"/>
    <s v="2 - Poder Ejecutivo"/>
    <s v="0211 - MINISTERIO DE OBRAS PÚBLICAS Y COMUNICACIONES"/>
    <s v="0001 - MINISTERIO DE OBRAS PUBLICAS Y COMUNICACIONES"/>
    <x v="3"/>
    <x v="10"/>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x v="3"/>
    <x v="10"/>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x v="3"/>
    <x v="10"/>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x v="3"/>
    <x v="10"/>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x v="3"/>
    <x v="10"/>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x v="3"/>
    <x v="10"/>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x v="3"/>
    <x v="10"/>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x v="3"/>
    <x v="10"/>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x v="3"/>
    <x v="10"/>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x v="3"/>
    <x v="10"/>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x v="3"/>
    <x v="10"/>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x v="3"/>
    <x v="10"/>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x v="3"/>
    <x v="10"/>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x v="3"/>
    <x v="10"/>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x v="3"/>
    <x v="10"/>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x v="3"/>
    <x v="10"/>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x v="3"/>
    <x v="10"/>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x v="3"/>
    <x v="10"/>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x v="3"/>
    <x v="10"/>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x v="3"/>
    <x v="10"/>
    <s v="2.6.01 - Transporte por carretera"/>
    <s v="2.7 - OBRAS"/>
    <s v="2.7.2 - INFRAESTRUCTURA"/>
    <s v="S"/>
    <s v="11 - RECONSTRUCCIÓN DE LA INFRAESTRUCTURA VIAL URBANA DEL MUNICIPIO LOMA DE CABRERA, PROVINCIA DAJABÓN"/>
    <s v="10 - FONDO GENERAL"/>
    <s v="05 - DAJABON"/>
    <n v="15394"/>
    <n v="42000000"/>
    <n v="20000000"/>
  </r>
  <r>
    <s v="2026"/>
    <x v="0"/>
    <x v="0"/>
    <x v="1"/>
    <x v="6"/>
    <s v="2 - Poder Ejecutivo"/>
    <s v="0211 - MINISTERIO DE OBRAS PÚBLICAS Y COMUNICACIONES"/>
    <s v="0001 - MINISTERIO DE OBRAS PUBLICAS Y COMUNICACIONES"/>
    <x v="3"/>
    <x v="10"/>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02 - AZUA"/>
    <n v="15015"/>
    <n v="505773848"/>
    <n v="343161692.36000001"/>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x v="3"/>
    <x v="10"/>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x v="3"/>
    <x v="10"/>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x v="3"/>
    <x v="10"/>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x v="3"/>
    <x v="10"/>
    <s v="2.6.01 - Transporte por carretera"/>
    <s v="2.7 - OBRAS"/>
    <s v="2.7.2 - INFRAESTRUCTURA"/>
    <s v="S"/>
    <s v="12 - RECONSTRUCCIÓN DE LA INFRAESTRUCTURA VIAL URBANA DEL MUNICIPIO SÁNCHEZ, PROVINCIA SAMANÁ"/>
    <s v="10 - FONDO GENERAL"/>
    <s v="20 - SAMANA"/>
    <n v="15395"/>
    <n v="48000000"/>
    <n v="40397659.089999996"/>
  </r>
  <r>
    <s v="2026"/>
    <x v="0"/>
    <x v="0"/>
    <x v="1"/>
    <x v="6"/>
    <s v="2 - Poder Ejecutivo"/>
    <s v="0211 - MINISTERIO DE OBRAS PÚBLICAS Y COMUNICACIONES"/>
    <s v="0001 - MINISTERIO DE OBRAS PUBLICAS Y COMUNICACIONES"/>
    <x v="3"/>
    <x v="10"/>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x v="3"/>
    <x v="10"/>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x v="3"/>
    <x v="10"/>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x v="3"/>
    <x v="10"/>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x v="3"/>
    <x v="10"/>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x v="3"/>
    <x v="10"/>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x v="3"/>
    <x v="10"/>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x v="3"/>
    <x v="10"/>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x v="3"/>
    <x v="10"/>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x v="3"/>
    <x v="10"/>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x v="3"/>
    <x v="10"/>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x v="3"/>
    <x v="10"/>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x v="3"/>
    <x v="10"/>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x v="3"/>
    <x v="10"/>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x v="3"/>
    <x v="10"/>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x v="3"/>
    <x v="10"/>
    <s v="2.6.01 - Transporte por carretera"/>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x v="3"/>
    <x v="10"/>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x v="3"/>
    <x v="10"/>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x v="3"/>
    <x v="10"/>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x v="3"/>
    <x v="10"/>
    <s v="2.6.01 - Transporte por carretera"/>
    <s v="2.7 - OBRAS"/>
    <s v="2.7.2 - INFRAESTRUCTURA"/>
    <s v="S"/>
    <s v="16 - RECONSTRUCCIÓN DE LA INFRAESTRUCTURA VIAL URBANA DEL MUNICIPIO DE SABANA LA MAR, PROVINCIA HATO MAYOR"/>
    <s v="10 - FONDO GENERAL"/>
    <s v="30 - HATO MAYOR"/>
    <n v="15401"/>
    <n v="120000000"/>
    <n v="119759546.62"/>
  </r>
  <r>
    <s v="2026"/>
    <x v="0"/>
    <x v="0"/>
    <x v="1"/>
    <x v="6"/>
    <s v="2 - Poder Ejecutivo"/>
    <s v="0211 - MINISTERIO DE OBRAS PÚBLICAS Y COMUNICACIONES"/>
    <s v="0001 - MINISTERIO DE OBRAS PUBLICAS Y COMUNICACIONES"/>
    <x v="3"/>
    <x v="10"/>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x v="3"/>
    <x v="10"/>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x v="3"/>
    <x v="10"/>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x v="3"/>
    <x v="10"/>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x v="3"/>
    <x v="10"/>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x v="3"/>
    <x v="10"/>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x v="3"/>
    <x v="10"/>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x v="3"/>
    <x v="10"/>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x v="3"/>
    <x v="10"/>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x v="3"/>
    <x v="10"/>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x v="3"/>
    <x v="10"/>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x v="3"/>
    <x v="10"/>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x v="3"/>
    <x v="10"/>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x v="3"/>
    <x v="10"/>
    <s v="2.6.01 - Transporte por carretera"/>
    <s v="2.7 - OBRAS"/>
    <s v="2.7.2 - INFRAESTRUCTURA"/>
    <s v="S"/>
    <s v="21 - CONSTRUCCIÓN DE PASO A DESNIVEL EN INTERSECCIÓN PROLONGACION AV. 27 DE FEBRERO CON AV. ISABEL AGUIAR, MUNICIPIO SANTO DOMINGO OESTE, PROVINCIA SANTO DOMINGO"/>
    <s v="10 - FONDO GENERAL"/>
    <s v="32 - SANTO DOMINGO"/>
    <n v="17003"/>
    <n v="0"/>
    <n v="512740460.10000002"/>
  </r>
  <r>
    <s v="2026"/>
    <x v="0"/>
    <x v="0"/>
    <x v="1"/>
    <x v="6"/>
    <s v="2 - Poder Ejecutivo"/>
    <s v="0211 - MINISTERIO DE OBRAS PÚBLICAS Y COMUNICACIONES"/>
    <s v="0001 - MINISTERIO DE OBRAS PUBLICAS Y COMUNICACIONES"/>
    <x v="3"/>
    <x v="10"/>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x v="3"/>
    <x v="10"/>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x v="3"/>
    <x v="10"/>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x v="3"/>
    <x v="10"/>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x v="3"/>
    <x v="10"/>
    <s v="2.6.01 - Transporte por carretera"/>
    <s v="2.7 - OBRAS"/>
    <s v="2.7.2 - INFRAESTRUCTURA"/>
    <s v="S"/>
    <s v="22 - CONSTRUCCIÓN DE LA EXTENSIÓN DE LA AV. JACOBO MAJLUTA CON AV. REPÚBLICA DE COLOMBIA Y SU ENTORNO, DISTRITO NACIONAL."/>
    <s v="60 - CREDITO EXTERNO"/>
    <s v="01 - DISTRITO NACIONAL"/>
    <n v="17039"/>
    <n v="2398649990"/>
    <n v="1020518921.29"/>
  </r>
  <r>
    <s v="2026"/>
    <x v="0"/>
    <x v="0"/>
    <x v="1"/>
    <x v="6"/>
    <s v="2 - Poder Ejecutivo"/>
    <s v="0211 - MINISTERIO DE OBRAS PÚBLICAS Y COMUNICACIONES"/>
    <s v="0001 - MINISTERIO DE OBRAS PUBLICAS Y COMUNICACIONES"/>
    <x v="3"/>
    <x v="10"/>
    <s v="2.6.01 - Transporte por carretera"/>
    <s v="2.7 - OBRAS"/>
    <s v="2.7.2 - INFRAESTRUCTURA"/>
    <s v="S"/>
    <s v="22 - RECONSTRUCCIÓN DE LA INFRAESTRUCTURA VIAL URBANA DEL MUNICIPIO VILLA GONZÁLEZ, PROVINCIA SANTIAGO"/>
    <s v="10 - FONDO GENERAL"/>
    <s v="25 - SANTIAGO"/>
    <n v="15407"/>
    <n v="90006640"/>
    <n v="89708492.739999995"/>
  </r>
  <r>
    <s v="2026"/>
    <x v="0"/>
    <x v="0"/>
    <x v="1"/>
    <x v="6"/>
    <s v="2 - Poder Ejecutivo"/>
    <s v="0211 - MINISTERIO DE OBRAS PÚBLICAS Y COMUNICACIONES"/>
    <s v="0001 - MINISTERIO DE OBRAS PUBLICAS Y COMUNICACIONES"/>
    <x v="3"/>
    <x v="10"/>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x v="3"/>
    <x v="10"/>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x v="3"/>
    <x v="10"/>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x v="3"/>
    <x v="10"/>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x v="3"/>
    <x v="10"/>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x v="3"/>
    <x v="10"/>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x v="3"/>
    <x v="10"/>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x v="3"/>
    <x v="10"/>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x v="3"/>
    <x v="10"/>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x v="3"/>
    <x v="10"/>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x v="3"/>
    <x v="10"/>
    <s v="2.6.01 - Transporte por carretera"/>
    <s v="2.7 - OBRAS"/>
    <s v="2.7.2 - INFRAESTRUCTURA"/>
    <s v="S"/>
    <s v="24 - RECONSTRUCCIÓN DE LA INFRAESTRUCTURA VIAL URBANA DEL MUNICIPIO VILLA MONTELLANO, PROVINCIA PUERTO PLATA"/>
    <s v="10 - FONDO GENERAL"/>
    <s v="18 - PUERTO PLATA"/>
    <n v="15802"/>
    <n v="30000333"/>
    <n v="30000000"/>
  </r>
  <r>
    <s v="2026"/>
    <x v="0"/>
    <x v="0"/>
    <x v="1"/>
    <x v="6"/>
    <s v="2 - Poder Ejecutivo"/>
    <s v="0211 - MINISTERIO DE OBRAS PÚBLICAS Y COMUNICACIONES"/>
    <s v="0001 - MINISTERIO DE OBRAS PUBLICAS Y COMUNICACIONES"/>
    <x v="3"/>
    <x v="10"/>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x v="3"/>
    <x v="10"/>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x v="3"/>
    <x v="10"/>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x v="3"/>
    <x v="10"/>
    <s v="2.6.01 - Transporte por carretera"/>
    <s v="2.7 - OBRAS"/>
    <s v="2.7.2 - INFRAESTRUCTURA"/>
    <s v="S"/>
    <s v="25 - RECONSTRUCCIÓN DE LA INFRAESTRUCTURA VIAL URBANA DEL MUNICIPIO GASPAR HERNANDEZ, PROVINCIA ESPAILLAT"/>
    <s v="10 - FONDO GENERAL"/>
    <s v="09 - ESPAILLAT"/>
    <n v="15803"/>
    <n v="60009959"/>
    <n v="58757650.159999989"/>
  </r>
  <r>
    <s v="2026"/>
    <x v="0"/>
    <x v="0"/>
    <x v="1"/>
    <x v="6"/>
    <s v="2 - Poder Ejecutivo"/>
    <s v="0211 - MINISTERIO DE OBRAS PÚBLICAS Y COMUNICACIONES"/>
    <s v="0001 - MINISTERIO DE OBRAS PUBLICAS Y COMUNICACIONES"/>
    <x v="3"/>
    <x v="10"/>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x v="3"/>
    <x v="10"/>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x v="3"/>
    <x v="10"/>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x v="3"/>
    <x v="10"/>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x v="3"/>
    <x v="10"/>
    <s v="2.6.01 - Transporte por carretera"/>
    <s v="2.7 - OBRAS"/>
    <s v="2.7.2 - INFRAESTRUCTURA"/>
    <s v="S"/>
    <s v="26 - RECONSTRUCCIÓN DE LA INFRAESTRUCTURA VIAL URBANA DEL MUNICIPIO SAN VICTOR, PROVINCIA ESPAILLAT"/>
    <s v="10 - FONDO GENERAL"/>
    <s v="09 - ESPAILLAT"/>
    <n v="15804"/>
    <n v="84000032"/>
    <n v="81058256.829999998"/>
  </r>
  <r>
    <s v="2026"/>
    <x v="0"/>
    <x v="0"/>
    <x v="1"/>
    <x v="6"/>
    <s v="2 - Poder Ejecutivo"/>
    <s v="0211 - MINISTERIO DE OBRAS PÚBLICAS Y COMUNICACIONES"/>
    <s v="0001 - MINISTERIO DE OBRAS PUBLICAS Y COMUNICACIONES"/>
    <x v="3"/>
    <x v="10"/>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x v="3"/>
    <x v="10"/>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x v="3"/>
    <x v="10"/>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x v="3"/>
    <x v="10"/>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x v="3"/>
    <x v="10"/>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x v="3"/>
    <x v="10"/>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x v="3"/>
    <x v="10"/>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x v="3"/>
    <x v="10"/>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x v="3"/>
    <x v="10"/>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x v="3"/>
    <x v="10"/>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x v="3"/>
    <x v="10"/>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x v="3"/>
    <x v="10"/>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x v="3"/>
    <x v="10"/>
    <s v="2.6.01 - Transporte por carretera"/>
    <s v="2.7 - OBRAS"/>
    <s v="2.7.2 - INFRAESTRUCTURA"/>
    <s v="S"/>
    <s v="29 - RECONSTRUCCIÓN DE LA INFRAESTRUCTURA VIAL URBANA DEL MUNICIPIO BISONÓ, PROVINCIA SANTIAGO"/>
    <s v="10 - FONDO GENERAL"/>
    <s v="25 - SANTIAGO"/>
    <n v="15807"/>
    <n v="60000057"/>
    <n v="60000000"/>
  </r>
  <r>
    <s v="2026"/>
    <x v="0"/>
    <x v="0"/>
    <x v="1"/>
    <x v="6"/>
    <s v="2 - Poder Ejecutivo"/>
    <s v="0211 - MINISTERIO DE OBRAS PÚBLICAS Y COMUNICACIONES"/>
    <s v="0001 - MINISTERIO DE OBRAS PUBLICAS Y COMUNICACIONES"/>
    <x v="3"/>
    <x v="10"/>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x v="3"/>
    <x v="10"/>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x v="3"/>
    <x v="10"/>
    <s v="2.6.01 - Transporte por carretera"/>
    <s v="2.7 - OBRAS"/>
    <s v="2.7.2 - INFRAESTRUCTURA"/>
    <s v="S"/>
    <s v="30 - RECONSTRUCCIÓN DE LA INFRAESTRUCTURA VIAL URBANA DEL MUNICIPIO LICEY AL MEDIO, PROVINCIA SANTIAGO"/>
    <s v="10 - FONDO GENERAL"/>
    <s v="25 - SANTIAGO"/>
    <n v="15808"/>
    <n v="60001023"/>
    <n v="60000000"/>
  </r>
  <r>
    <s v="2026"/>
    <x v="0"/>
    <x v="0"/>
    <x v="1"/>
    <x v="6"/>
    <s v="2 - Poder Ejecutivo"/>
    <s v="0211 - MINISTERIO DE OBRAS PÚBLICAS Y COMUNICACIONES"/>
    <s v="0001 - MINISTERIO DE OBRAS PUBLICAS Y COMUNICACIONES"/>
    <x v="3"/>
    <x v="10"/>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s v="2.6.01 - Transporte por carretera"/>
    <s v="2.7 - OBRAS"/>
    <s v="2.7.2 - INFRAESTRUCTURA"/>
    <s v="S"/>
    <s v="31 - RECONSTRUCCIÓN DE LA INFRAESTRUCTURA VIAL URBANA DE LA CIRCUNSCRIPCIÓN 2 DEL DISTRITO NACIONAL"/>
    <s v="10 - FONDO GENERAL"/>
    <s v="01 - DISTRITO NACIONAL"/>
    <n v="15074"/>
    <n v="445727328"/>
    <n v="425977091.46999991"/>
  </r>
  <r>
    <s v="2026"/>
    <x v="0"/>
    <x v="0"/>
    <x v="1"/>
    <x v="6"/>
    <s v="2 - Poder Ejecutivo"/>
    <s v="0211 - MINISTERIO DE OBRAS PÚBLICAS Y COMUNICACIONES"/>
    <s v="0001 - MINISTERIO DE OBRAS PUBLICAS Y COMUNICACIONES"/>
    <x v="3"/>
    <x v="10"/>
    <s v="2.6.01 - Transporte por carretera"/>
    <s v="2.7 - OBRAS"/>
    <s v="2.7.2 - INFRAESTRUCTURA"/>
    <s v="S"/>
    <s v="31 - RECONSTRUCCIÓN DE LA INFRAESTRUCTURA VIAL URBANA DEL MUNICIPIO JÁNICO, PROVINCIA SANTIAGO"/>
    <s v="10 - FONDO GENERAL"/>
    <s v="25 - SANTIAGO"/>
    <n v="15809"/>
    <n v="121740056"/>
    <n v="79385202.530000001"/>
  </r>
  <r>
    <s v="2026"/>
    <x v="0"/>
    <x v="0"/>
    <x v="1"/>
    <x v="6"/>
    <s v="2 - Poder Ejecutivo"/>
    <s v="0211 - MINISTERIO DE OBRAS PÚBLICAS Y COMUNICACIONES"/>
    <s v="0001 - MINISTERIO DE OBRAS PUBLICAS Y COMUNICACIONES"/>
    <x v="3"/>
    <x v="10"/>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x v="3"/>
    <x v="10"/>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x v="3"/>
    <x v="10"/>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x v="3"/>
    <x v="10"/>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x v="3"/>
    <x v="10"/>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x v="3"/>
    <x v="10"/>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x v="3"/>
    <x v="10"/>
    <s v="2.6.01 - Transporte por carretera"/>
    <s v="2.7 - OBRAS"/>
    <s v="2.7.2 - INFRAESTRUCTURA"/>
    <s v="S"/>
    <s v="33 - RECONSTRUCCIÓN DE LA INFRAESTRUCTURA VIAL URBANA DEL MUNICIPIO SABANA IGLESIA, PROVINCIA SANTIAGO"/>
    <s v="10 - FONDO GENERAL"/>
    <s v="25 - SANTIAGO"/>
    <n v="15811"/>
    <n v="36000000"/>
    <n v="36000000"/>
  </r>
  <r>
    <s v="2026"/>
    <x v="0"/>
    <x v="0"/>
    <x v="1"/>
    <x v="6"/>
    <s v="2 - Poder Ejecutivo"/>
    <s v="0211 - MINISTERIO DE OBRAS PÚBLICAS Y COMUNICACIONES"/>
    <s v="0001 - MINISTERIO DE OBRAS PUBLICAS Y COMUNICACIONES"/>
    <x v="3"/>
    <x v="10"/>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x v="3"/>
    <x v="10"/>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x v="3"/>
    <x v="10"/>
    <s v="2.6.01 - Transporte por carretera"/>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x v="3"/>
    <x v="10"/>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x v="3"/>
    <x v="10"/>
    <s v="2.6.01 - Transporte por carretera"/>
    <s v="2.7 - OBRAS"/>
    <s v="2.7.2 - INFRAESTRUCTURA"/>
    <s v="S"/>
    <s v="36 - RECONSTRUCCIÓN DE LA INFRAESTRUCTURA VIAL URBANA DEL MUNICIPIO GUAYABAL, PROVINCIA AZUA"/>
    <s v="10 - FONDO GENERAL"/>
    <s v="02 - AZUA"/>
    <n v="15814"/>
    <n v="63001372"/>
    <n v="58683914.480000004"/>
  </r>
  <r>
    <s v="2026"/>
    <x v="0"/>
    <x v="0"/>
    <x v="1"/>
    <x v="6"/>
    <s v="2 - Poder Ejecutivo"/>
    <s v="0211 - MINISTERIO DE OBRAS PÚBLICAS Y COMUNICACIONES"/>
    <s v="0001 - MINISTERIO DE OBRAS PUBLICAS Y COMUNICACIONES"/>
    <x v="3"/>
    <x v="10"/>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x v="3"/>
    <x v="10"/>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x v="3"/>
    <x v="10"/>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x v="3"/>
    <x v="10"/>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x v="3"/>
    <x v="10"/>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x v="3"/>
    <x v="10"/>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x v="3"/>
    <x v="10"/>
    <s v="2.6.01 - Transporte por carretera"/>
    <s v="2.7 - OBRAS"/>
    <s v="2.7.2 - INFRAESTRUCTURA"/>
    <s v="S"/>
    <s v="39 - RECONSTRUCCIÓN DE INFRAESTRUCTURA VIAL URBANA DEL MUNICIPIO SANTA CRUZ DE BARAHONA, PROVINCIA BARAHONA"/>
    <s v="10 - FONDO GENERAL"/>
    <s v="04 - BARAHONA"/>
    <n v="15028"/>
    <n v="120000000"/>
    <n v="111821670.11"/>
  </r>
  <r>
    <s v="2026"/>
    <x v="0"/>
    <x v="0"/>
    <x v="1"/>
    <x v="6"/>
    <s v="2 - Poder Ejecutivo"/>
    <s v="0211 - MINISTERIO DE OBRAS PÚBLICAS Y COMUNICACIONES"/>
    <s v="0001 - MINISTERIO DE OBRAS PUBLICAS Y COMUNICACIONES"/>
    <x v="3"/>
    <x v="10"/>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x v="3"/>
    <x v="10"/>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x v="3"/>
    <x v="10"/>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x v="3"/>
    <x v="10"/>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x v="3"/>
    <x v="10"/>
    <s v="2.6.01 - Transporte por carretera"/>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x v="3"/>
    <x v="10"/>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x v="3"/>
    <x v="10"/>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x v="3"/>
    <x v="10"/>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x v="3"/>
    <x v="10"/>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x v="3"/>
    <x v="10"/>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x v="3"/>
    <x v="10"/>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x v="3"/>
    <x v="10"/>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x v="3"/>
    <x v="10"/>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x v="3"/>
    <x v="10"/>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x v="3"/>
    <x v="10"/>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x v="3"/>
    <x v="10"/>
    <s v="2.6.01 - Transporte por carretera"/>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x v="3"/>
    <x v="10"/>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x v="3"/>
    <x v="10"/>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x v="3"/>
    <x v="10"/>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x v="3"/>
    <x v="10"/>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x v="3"/>
    <x v="10"/>
    <s v="2.6.01 - Transporte por carretera"/>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x v="3"/>
    <x v="10"/>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x v="3"/>
    <x v="10"/>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x v="3"/>
    <x v="10"/>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x v="3"/>
    <x v="10"/>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x v="3"/>
    <x v="10"/>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x v="3"/>
    <x v="10"/>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x v="3"/>
    <x v="10"/>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x v="3"/>
    <x v="10"/>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x v="3"/>
    <x v="10"/>
    <s v="2.6.01 - Transporte por carretera"/>
    <s v="2.7 - OBRAS"/>
    <s v="2.7.2 - INFRAESTRUCTURA"/>
    <s v="S"/>
    <s v="46 - RECONSTRUCCIÓN DE LA INFRAESTRUCTURA VIAL URBANA DEL MUNICIPIO CONSTANZA, PROVINCIA LA VEGA"/>
    <s v="10 - FONDO GENERAL"/>
    <s v="13 - LA VEGA"/>
    <n v="15932"/>
    <n v="360000000"/>
    <n v="349469197.80000001"/>
  </r>
  <r>
    <s v="2026"/>
    <x v="0"/>
    <x v="0"/>
    <x v="1"/>
    <x v="6"/>
    <s v="2 - Poder Ejecutivo"/>
    <s v="0211 - MINISTERIO DE OBRAS PÚBLICAS Y COMUNICACIONES"/>
    <s v="0001 - MINISTERIO DE OBRAS PUBLICAS Y COMUNICACIONES"/>
    <x v="3"/>
    <x v="10"/>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x v="3"/>
    <x v="10"/>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x v="3"/>
    <x v="10"/>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x v="3"/>
    <x v="10"/>
    <s v="2.6.01 - Transporte por carretera"/>
    <s v="2.7 - OBRAS"/>
    <s v="2.7.2 - INFRAESTRUCTURA"/>
    <s v="S"/>
    <s v="47 - RECONSTRUCCIÓN DE LA INFRAESTRUCTURA VIAL URBANA DEL MUNICIPIO DE MONTE PLATA, PROVINCIA MONTE PLATA"/>
    <s v="10 - FONDO GENERAL"/>
    <s v="29 - MONTE PLATA"/>
    <n v="15036"/>
    <n v="12000001"/>
    <n v="9600001"/>
  </r>
  <r>
    <s v="2026"/>
    <x v="0"/>
    <x v="0"/>
    <x v="1"/>
    <x v="6"/>
    <s v="2 - Poder Ejecutivo"/>
    <s v="0211 - MINISTERIO DE OBRAS PÚBLICAS Y COMUNICACIONES"/>
    <s v="0001 - MINISTERIO DE OBRAS PUBLICAS Y COMUNICACIONES"/>
    <x v="3"/>
    <x v="10"/>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x v="3"/>
    <x v="10"/>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x v="3"/>
    <x v="10"/>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x v="3"/>
    <x v="10"/>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x v="3"/>
    <x v="10"/>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x v="3"/>
    <x v="10"/>
    <s v="2.6.01 - Transporte por carretera"/>
    <s v="2.7 - OBRAS"/>
    <s v="2.7.2 - INFRAESTRUCTURA"/>
    <s v="S"/>
    <s v="48 - RECONSTRUCCIÓN DE LA INFRAESTRUCTURA VIAL URBANA DEL MUNICIPIO PIEDRA BLANCA, PROVINCIA MONSEÑOR NOUEL"/>
    <s v="10 - FONDO GENERAL"/>
    <s v="28 - MONSENOR NOUEL"/>
    <n v="15934"/>
    <n v="90000000"/>
    <n v="87148316.849999994"/>
  </r>
  <r>
    <s v="2026"/>
    <x v="0"/>
    <x v="0"/>
    <x v="1"/>
    <x v="6"/>
    <s v="2 - Poder Ejecutivo"/>
    <s v="0211 - MINISTERIO DE OBRAS PÚBLICAS Y COMUNICACIONES"/>
    <s v="0001 - MINISTERIO DE OBRAS PUBLICAS Y COMUNICACIONES"/>
    <x v="3"/>
    <x v="10"/>
    <s v="2.6.01 - Transporte por carretera"/>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x v="3"/>
    <x v="10"/>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x v="3"/>
    <x v="10"/>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x v="3"/>
    <x v="10"/>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x v="3"/>
    <x v="10"/>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x v="3"/>
    <x v="10"/>
    <s v="2.6.01 - Transporte por carretera"/>
    <s v="2.7 - OBRAS"/>
    <s v="2.7.2 - INFRAESTRUCTURA"/>
    <s v="S"/>
    <s v="50 - RECONSTRUCCIÓN DE LA INFRAESTRUCTURA VIAL URBANA DEL MUNICIPIO JIMA ABAJO, PROVINCIA LA VEGA"/>
    <s v="10 - FONDO GENERAL"/>
    <s v="13 - LA VEGA"/>
    <n v="15936"/>
    <n v="60000000"/>
    <n v="54760599.120000005"/>
  </r>
  <r>
    <s v="2026"/>
    <x v="0"/>
    <x v="0"/>
    <x v="1"/>
    <x v="6"/>
    <s v="2 - Poder Ejecutivo"/>
    <s v="0211 - MINISTERIO DE OBRAS PÚBLICAS Y COMUNICACIONES"/>
    <s v="0001 - MINISTERIO DE OBRAS PUBLICAS Y COMUNICACIONES"/>
    <x v="3"/>
    <x v="10"/>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x v="3"/>
    <x v="10"/>
    <s v="2.6.01 - Transporte por carretera"/>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x v="3"/>
    <x v="10"/>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x v="3"/>
    <x v="10"/>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x v="3"/>
    <x v="10"/>
    <s v="2.6.01 - Transporte por carretera"/>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x v="3"/>
    <x v="10"/>
    <s v="2.6.01 - Transporte por carretera"/>
    <s v="2.7 - OBRAS"/>
    <s v="2.7.2 - INFRAESTRUCTURA"/>
    <s v="S"/>
    <s v="52 - RECONSTRUCCIÓN DE LA INFRAESTRUCTURA VIAL URBANA DEL MUNICIPIO FANTINO, PROVINCIA SÁNCHEZ RAMÍREZ"/>
    <s v="10 - FONDO GENERAL"/>
    <s v="24 - SANCHEZ RAMIREZ"/>
    <n v="15938"/>
    <n v="42000000"/>
    <n v="21000000"/>
  </r>
  <r>
    <s v="2026"/>
    <x v="0"/>
    <x v="0"/>
    <x v="1"/>
    <x v="6"/>
    <s v="2 - Poder Ejecutivo"/>
    <s v="0211 - MINISTERIO DE OBRAS PÚBLICAS Y COMUNICACIONES"/>
    <s v="0001 - MINISTERIO DE OBRAS PUBLICAS Y COMUNICACIONES"/>
    <x v="3"/>
    <x v="10"/>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x v="3"/>
    <x v="10"/>
    <s v="2.6.01 - Transporte por carretera"/>
    <s v="2.7 - OBRAS"/>
    <s v="2.7.2 - INFRAESTRUCTURA"/>
    <s v="S"/>
    <s v="53 - RECONSTRUCCIÓN DE LA INFRAESTRUCTURA VIAL URBANA DEL MUNICIPIO PERALVILLO, PROVINCIA MONTE PLATA"/>
    <s v="10 - FONDO GENERAL"/>
    <s v="29 - MONTE PLATA"/>
    <n v="15939"/>
    <n v="60000000"/>
    <n v="59999211.659999996"/>
  </r>
  <r>
    <s v="2026"/>
    <x v="0"/>
    <x v="0"/>
    <x v="1"/>
    <x v="6"/>
    <s v="2 - Poder Ejecutivo"/>
    <s v="0211 - MINISTERIO DE OBRAS PÚBLICAS Y COMUNICACIONES"/>
    <s v="0001 - MINISTERIO DE OBRAS PUBLICAS Y COMUNICACIONES"/>
    <x v="3"/>
    <x v="10"/>
    <s v="2.6.01 - Transporte por carretera"/>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x v="3"/>
    <x v="10"/>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x v="3"/>
    <x v="10"/>
    <s v="2.6.01 - Transporte por carretera"/>
    <s v="2.7 - OBRAS"/>
    <s v="2.7.2 - INFRAESTRUCTURA"/>
    <s v="S"/>
    <s v="54 - RECONSTRUCCIÓN DE LA INFRAESTRUCTURA VIAL URBANA DE SAN JUAN DE LA MAGUANA, PROVINCIA SAN JUAN"/>
    <s v="10 - FONDO GENERAL"/>
    <s v="22 - SAN JUAN"/>
    <n v="15058"/>
    <n v="108000000"/>
    <n v="61247966.450000003"/>
  </r>
  <r>
    <s v="2026"/>
    <x v="0"/>
    <x v="0"/>
    <x v="1"/>
    <x v="6"/>
    <s v="2 - Poder Ejecutivo"/>
    <s v="0211 - MINISTERIO DE OBRAS PÚBLICAS Y COMUNICACIONES"/>
    <s v="0001 - MINISTERIO DE OBRAS PUBLICAS Y COMUNICACIONES"/>
    <x v="3"/>
    <x v="10"/>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x v="3"/>
    <x v="10"/>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x v="3"/>
    <x v="10"/>
    <s v="2.6.01 - Transporte por carretera"/>
    <s v="2.7 - OBRAS"/>
    <s v="2.7.2 - INFRAESTRUCTURA"/>
    <s v="S"/>
    <s v="55 - RECONSTRUCCIÓN DE LA INFRAESTRUCTURA VIAL URBANA DEL MUNICIPIO YAMASÁ, PROVINCIA MONTE PLATA"/>
    <s v="10 - FONDO GENERAL"/>
    <s v="29 - MONTE PLATA"/>
    <n v="15941"/>
    <n v="60000000"/>
    <n v="49310688.879999995"/>
  </r>
  <r>
    <s v="2026"/>
    <x v="0"/>
    <x v="0"/>
    <x v="1"/>
    <x v="6"/>
    <s v="2 - Poder Ejecutivo"/>
    <s v="0211 - MINISTERIO DE OBRAS PÚBLICAS Y COMUNICACIONES"/>
    <s v="0001 - MINISTERIO DE OBRAS PUBLICAS Y COMUNICACIONES"/>
    <x v="3"/>
    <x v="10"/>
    <s v="2.6.01 - Transporte por carretera"/>
    <s v="2.7 - OBRAS"/>
    <s v="2.7.2 - INFRAESTRUCTURA"/>
    <s v="S"/>
    <s v="56 - RECONSTRUCCIÓN DE LA INFRAESTRUCTURA VIAL URBANA DEL MUNICIPIO VILLA LA MATA, PROVINCIA SANCHEZ RAMIREZ"/>
    <s v="10 - FONDO GENERAL"/>
    <s v="24 - SANCHEZ RAMIREZ"/>
    <n v="15942"/>
    <n v="72000000"/>
    <n v="58958198.519999996"/>
  </r>
  <r>
    <s v="2026"/>
    <x v="0"/>
    <x v="0"/>
    <x v="1"/>
    <x v="6"/>
    <s v="2 - Poder Ejecutivo"/>
    <s v="0211 - MINISTERIO DE OBRAS PÚBLICAS Y COMUNICACIONES"/>
    <s v="0001 - MINISTERIO DE OBRAS PUBLICAS Y COMUNICACIONES"/>
    <x v="3"/>
    <x v="10"/>
    <s v="2.6.01 - Transporte por carretera"/>
    <s v="2.7 - OBRAS"/>
    <s v="2.7.2 - INFRAESTRUCTURA"/>
    <s v="S"/>
    <s v="57 - RECONSTRUCCIÓN DE LA INFRAESTRUCTURA VIAL URBANA DEL MUNICIPIO DE MOCA, PROVINCIA ESPAILLAT"/>
    <s v="10 - FONDO GENERAL"/>
    <s v="09 - ESPAILLAT"/>
    <n v="15061"/>
    <n v="72000000"/>
    <n v="60000000"/>
  </r>
  <r>
    <s v="2026"/>
    <x v="0"/>
    <x v="0"/>
    <x v="1"/>
    <x v="6"/>
    <s v="2 - Poder Ejecutivo"/>
    <s v="0211 - MINISTERIO DE OBRAS PÚBLICAS Y COMUNICACIONES"/>
    <s v="0001 - MINISTERIO DE OBRAS PUBLICAS Y COMUNICACIONES"/>
    <x v="3"/>
    <x v="10"/>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x v="3"/>
    <x v="10"/>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x v="3"/>
    <x v="10"/>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x v="3"/>
    <x v="10"/>
    <s v="2.6.01 - Transporte por carretera"/>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x v="3"/>
    <x v="10"/>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x v="3"/>
    <x v="10"/>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x v="3"/>
    <x v="10"/>
    <s v="2.6.01 - Transporte por carretera"/>
    <s v="2.7 - OBRAS"/>
    <s v="2.7.2 - INFRAESTRUCTURA"/>
    <s v="S"/>
    <s v="61 - RECONSTRUCCIÓN  DE INFRAESTRUCTURA VIAL URBANA DEL MUNICIPIO DE BANÍ, PROVINCIA PERAVIA"/>
    <s v="10 - FONDO GENERAL"/>
    <s v="17 - PERAVIA"/>
    <n v="15065"/>
    <n v="168000000"/>
    <n v="164548990.50999999"/>
  </r>
  <r>
    <s v="2026"/>
    <x v="0"/>
    <x v="0"/>
    <x v="1"/>
    <x v="6"/>
    <s v="2 - Poder Ejecutivo"/>
    <s v="0211 - MINISTERIO DE OBRAS PÚBLICAS Y COMUNICACIONES"/>
    <s v="0001 - MINISTERIO DE OBRAS PUBLICAS Y COMUNICACIONES"/>
    <x v="3"/>
    <x v="10"/>
    <s v="2.6.01 - Transporte por carretera"/>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x v="3"/>
    <x v="10"/>
    <s v="2.6.01 - Transporte por carretera"/>
    <s v="2.7 - OBRAS"/>
    <s v="2.7.2 - INFRAESTRUCTURA"/>
    <s v="S"/>
    <s v="62 - RECONSTRUCCIÓN DE INFRAESTRUCTURA VIAL URBANA EN LA CIRCUNSCRIPCIÓN 1 DEL DISTRITO NACIONAL"/>
    <s v="10 - FONDO GENERAL"/>
    <s v="01 - DISTRITO NACIONAL"/>
    <n v="15066"/>
    <n v="118285700"/>
    <n v="89745179.310000017"/>
  </r>
  <r>
    <s v="2026"/>
    <x v="0"/>
    <x v="0"/>
    <x v="1"/>
    <x v="6"/>
    <s v="2 - Poder Ejecutivo"/>
    <s v="0211 - MINISTERIO DE OBRAS PÚBLICAS Y COMUNICACIONES"/>
    <s v="0001 - MINISTERIO DE OBRAS PUBLICAS Y COMUNICACIONES"/>
    <x v="3"/>
    <x v="10"/>
    <s v="2.6.01 - Transporte por carretera"/>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x v="3"/>
    <x v="10"/>
    <s v="2.6.01 - Transporte por carretera"/>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x v="3"/>
    <x v="10"/>
    <s v="2.6.01 - Transporte por carretera"/>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x v="3"/>
    <x v="10"/>
    <s v="2.6.01 - Transporte por carretera"/>
    <s v="2.7 - OBRAS"/>
    <s v="2.7.2 - INFRAESTRUCTURA"/>
    <s v="S"/>
    <s v="64 - RECONSTRUCCIÓN DE INFRAESTRUCTURA VIAL URBANA DEL MUNICIPIO ESPERANZA, PROVINCIA VALVERDE"/>
    <s v="10 - FONDO GENERAL"/>
    <s v="27 - VALVERDE"/>
    <n v="15068"/>
    <n v="168000000"/>
    <n v="104292377.31"/>
  </r>
  <r>
    <s v="2026"/>
    <x v="0"/>
    <x v="0"/>
    <x v="1"/>
    <x v="6"/>
    <s v="2 - Poder Ejecutivo"/>
    <s v="0211 - MINISTERIO DE OBRAS PÚBLICAS Y COMUNICACIONES"/>
    <s v="0001 - MINISTERIO DE OBRAS PUBLICAS Y COMUNICACIONES"/>
    <x v="3"/>
    <x v="10"/>
    <s v="2.6.01 - Transporte por carretera"/>
    <s v="2.7 - OBRAS"/>
    <s v="2.7.2 - INFRAESTRUCTURA"/>
    <s v="S"/>
    <s v="65 - RECONSTRUCCIÓN DE INFRAESTRUCTURA VIAL URBANA DEL MUNICIPIO LA VEGA, PROVINCIA LA VEGA"/>
    <s v="10 - FONDO GENERAL"/>
    <s v="13 - LA VEGA"/>
    <n v="15069"/>
    <n v="119999997"/>
    <n v="45462282.710000001"/>
  </r>
  <r>
    <s v="2026"/>
    <x v="0"/>
    <x v="0"/>
    <x v="1"/>
    <x v="6"/>
    <s v="2 - Poder Ejecutivo"/>
    <s v="0211 - MINISTERIO DE OBRAS PÚBLICAS Y COMUNICACIONES"/>
    <s v="0001 - MINISTERIO DE OBRAS PUBLICAS Y COMUNICACIONES"/>
    <x v="3"/>
    <x v="10"/>
    <s v="2.6.01 - Transporte por carretera"/>
    <s v="2.7 - OBRAS"/>
    <s v="2.7.2 - INFRAESTRUCTURA"/>
    <s v="S"/>
    <s v="66 - RECONSTRUCCIÓN DE INFRAESTRUCTURA VIAL URBANA DEL MUNICIPIO DE SAN FELIPE DE PUERTO PLATA, PROVINCIA PUERTO PLATA"/>
    <s v="10 - FONDO GENERAL"/>
    <s v="18 - PUERTO PLATA"/>
    <n v="15070"/>
    <n v="360000000"/>
    <n v="345944286.02999997"/>
  </r>
  <r>
    <s v="2026"/>
    <x v="0"/>
    <x v="0"/>
    <x v="1"/>
    <x v="6"/>
    <s v="2 - Poder Ejecutivo"/>
    <s v="0211 - MINISTERIO DE OBRAS PÚBLICAS Y COMUNICACIONES"/>
    <s v="0001 - MINISTERIO DE OBRAS PUBLICAS Y COMUNICACIONES"/>
    <x v="3"/>
    <x v="10"/>
    <s v="2.6.01 - Transporte por carretera"/>
    <s v="2.7 - OBRAS"/>
    <s v="2.7.2 - INFRAESTRUCTURA"/>
    <s v="S"/>
    <s v="66 - RECONSTRUCCIÓN DE LA INFRAESTRUCTURA VIAL URBANA DEL MUNICIPIO SAN RAFAEL DE YUMA, PROVINCIA LA ALTAGRACIA"/>
    <s v="10 - FONDO GENERAL"/>
    <s v="11 - LA ALTAGRACIA"/>
    <n v="16083"/>
    <n v="60000000"/>
    <n v="59209624.520000003"/>
  </r>
  <r>
    <s v="2026"/>
    <x v="0"/>
    <x v="0"/>
    <x v="1"/>
    <x v="6"/>
    <s v="2 - Poder Ejecutivo"/>
    <s v="0211 - MINISTERIO DE OBRAS PÚBLICAS Y COMUNICACIONES"/>
    <s v="0001 - MINISTERIO DE OBRAS PUBLICAS Y COMUNICACIONES"/>
    <x v="3"/>
    <x v="10"/>
    <s v="2.6.01 - Transporte por carretera"/>
    <s v="2.7 - OBRAS"/>
    <s v="2.7.2 - INFRAESTRUCTURA"/>
    <s v="S"/>
    <s v="67 - RECONSTRUCCIÓN DE INFRAESTRUCTURA VIAL URBANA DEL MUNICIPIO AZUA DE COMPOSTELA, PROVINCIA AZUA"/>
    <s v="10 - FONDO GENERAL"/>
    <s v="02 - AZUA"/>
    <n v="15071"/>
    <n v="92250000"/>
    <n v="74673930.560000002"/>
  </r>
  <r>
    <s v="2026"/>
    <x v="0"/>
    <x v="0"/>
    <x v="1"/>
    <x v="6"/>
    <s v="2 - Poder Ejecutivo"/>
    <s v="0211 - MINISTERIO DE OBRAS PÚBLICAS Y COMUNICACIONES"/>
    <s v="0001 - MINISTERIO DE OBRAS PUBLICAS Y COMUNICACIONES"/>
    <x v="3"/>
    <x v="10"/>
    <s v="2.6.01 - Transporte por carretera"/>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x v="3"/>
    <x v="10"/>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x v="3"/>
    <x v="10"/>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x v="3"/>
    <x v="10"/>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x v="3"/>
    <x v="10"/>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x v="3"/>
    <x v="10"/>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x v="3"/>
    <x v="10"/>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x v="3"/>
    <x v="10"/>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x v="3"/>
    <x v="10"/>
    <s v="2.6.01 - Transporte por carretera"/>
    <s v="2.7 - OBRAS"/>
    <s v="2.7.2 - INFRAESTRUCTURA"/>
    <s v="S"/>
    <s v="70 - RECONSTRUCCIÓN DE LA INFRAESTRUCTURA VIAL URBANA DEL MUNICIPIO CAYETANO GERMOSEN, PROVINCIA ESPAILLAT"/>
    <s v="10 - FONDO GENERAL"/>
    <s v="09 - ESPAILLAT"/>
    <n v="15310"/>
    <n v="42000000"/>
    <n v="39385894.420000002"/>
  </r>
  <r>
    <s v="2026"/>
    <x v="0"/>
    <x v="0"/>
    <x v="1"/>
    <x v="6"/>
    <s v="2 - Poder Ejecutivo"/>
    <s v="0211 - MINISTERIO DE OBRAS PÚBLICAS Y COMUNICACIONES"/>
    <s v="0001 - MINISTERIO DE OBRAS PUBLICAS Y COMUNICACIONES"/>
    <x v="3"/>
    <x v="10"/>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x v="3"/>
    <x v="10"/>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x v="3"/>
    <x v="10"/>
    <s v="2.6.01 - Transporte por carretera"/>
    <s v="2.7 - OBRAS"/>
    <s v="2.7.2 - INFRAESTRUCTURA"/>
    <s v="S"/>
    <s v="71 - RECONSTRUCCIÓN DE INFRAESTRUCTURA VIAL URBANA DEL MUNICIPIO CEVICOS, PROVINCIA SÁNCHEZ RAMÍREZ."/>
    <s v="10 - FONDO GENERAL"/>
    <s v="24 - SANCHEZ RAMIREZ"/>
    <n v="16088"/>
    <n v="30000000"/>
    <n v="22388718.129999999"/>
  </r>
  <r>
    <s v="2026"/>
    <x v="0"/>
    <x v="0"/>
    <x v="1"/>
    <x v="6"/>
    <s v="2 - Poder Ejecutivo"/>
    <s v="0211 - MINISTERIO DE OBRAS PÚBLICAS Y COMUNICACIONES"/>
    <s v="0001 - MINISTERIO DE OBRAS PUBLICAS Y COMUNICACIONES"/>
    <x v="3"/>
    <x v="10"/>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x v="3"/>
    <x v="10"/>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x v="3"/>
    <x v="10"/>
    <s v="2.6.01 - Transporte por carretera"/>
    <s v="2.7 - OBRAS"/>
    <s v="2.7.2 - INFRAESTRUCTURA"/>
    <s v="S"/>
    <s v="72 - RECONSTRUCCIÓN DE LA INFRAESTRUCTURA VIAL URBANA DEL MUNICIPIO SANTO DOMINGO NORTE, PROVINCIA SANTO DOMINGO"/>
    <s v="10 - FONDO GENERAL"/>
    <s v="32 - SANTO DOMINGO"/>
    <n v="15312"/>
    <n v="120000000"/>
    <n v="119999833.63999999"/>
  </r>
  <r>
    <s v="2026"/>
    <x v="0"/>
    <x v="0"/>
    <x v="1"/>
    <x v="6"/>
    <s v="2 - Poder Ejecutivo"/>
    <s v="0211 - MINISTERIO DE OBRAS PÚBLICAS Y COMUNICACIONES"/>
    <s v="0001 - MINISTERIO DE OBRAS PUBLICAS Y COMUNICACIONES"/>
    <x v="3"/>
    <x v="10"/>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x v="3"/>
    <x v="10"/>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x v="3"/>
    <x v="10"/>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x v="3"/>
    <x v="10"/>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x v="3"/>
    <x v="10"/>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x v="3"/>
    <x v="10"/>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x v="3"/>
    <x v="10"/>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x v="3"/>
    <x v="10"/>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x v="3"/>
    <x v="10"/>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x v="3"/>
    <x v="10"/>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x v="3"/>
    <x v="10"/>
    <s v="2.6.01 - Transporte por carretera"/>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x v="3"/>
    <x v="10"/>
    <s v="2.6.01 - Transporte por carretera"/>
    <s v="2.7 - OBRAS"/>
    <s v="2.7.2 - INFRAESTRUCTURA"/>
    <s v="S"/>
    <s v="77 - RECONSTRUCCIÓN  DE LA INFRAESTRUCTURA VIAL URBANA DEL MUNICIPIO SANTIAGO DE LOS CABALLEROS, PROVINCIA SANTIAGO"/>
    <s v="10 - FONDO GENERAL"/>
    <s v="25 - SANTIAGO"/>
    <n v="15317"/>
    <n v="18000000"/>
    <n v="12346993.300000001"/>
  </r>
  <r>
    <s v="2026"/>
    <x v="0"/>
    <x v="0"/>
    <x v="1"/>
    <x v="6"/>
    <s v="2 - Poder Ejecutivo"/>
    <s v="0211 - MINISTERIO DE OBRAS PÚBLICAS Y COMUNICACIONES"/>
    <s v="0001 - MINISTERIO DE OBRAS PUBLICAS Y COMUNICACIONES"/>
    <x v="3"/>
    <x v="10"/>
    <s v="2.6.01 - Transporte por carretera"/>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x v="3"/>
    <x v="10"/>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x v="3"/>
    <x v="10"/>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x v="3"/>
    <x v="10"/>
    <s v="2.6.01 - Transporte por carretera"/>
    <s v="2.7 - OBRAS"/>
    <s v="2.7.2 - INFRAESTRUCTURA"/>
    <s v="S"/>
    <s v="79 - RECONSTRUCCIÓN DE LA INFRAESTRUCTURA VIAL URBANA DEL MUNICIPIO SANTO DOMINGO OESTE, PROVINCIA SANTO DOMINGO"/>
    <s v="10 - FONDO GENERAL"/>
    <s v="32 - SANTO DOMINGO"/>
    <n v="15319"/>
    <n v="120000000"/>
    <n v="119717848.30999999"/>
  </r>
  <r>
    <s v="2026"/>
    <x v="0"/>
    <x v="0"/>
    <x v="1"/>
    <x v="6"/>
    <s v="2 - Poder Ejecutivo"/>
    <s v="0211 - MINISTERIO DE OBRAS PÚBLICAS Y COMUNICACIONES"/>
    <s v="0001 - MINISTERIO DE OBRAS PUBLICAS Y COMUNICACIONES"/>
    <x v="3"/>
    <x v="10"/>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x v="3"/>
    <x v="10"/>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x v="3"/>
    <x v="10"/>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x v="3"/>
    <x v="10"/>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x v="3"/>
    <x v="10"/>
    <s v="2.6.01 - Transporte por carretera"/>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x v="3"/>
    <x v="10"/>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x v="3"/>
    <x v="10"/>
    <s v="2.6.01 - Transporte por carretera"/>
    <s v="2.7 - OBRAS"/>
    <s v="2.7.2 - INFRAESTRUCTURA"/>
    <s v="S"/>
    <s v="82 - RECONSTRUCCIÓN DE LA INFRAESTRUCTURA VIAL URBANA DEL MUNICIPIO IMBERT, PROVINCIA PUERTO PLATA"/>
    <s v="10 - FONDO GENERAL"/>
    <s v="18 - PUERTO PLATA"/>
    <n v="15322"/>
    <n v="24000000"/>
    <n v="20000000"/>
  </r>
  <r>
    <s v="2026"/>
    <x v="0"/>
    <x v="0"/>
    <x v="1"/>
    <x v="6"/>
    <s v="2 - Poder Ejecutivo"/>
    <s v="0211 - MINISTERIO DE OBRAS PÚBLICAS Y COMUNICACIONES"/>
    <s v="0001 - MINISTERIO DE OBRAS PUBLICAS Y COMUNICACIONES"/>
    <x v="3"/>
    <x v="10"/>
    <s v="2.6.01 - Transporte por carretera"/>
    <s v="2.7 - OBRAS"/>
    <s v="2.7.2 - INFRAESTRUCTURA"/>
    <s v="S"/>
    <s v="82 - RECONSTRUCCIÓN DE LA INFRAESTRUCTURA VIAL URBANA DEL MUNICIPIO LUPERÓN, PROVINCIA PUERTO PLATA"/>
    <s v="10 - FONDO GENERAL"/>
    <s v="18 - PUERTO PLATA"/>
    <n v="16099"/>
    <n v="60000125"/>
    <n v="32026550.84"/>
  </r>
  <r>
    <s v="2026"/>
    <x v="0"/>
    <x v="0"/>
    <x v="1"/>
    <x v="6"/>
    <s v="2 - Poder Ejecutivo"/>
    <s v="0211 - MINISTERIO DE OBRAS PÚBLICAS Y COMUNICACIONES"/>
    <s v="0001 - MINISTERIO DE OBRAS PUBLICAS Y COMUNICACIONES"/>
    <x v="3"/>
    <x v="10"/>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x v="3"/>
    <x v="10"/>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x v="3"/>
    <x v="10"/>
    <s v="2.6.01 - Transporte por carretera"/>
    <s v="2.7 - OBRAS"/>
    <s v="2.7.2 - INFRAESTRUCTURA"/>
    <s v="S"/>
    <s v="84 - RECONSTRUCCIÓN DE LA INFRAESTRUCTURA VIAL URBANA DEL MUNICIPIO DE HATO MAYOR DEL REY, PROVINCIA HATO MAYOR"/>
    <s v="10 - FONDO GENERAL"/>
    <s v="30 - HATO MAYOR"/>
    <n v="15324"/>
    <n v="180000000"/>
    <n v="179998809.10000002"/>
  </r>
  <r>
    <s v="2026"/>
    <x v="0"/>
    <x v="0"/>
    <x v="1"/>
    <x v="6"/>
    <s v="2 - Poder Ejecutivo"/>
    <s v="0211 - MINISTERIO DE OBRAS PÚBLICAS Y COMUNICACIONES"/>
    <s v="0001 - MINISTERIO DE OBRAS PUBLICAS Y COMUNICACIONES"/>
    <x v="3"/>
    <x v="10"/>
    <s v="2.6.01 - Transporte por carretera"/>
    <s v="2.7 - OBRAS"/>
    <s v="2.7.2 - INFRAESTRUCTURA"/>
    <s v="S"/>
    <s v="84 - RECONSTRUCCIÓN DE LA INFRAESTRUCTURA VIAL URBANA DEL MUNICIPIO JAMAO AL NORTE, PROVINCIA ESPAILLAT"/>
    <s v="10 - FONDO GENERAL"/>
    <s v="09 - ESPAILLAT"/>
    <n v="16101"/>
    <n v="50197826"/>
    <n v="40000000"/>
  </r>
  <r>
    <s v="2026"/>
    <x v="0"/>
    <x v="0"/>
    <x v="1"/>
    <x v="6"/>
    <s v="2 - Poder Ejecutivo"/>
    <s v="0211 - MINISTERIO DE OBRAS PÚBLICAS Y COMUNICACIONES"/>
    <s v="0001 - MINISTERIO DE OBRAS PUBLICAS Y COMUNICACIONES"/>
    <x v="3"/>
    <x v="10"/>
    <s v="2.6.01 - Transporte por carretera"/>
    <s v="2.7 - OBRAS"/>
    <s v="2.7.2 - INFRAESTRUCTURA"/>
    <s v="S"/>
    <s v="85 - CONSTRUCCIÓN CAMINO VECINAL MANABAO-LA CIÉNEGA, DISTRITO MUNICIPAL MANABAO, PROVINCIA LA VEGA"/>
    <s v="10 - FONDO GENERAL"/>
    <s v="13 - LA VEGA"/>
    <n v="16309"/>
    <n v="77963381"/>
    <n v="58904758.909999996"/>
  </r>
  <r>
    <s v="2026"/>
    <x v="0"/>
    <x v="0"/>
    <x v="1"/>
    <x v="6"/>
    <s v="2 - Poder Ejecutivo"/>
    <s v="0211 - MINISTERIO DE OBRAS PÚBLICAS Y COMUNICACIONES"/>
    <s v="0001 - MINISTERIO DE OBRAS PUBLICAS Y COMUNICACIONES"/>
    <x v="3"/>
    <x v="10"/>
    <s v="2.6.01 - Transporte por carretera"/>
    <s v="2.7 - OBRAS"/>
    <s v="2.7.2 - INFRAESTRUCTURA"/>
    <s v="S"/>
    <s v="85 - RECONSTRUCCIÓN DE LA INFRAESTRUCTURA VIAL URBANA DEL MUNICIPIO CASTAÑUELAS, PROVINCIA MONTE CRISTI"/>
    <s v="10 - FONDO GENERAL"/>
    <s v="15 - MONTE CRISTI"/>
    <n v="16102"/>
    <n v="24000002"/>
    <n v="4498467.1399999997"/>
  </r>
  <r>
    <s v="2026"/>
    <x v="0"/>
    <x v="0"/>
    <x v="1"/>
    <x v="6"/>
    <s v="2 - Poder Ejecutivo"/>
    <s v="0211 - MINISTERIO DE OBRAS PÚBLICAS Y COMUNICACIONES"/>
    <s v="0001 - MINISTERIO DE OBRAS PUBLICAS Y COMUNICACIONES"/>
    <x v="3"/>
    <x v="10"/>
    <s v="2.6.01 - Transporte por carretera"/>
    <s v="2.7 - OBRAS"/>
    <s v="2.7.2 - INFRAESTRUCTURA"/>
    <s v="S"/>
    <s v="85 - RECONSTRUCCIÓN DE LA INFRAESTRUCTURA VIAL URBANA DEL MUNICIPIO TENARES, PROVINCIA HERMANAS MIRABAL"/>
    <s v="10 - FONDO GENERAL"/>
    <s v="19 - HERMANAS MIRABAL"/>
    <n v="15325"/>
    <n v="84000000"/>
    <n v="59147573.130000003"/>
  </r>
  <r>
    <s v="2026"/>
    <x v="0"/>
    <x v="0"/>
    <x v="1"/>
    <x v="6"/>
    <s v="2 - Poder Ejecutivo"/>
    <s v="0211 - MINISTERIO DE OBRAS PÚBLICAS Y COMUNICACIONES"/>
    <s v="0001 - MINISTERIO DE OBRAS PUBLICAS Y COMUNICACIONES"/>
    <x v="3"/>
    <x v="10"/>
    <s v="2.6.01 - Transporte por carretera"/>
    <s v="2.7 - OBRAS"/>
    <s v="2.7.2 - INFRAESTRUCTURA"/>
    <s v="S"/>
    <s v="85 - RECONSTRUCCIÓN DE OBRAS COMPLEMENTARIAS CARRETERA TURÍSTICA GREGORIO LUPERÓN, PROVINCIAS SANTIAGO- PUERTO PLATA"/>
    <s v="10 - FONDO GENERAL"/>
    <s v="25 - SANTIAGO"/>
    <n v="16305"/>
    <n v="1295822624"/>
    <n v="560012178.16000009"/>
  </r>
  <r>
    <s v="2026"/>
    <x v="0"/>
    <x v="0"/>
    <x v="1"/>
    <x v="6"/>
    <s v="2 - Poder Ejecutivo"/>
    <s v="0211 - MINISTERIO DE OBRAS PÚBLICAS Y COMUNICACIONES"/>
    <s v="0001 - MINISTERIO DE OBRAS PUBLICAS Y COMUNICACIONES"/>
    <x v="3"/>
    <x v="10"/>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x v="3"/>
    <x v="10"/>
    <s v="2.6.01 - Transporte por carretera"/>
    <s v="2.7 - OBRAS"/>
    <s v="2.7.2 - INFRAESTRUCTURA"/>
    <s v="S"/>
    <s v="86 - RECONSTRUCCIÓN DE LA INFRAESTRUCTURA VIAL URBANA DEL MUNICIPIO BONAO, PROVINCIA MONSEÑOR NOUEL"/>
    <s v="10 - FONDO GENERAL"/>
    <s v="28 - MONSENOR NOUEL"/>
    <n v="15326"/>
    <n v="120000000"/>
    <n v="115603976.59999999"/>
  </r>
  <r>
    <s v="2026"/>
    <x v="0"/>
    <x v="0"/>
    <x v="1"/>
    <x v="6"/>
    <s v="2 - Poder Ejecutivo"/>
    <s v="0211 - MINISTERIO DE OBRAS PÚBLICAS Y COMUNICACIONES"/>
    <s v="0001 - MINISTERIO DE OBRAS PUBLICAS Y COMUNICACIONES"/>
    <x v="3"/>
    <x v="10"/>
    <s v="2.6.01 - Transporte por carretera"/>
    <s v="2.7 - OBRAS"/>
    <s v="2.7.2 - INFRAESTRUCTURA"/>
    <s v="S"/>
    <s v="86 - RECONSTRUCCIÓN DE LA INFRAESTRUCTURA VIAL URBANA DEL MUNICIPIO SOSÚA, PROVINCIA PUERTO PLATA"/>
    <s v="10 - FONDO GENERAL"/>
    <s v="18 - PUERTO PLATA"/>
    <n v="16103"/>
    <n v="60116931"/>
    <n v="55000000"/>
  </r>
  <r>
    <s v="2026"/>
    <x v="0"/>
    <x v="0"/>
    <x v="1"/>
    <x v="6"/>
    <s v="2 - Poder Ejecutivo"/>
    <s v="0211 - MINISTERIO DE OBRAS PÚBLICAS Y COMUNICACIONES"/>
    <s v="0001 - MINISTERIO DE OBRAS PUBLICAS Y COMUNICACIONES"/>
    <x v="3"/>
    <x v="10"/>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x v="3"/>
    <x v="10"/>
    <s v="2.6.01 - Transporte por carretera"/>
    <s v="2.7 - OBRAS"/>
    <s v="2.7.2 - INFRAESTRUCTURA"/>
    <s v="S"/>
    <s v="87 - RECONSTRUCCIÓN DE LA INFRAESTRUCTURA VIAL URBANA DEL MUNICIPIO MATANZAS, PROVINCIA PERAVIA"/>
    <s v="10 - FONDO GENERAL"/>
    <s v="17 - PERAVIA"/>
    <n v="15327"/>
    <n v="48000000"/>
    <n v="47999142.810000002"/>
  </r>
  <r>
    <s v="2026"/>
    <x v="0"/>
    <x v="0"/>
    <x v="1"/>
    <x v="6"/>
    <s v="2 - Poder Ejecutivo"/>
    <s v="0211 - MINISTERIO DE OBRAS PÚBLICAS Y COMUNICACIONES"/>
    <s v="0001 - MINISTERIO DE OBRAS PUBLICAS Y COMUNICACIONES"/>
    <x v="3"/>
    <x v="10"/>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x v="3"/>
    <x v="10"/>
    <s v="2.6.01 - Transporte por carretera"/>
    <s v="2.7 - OBRAS"/>
    <s v="2.7.2 - INFRAESTRUCTURA"/>
    <s v="S"/>
    <s v="88 - CONSTRUCCIÓN  DEL TRAMO DE CARRETERA ENLACE VIAL ESTANCIA NUEVA HASTA EL CRUCE DE CHERO MUNICIPIO MOCA, PROVINCIA ESPAILLAT"/>
    <s v="10 - FONDO GENERAL"/>
    <s v="09 - ESPAILLAT"/>
    <n v="16337"/>
    <n v="900000000"/>
    <n v="123493130.25"/>
  </r>
  <r>
    <s v="2026"/>
    <x v="0"/>
    <x v="0"/>
    <x v="1"/>
    <x v="6"/>
    <s v="2 - Poder Ejecutivo"/>
    <s v="0211 - MINISTERIO DE OBRAS PÚBLICAS Y COMUNICACIONES"/>
    <s v="0001 - MINISTERIO DE OBRAS PUBLICAS Y COMUNICACIONES"/>
    <x v="3"/>
    <x v="10"/>
    <s v="2.6.01 - Transporte por carretera"/>
    <s v="2.7 - OBRAS"/>
    <s v="2.7.2 - INFRAESTRUCTURA"/>
    <s v="S"/>
    <s v="88 - RECONSTRUCCIÓN DE LA INFRAESTRUCTURA VIAL URBANA DEL MUNICIPIO COTUÍ, PROVINCIA SÁNCHEZ RAMÍREZ"/>
    <s v="10 - FONDO GENERAL"/>
    <s v="24 - SANCHEZ RAMIREZ"/>
    <n v="15328"/>
    <n v="108000000"/>
    <n v="10000000"/>
  </r>
  <r>
    <s v="2026"/>
    <x v="0"/>
    <x v="0"/>
    <x v="1"/>
    <x v="6"/>
    <s v="2 - Poder Ejecutivo"/>
    <s v="0211 - MINISTERIO DE OBRAS PÚBLICAS Y COMUNICACIONES"/>
    <s v="0001 - MINISTERIO DE OBRAS PUBLICAS Y COMUNICACIONES"/>
    <x v="3"/>
    <x v="10"/>
    <s v="2.6.01 - Transporte por carretera"/>
    <s v="2.7 - OBRAS"/>
    <s v="2.7.2 - INFRAESTRUCTURA"/>
    <s v="S"/>
    <s v="88 - RECONSTRUCCIÓN DE LA INFRAESTRUCTURA VIAL URBANA DEL MUNICIPIO SAN JOSÉ DE LAS MATAS, PROVINCIA SANTIAGO"/>
    <s v="10 - FONDO GENERAL"/>
    <s v="25 - SANTIAGO"/>
    <n v="16105"/>
    <n v="144060768"/>
    <n v="31455314"/>
  </r>
  <r>
    <s v="2026"/>
    <x v="0"/>
    <x v="0"/>
    <x v="1"/>
    <x v="6"/>
    <s v="2 - Poder Ejecutivo"/>
    <s v="0211 - MINISTERIO DE OBRAS PÚBLICAS Y COMUNICACIONES"/>
    <s v="0001 - MINISTERIO DE OBRAS PUBLICAS Y COMUNICACIONES"/>
    <x v="3"/>
    <x v="10"/>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x v="3"/>
    <x v="10"/>
    <s v="2.6.01 - Transporte por carretera"/>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x v="3"/>
    <x v="10"/>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x v="3"/>
    <x v="10"/>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x v="3"/>
    <x v="10"/>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x v="3"/>
    <x v="10"/>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x v="3"/>
    <x v="10"/>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x v="3"/>
    <x v="10"/>
    <s v="2.6.01 - Transporte por carretera"/>
    <s v="2.7 - OBRAS"/>
    <s v="2.7.2 - INFRAESTRUCTURA"/>
    <s v="S"/>
    <s v="91 - RECONSTRUCCIÓN DE LA INFRAESTRUCTURA VIAL URBANA DEL MUNICIPIO DE NAGUA, PROVINCIA MARÍA TRINIDAD SÁNCHEZ"/>
    <s v="10 - FONDO GENERAL"/>
    <s v="14 - MARIA TRINIDAD SANCHEZ"/>
    <n v="15331"/>
    <n v="18000000"/>
    <n v="17807834.829999998"/>
  </r>
  <r>
    <s v="2026"/>
    <x v="0"/>
    <x v="0"/>
    <x v="1"/>
    <x v="6"/>
    <s v="2 - Poder Ejecutivo"/>
    <s v="0211 - MINISTERIO DE OBRAS PÚBLICAS Y COMUNICACIONES"/>
    <s v="0001 - MINISTERIO DE OBRAS PUBLICAS Y COMUNICACIONES"/>
    <x v="3"/>
    <x v="10"/>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x v="3"/>
    <x v="10"/>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x v="3"/>
    <x v="10"/>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x v="3"/>
    <x v="10"/>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x v="3"/>
    <x v="10"/>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x v="3"/>
    <x v="10"/>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x v="3"/>
    <x v="10"/>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x v="3"/>
    <x v="10"/>
    <s v="2.6.01 - Transporte por carretera"/>
    <s v="2.7 - OBRAS"/>
    <s v="2.7.2 - INFRAESTRUCTURA"/>
    <s v="S"/>
    <s v="93 - RECONSTRUCCIÓN DE LA INFRAESTRUCTURA VIAL URBANA DEL MUNICIPIO PEDERNALES, PROVINCIA PEDERNALES"/>
    <s v="10 - FONDO GENERAL"/>
    <s v="16 - PEDERNALES"/>
    <n v="15333"/>
    <n v="84000000"/>
    <n v="62940878.560000002"/>
  </r>
  <r>
    <s v="2026"/>
    <x v="0"/>
    <x v="0"/>
    <x v="1"/>
    <x v="6"/>
    <s v="2 - Poder Ejecutivo"/>
    <s v="0211 - MINISTERIO DE OBRAS PÚBLICAS Y COMUNICACIONES"/>
    <s v="0001 - MINISTERIO DE OBRAS PUBLICAS Y COMUNICACIONES"/>
    <x v="3"/>
    <x v="10"/>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x v="3"/>
    <x v="10"/>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x v="3"/>
    <x v="10"/>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x v="3"/>
    <x v="10"/>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x v="3"/>
    <x v="10"/>
    <s v="2.6.01 - Transporte por carretera"/>
    <s v="2.7 - OBRAS"/>
    <s v="2.7.2 - INFRAESTRUCTURA"/>
    <s v="S"/>
    <s v="94 - RECONSTRUCCIÓN DE TRAMO VIAL EN  LOS COQUITOS, MUNICIPIO MONTE PLATA, PROVINCIA MONTE PLATA"/>
    <s v="10 - FONDO GENERAL"/>
    <s v="29 - MONTE PLATA"/>
    <n v="16125"/>
    <n v="14820682"/>
    <n v="13878015.869999999"/>
  </r>
  <r>
    <s v="2026"/>
    <x v="0"/>
    <x v="0"/>
    <x v="1"/>
    <x v="6"/>
    <s v="2 - Poder Ejecutivo"/>
    <s v="0211 - MINISTERIO DE OBRAS PÚBLICAS Y COMUNICACIONES"/>
    <s v="0001 - MINISTERIO DE OBRAS PUBLICAS Y COMUNICACIONES"/>
    <x v="3"/>
    <x v="10"/>
    <s v="2.6.01 - Transporte por carretera"/>
    <s v="2.7 - OBRAS"/>
    <s v="2.7.2 - INFRAESTRUCTURA"/>
    <s v="S"/>
    <s v="95 - RECONSTRUCCIÓN DE LA INFRAESTRUCTURA VIAL URBANA DEL MUNICIPIO JARABACOA, PROVINCIA LA VEGA"/>
    <s v="10 - FONDO GENERAL"/>
    <s v="13 - LA VEGA"/>
    <n v="15335"/>
    <n v="180000000"/>
    <n v="136396546.61000001"/>
  </r>
  <r>
    <s v="2026"/>
    <x v="0"/>
    <x v="0"/>
    <x v="1"/>
    <x v="6"/>
    <s v="2 - Poder Ejecutivo"/>
    <s v="0211 - MINISTERIO DE OBRAS PÚBLICAS Y COMUNICACIONES"/>
    <s v="0001 - MINISTERIO DE OBRAS PUBLICAS Y COMUNICACIONES"/>
    <x v="3"/>
    <x v="10"/>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x v="3"/>
    <x v="10"/>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x v="3"/>
    <x v="10"/>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x v="3"/>
    <x v="10"/>
    <s v="2.6.01 - Transporte por carretera"/>
    <s v="2.7 - OBRAS"/>
    <s v="2.7.2 - INFRAESTRUCTURA"/>
    <s v="S"/>
    <s v="96 - RECONSTRUCCIÓN DE LA INFRAESTRUCTURA VIAL URBANA DEL MUNICIPIO DE LAS TERRENAS, PROVINCIA SAMANÁ"/>
    <s v="10 - FONDO GENERAL"/>
    <s v="20 - SAMANA"/>
    <n v="16163"/>
    <n v="12000000"/>
    <n v="12000000"/>
  </r>
  <r>
    <s v="2026"/>
    <x v="0"/>
    <x v="0"/>
    <x v="1"/>
    <x v="6"/>
    <s v="2 - Poder Ejecutivo"/>
    <s v="0211 - MINISTERIO DE OBRAS PÚBLICAS Y COMUNICACIONES"/>
    <s v="0001 - MINISTERIO DE OBRAS PUBLICAS Y COMUNICACIONES"/>
    <x v="3"/>
    <x v="10"/>
    <s v="2.6.01 - Transporte por carretera"/>
    <s v="2.7 - OBRAS"/>
    <s v="2.7.2 - INFRAESTRUCTURA"/>
    <s v="S"/>
    <s v="96 - RECONSTRUCCIÓN DE LA INFRAESTRUCTURA VIAL URBANA DEL MUNICIPIO DE LOS ALCARRIZOS, PROVINCIA SANTO DOMINGO"/>
    <s v="10 - FONDO GENERAL"/>
    <s v="32 - SANTO DOMINGO"/>
    <n v="15336"/>
    <n v="60000000"/>
    <n v="51854069.180000007"/>
  </r>
  <r>
    <s v="2026"/>
    <x v="0"/>
    <x v="0"/>
    <x v="1"/>
    <x v="6"/>
    <s v="2 - Poder Ejecutivo"/>
    <s v="0211 - MINISTERIO DE OBRAS PÚBLICAS Y COMUNICACIONES"/>
    <s v="0001 - MINISTERIO DE OBRAS PUBLICAS Y COMUNICACIONES"/>
    <x v="3"/>
    <x v="10"/>
    <s v="2.6.01 - Transporte por carretera"/>
    <s v="2.7 - OBRAS"/>
    <s v="2.7.2 - INFRAESTRUCTURA"/>
    <s v="S"/>
    <s v="97 - RECONSTRUCCIÓN CARRETERA AUTOVÍA DEL CORAL EN EL CRUCE BOCA DE CHAVÓN, MUNICIPIO SALVALEON DE HIGUEY, PROVINCIA LA ALTAGRACIA"/>
    <s v="10 - FONDO GENERAL"/>
    <s v="11 - LA ALTAGRACIA"/>
    <n v="16503"/>
    <n v="39000000"/>
    <n v="38999652.75"/>
  </r>
  <r>
    <s v="2026"/>
    <x v="0"/>
    <x v="0"/>
    <x v="1"/>
    <x v="6"/>
    <s v="2 - Poder Ejecutivo"/>
    <s v="0211 - MINISTERIO DE OBRAS PÚBLICAS Y COMUNICACIONES"/>
    <s v="0001 - MINISTERIO DE OBRAS PUBLICAS Y COMUNICACIONES"/>
    <x v="3"/>
    <x v="10"/>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x v="3"/>
    <x v="10"/>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x v="3"/>
    <x v="10"/>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x v="3"/>
    <x v="10"/>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x v="3"/>
    <x v="10"/>
    <s v="2.6.01 - Transporte por carretera"/>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x v="3"/>
    <x v="10"/>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x v="3"/>
    <x v="10"/>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x v="3"/>
    <x v="10"/>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x v="3"/>
    <x v="10"/>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x v="3"/>
    <x v="10"/>
    <s v="2.6.01 - Transporte por carretera"/>
    <s v="2.7 - OBRAS"/>
    <s v="2.7.2 - INFRAESTRUCTURA"/>
    <s v="S"/>
    <s v="24 - CONSTRUCCIÓN DE PROLONGACIÓN CIRCUNVALACIÓN NORTE, PROVINCIA SANTIAGO"/>
    <s v="10 - FONDO GENERAL"/>
    <s v="25 - SANTIAGO"/>
    <n v="13644"/>
    <n v="0"/>
    <n v="155707393.84"/>
  </r>
  <r>
    <s v="2026"/>
    <x v="0"/>
    <x v="0"/>
    <x v="1"/>
    <x v="6"/>
    <s v="2 - Poder Ejecutivo"/>
    <s v="0211 - MINISTERIO DE OBRAS PÚBLICAS Y COMUNICACIONES"/>
    <s v="0001 - MINISTERIO DE OBRAS PUBLICAS Y COMUNICACIONES"/>
    <x v="3"/>
    <x v="10"/>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x v="3"/>
    <x v="10"/>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x v="3"/>
    <x v="10"/>
    <s v="2.6.99 - Planificación, gestión y supervisión del transporte"/>
    <s v="2.7 - OBRAS"/>
    <s v="2.7.2 - INFRAESTRUCTURA"/>
    <s v="S"/>
    <s v="57 - CONSTRUCCIÓN DEL EDIFICIO DE PARQUEOS CENTRO DE LOS HEROES I, DISTRITO NACIONAL"/>
    <s v="10 - FONDO GENERAL"/>
    <s v="01 - DISTRITO NACIONAL"/>
    <n v="17004"/>
    <n v="181782167"/>
    <n v="66696557.75"/>
  </r>
  <r>
    <s v="2026"/>
    <x v="0"/>
    <x v="0"/>
    <x v="1"/>
    <x v="6"/>
    <s v="2 - Poder Ejecutivo"/>
    <s v="0211 - MINISTERIO DE OBRAS PÚBLICAS Y COMUNICACIONES"/>
    <s v="0001 - MINISTERIO DE OBRAS PUBLICAS Y COMUNICACIONES"/>
    <x v="3"/>
    <x v="10"/>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x v="2"/>
    <x v="4"/>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10477186"/>
  </r>
  <r>
    <s v="2026"/>
    <x v="0"/>
    <x v="0"/>
    <x v="1"/>
    <x v="6"/>
    <s v="2 - Poder Ejecutivo"/>
    <s v="0211 - MINISTERIO DE OBRAS PÚBLICAS Y COMUNICACIONES"/>
    <s v="0001 - MINISTERIO DE OBRAS PUBLICAS Y COMUNICACIONES"/>
    <x v="2"/>
    <x v="4"/>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59999995"/>
  </r>
  <r>
    <s v="2026"/>
    <x v="0"/>
    <x v="0"/>
    <x v="1"/>
    <x v="6"/>
    <s v="2 - Poder Ejecutivo"/>
    <s v="0211 - MINISTERIO DE OBRAS PÚBLICAS Y COMUNICACIONES"/>
    <s v="0001 - MINISTERIO DE OBRAS PUBLICAS Y COMUNICACIONES"/>
    <x v="2"/>
    <x v="4"/>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x v="2"/>
    <x v="4"/>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8952854.879999999"/>
  </r>
  <r>
    <s v="2026"/>
    <x v="0"/>
    <x v="0"/>
    <x v="1"/>
    <x v="6"/>
    <s v="2 - Poder Ejecutivo"/>
    <s v="0211 - MINISTERIO DE OBRAS PÚBLICAS Y COMUNICACIONES"/>
    <s v="0001 - MINISTERIO DE OBRAS PUBLICAS Y COMUNICACIONES"/>
    <x v="2"/>
    <x v="4"/>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17122258.68"/>
  </r>
  <r>
    <s v="2026"/>
    <x v="0"/>
    <x v="0"/>
    <x v="1"/>
    <x v="6"/>
    <s v="2 - Poder Ejecutivo"/>
    <s v="0211 - MINISTERIO DE OBRAS PÚBLICAS Y COMUNICACIONES"/>
    <s v="0001 - MINISTERIO DE OBRAS PUBLICAS Y COMUNICACIONES"/>
    <x v="2"/>
    <x v="4"/>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79838225.319999993"/>
  </r>
  <r>
    <s v="2026"/>
    <x v="0"/>
    <x v="0"/>
    <x v="1"/>
    <x v="6"/>
    <s v="2 - Poder Ejecutivo"/>
    <s v="0211 - MINISTERIO DE OBRAS PÚBLICAS Y COMUNICACIONES"/>
    <s v="0001 - MINISTERIO DE OBRAS PUBLICAS Y COMUNICACIONES"/>
    <x v="2"/>
    <x v="4"/>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30000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25000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45583135.100000001"/>
  </r>
  <r>
    <s v="2026"/>
    <x v="0"/>
    <x v="0"/>
    <x v="1"/>
    <x v="6"/>
    <s v="2 - Poder Ejecutivo"/>
    <s v="0211 - MINISTERIO DE OBRAS PÚBLICAS Y COMUNICACIONES"/>
    <s v="0001 - MINISTERIO DE OBRAS PUBLICAS Y COMUNICACIONES"/>
    <x v="2"/>
    <x v="4"/>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7928302.9000000004"/>
  </r>
  <r>
    <s v="2026"/>
    <x v="0"/>
    <x v="0"/>
    <x v="1"/>
    <x v="6"/>
    <s v="2 - Poder Ejecutivo"/>
    <s v="0211 - MINISTERIO DE OBRAS PÚBLICAS Y COMUNICACIONES"/>
    <s v="0001 - MINISTERIO DE OBRAS PUBLICAS Y COMUNICACIONES"/>
    <x v="2"/>
    <x v="4"/>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9566325.8200000003"/>
  </r>
  <r>
    <s v="2026"/>
    <x v="0"/>
    <x v="0"/>
    <x v="1"/>
    <x v="6"/>
    <s v="2 - Poder Ejecutivo"/>
    <s v="0211 - MINISTERIO DE OBRAS PÚBLICAS Y COMUNICACIONES"/>
    <s v="0001 - MINISTERIO DE OBRAS PUBLICAS Y COMUNICACIONES"/>
    <x v="2"/>
    <x v="4"/>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73535348.950000003"/>
  </r>
  <r>
    <s v="2026"/>
    <x v="0"/>
    <x v="0"/>
    <x v="1"/>
    <x v="6"/>
    <s v="2 - Poder Ejecutivo"/>
    <s v="0211 - MINISTERIO DE OBRAS PÚBLICAS Y COMUNICACIONES"/>
    <s v="0001 - MINISTERIO DE OBRAS PUBLICAS Y COMUNICACIONES"/>
    <x v="2"/>
    <x v="4"/>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x v="2"/>
    <x v="4"/>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x v="2"/>
    <x v="4"/>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x v="2"/>
    <x v="4"/>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x v="2"/>
    <x v="4"/>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x v="2"/>
    <x v="4"/>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8892662.0199999996"/>
  </r>
  <r>
    <s v="2026"/>
    <x v="0"/>
    <x v="0"/>
    <x v="1"/>
    <x v="6"/>
    <s v="2 - Poder Ejecutivo"/>
    <s v="0211 - MINISTERIO DE OBRAS PÚBLICAS Y COMUNICACIONES"/>
    <s v="0001 - MINISTERIO DE OBRAS PUBLICAS Y COMUNICACIONES"/>
    <x v="2"/>
    <x v="4"/>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59324392.200000003"/>
  </r>
  <r>
    <s v="2026"/>
    <x v="0"/>
    <x v="0"/>
    <x v="1"/>
    <x v="6"/>
    <s v="2 - Poder Ejecutivo"/>
    <s v="0211 - MINISTERIO DE OBRAS PÚBLICAS Y COMUNICACIONES"/>
    <s v="0001 - MINISTERIO DE OBRAS PUBLICAS Y COMUNICACIONES"/>
    <x v="2"/>
    <x v="4"/>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x v="2"/>
    <x v="4"/>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x v="2"/>
    <x v="4"/>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x v="2"/>
    <x v="4"/>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x v="2"/>
    <x v="4"/>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20000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22262939.940000001"/>
  </r>
  <r>
    <s v="2026"/>
    <x v="0"/>
    <x v="0"/>
    <x v="1"/>
    <x v="6"/>
    <s v="2 - Poder Ejecutivo"/>
    <s v="0211 - MINISTERIO DE OBRAS PÚBLICAS Y COMUNICACIONES"/>
    <s v="0001 - MINISTERIO DE OBRAS PUBLICAS Y COMUNICACIONES"/>
    <x v="2"/>
    <x v="4"/>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14961131.390000001"/>
  </r>
  <r>
    <s v="2026"/>
    <x v="0"/>
    <x v="0"/>
    <x v="1"/>
    <x v="6"/>
    <s v="2 - Poder Ejecutivo"/>
    <s v="0211 - MINISTERIO DE OBRAS PÚBLICAS Y COMUNICACIONES"/>
    <s v="0001 - MINISTERIO DE OBRAS PUBLICAS Y COMUNICACIONES"/>
    <x v="2"/>
    <x v="4"/>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7000000"/>
  </r>
  <r>
    <s v="2026"/>
    <x v="0"/>
    <x v="0"/>
    <x v="1"/>
    <x v="6"/>
    <s v="2 - Poder Ejecutivo"/>
    <s v="0211 - MINISTERIO DE OBRAS PÚBLICAS Y COMUNICACIONES"/>
    <s v="0001 - MINISTERIO DE OBRAS PUBLICAS Y COMUNICACIONES"/>
    <x v="2"/>
    <x v="4"/>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8161268.0999999996"/>
  </r>
  <r>
    <s v="2026"/>
    <x v="0"/>
    <x v="0"/>
    <x v="1"/>
    <x v="6"/>
    <s v="2 - Poder Ejecutivo"/>
    <s v="0211 - MINISTERIO DE OBRAS PÚBLICAS Y COMUNICACIONES"/>
    <s v="0001 - MINISTERIO DE OBRAS PUBLICAS Y COMUNICACIONES"/>
    <x v="2"/>
    <x v="4"/>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x v="2"/>
    <x v="4"/>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x v="2"/>
    <x v="4"/>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21249159.129999999"/>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11661687"/>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15548916"/>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x v="2"/>
    <x v="4"/>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x v="1"/>
    <x v="15"/>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x v="1"/>
    <x v="15"/>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x v="1"/>
    <x v="6"/>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x v="1"/>
    <x v="6"/>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x v="1"/>
    <x v="7"/>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x v="1"/>
    <x v="7"/>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x v="3"/>
    <x v="10"/>
    <s v="2.6.03 - Transporte por ferrocarril"/>
    <s v="2.1 - REMUNERACIONES Y CONTRIBUCIONES"/>
    <s v="2.1.1 - REMUNERACIONES"/>
    <s v="S"/>
    <s v="03 - CONSTRUCCIÓN LÍNEA 2C DEL METRO DE SANTO DOMINGO TRAMOS:  ALCARRIZOS- LUPERÓN"/>
    <s v="10 - FONDO GENERAL"/>
    <s v="32 - SANTO DOMINGO"/>
    <n v="14558"/>
    <n v="8998560"/>
    <n v="480000"/>
  </r>
  <r>
    <s v="2026"/>
    <x v="0"/>
    <x v="0"/>
    <x v="1"/>
    <x v="6"/>
    <s v="2 - Poder Ejecutivo"/>
    <s v="0211 - MINISTERIO DE OBRAS PÚBLICAS Y COMUNICACIONES"/>
    <s v="0003 - OFICINA PARA EL REORDENAMIENTO DEL TRANSPORTE"/>
    <x v="3"/>
    <x v="10"/>
    <s v="2.6.03 - Transporte por ferrocarril"/>
    <s v="2.1 - REMUNERACIONES Y CONTRIBUCIONES"/>
    <s v="2.1.1 - REMUNERACIONES"/>
    <s v="S"/>
    <s v="03 - CONSTRUCCIÓN LÍNEA 2C DEL METRO DE SANTO DOMINGO TRAMOS:  ALCARRIZOS- LUPERÓN"/>
    <s v="50 - CRÉDITO INTERNO"/>
    <s v="32 - SANTO DOMINGO"/>
    <n v="14558"/>
    <n v="61753510"/>
    <n v="25180383.329999998"/>
  </r>
  <r>
    <s v="2026"/>
    <x v="0"/>
    <x v="0"/>
    <x v="1"/>
    <x v="6"/>
    <s v="2 - Poder Ejecutivo"/>
    <s v="0211 - MINISTERIO DE OBRAS PÚBLICAS Y COMUNICACIONES"/>
    <s v="0003 - OFICINA PARA EL REORDENAMIENTO DEL TRANSPORTE"/>
    <x v="3"/>
    <x v="10"/>
    <s v="2.6.03 - Transporte por ferrocarril"/>
    <s v="2.1 - REMUNERACIONES Y CONTRIBUCIONES"/>
    <s v="2.1.5 - CONTRIBUCIONES A LA SEGURIDAD SOCIAL"/>
    <s v="S"/>
    <s v="03 - CONSTRUCCIÓN LÍNEA 2C DEL METRO DE SANTO DOMINGO TRAMOS:  ALCARRIZOS- LUPERÓN"/>
    <s v="10 - FONDO GENERAL"/>
    <s v="32 - SANTO DOMINGO"/>
    <n v="14558"/>
    <n v="14247930"/>
    <n v="73392"/>
  </r>
  <r>
    <s v="2026"/>
    <x v="0"/>
    <x v="0"/>
    <x v="1"/>
    <x v="6"/>
    <s v="2 - Poder Ejecutivo"/>
    <s v="0211 - MINISTERIO DE OBRAS PÚBLICAS Y COMUNICACIONES"/>
    <s v="0003 - OFICINA PARA EL REORDENAMIENTO DEL TRANSPORTE"/>
    <x v="3"/>
    <x v="10"/>
    <s v="2.6.03 - Transporte por ferrocarril"/>
    <s v="2.1 - REMUNERACIONES Y CONTRIBUCIONES"/>
    <s v="2.1.5 - CONTRIBUCIONES A LA SEGURIDAD SOCIAL"/>
    <s v="S"/>
    <s v="03 - CONSTRUCCIÓN LÍNEA 2C DEL METRO DE SANTO DOMINGO TRAMOS:  ALCARRIZOS- LUPERÓN"/>
    <s v="50 - CRÉDITO INTERNO"/>
    <s v="32 - SANTO DOMINGO"/>
    <n v="14558"/>
    <n v="0"/>
    <n v="3889610.09"/>
  </r>
  <r>
    <s v="2026"/>
    <x v="0"/>
    <x v="0"/>
    <x v="1"/>
    <x v="6"/>
    <s v="2 - Poder Ejecutivo"/>
    <s v="0211 - MINISTERIO DE OBRAS PÚBLICAS Y COMUNICACIONES"/>
    <s v="0003 - OFICINA PARA EL REORDENAMIENTO DEL TRANSPORTE"/>
    <x v="3"/>
    <x v="10"/>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x v="3"/>
    <x v="10"/>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x v="3"/>
    <x v="10"/>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89258084.850000009"/>
  </r>
  <r>
    <s v="2026"/>
    <x v="0"/>
    <x v="0"/>
    <x v="1"/>
    <x v="6"/>
    <s v="2 - Poder Ejecutivo"/>
    <s v="0211 - MINISTERIO DE OBRAS PÚBLICAS Y COMUNICACIONES"/>
    <s v="0003 - OFICINA PARA EL REORDENAMIENTO DEL TRANSPORTE"/>
    <x v="3"/>
    <x v="10"/>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79005895.079999998"/>
  </r>
  <r>
    <s v="2026"/>
    <x v="0"/>
    <x v="0"/>
    <x v="1"/>
    <x v="6"/>
    <s v="2 - Poder Ejecutivo"/>
    <s v="0211 - MINISTERIO DE OBRAS PÚBLICAS Y COMUNICACIONES"/>
    <s v="0003 - OFICINA PARA EL REORDENAMIENTO DEL TRANSPORTE"/>
    <x v="3"/>
    <x v="10"/>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x v="3"/>
    <x v="10"/>
    <s v="2.6.03 - Transporte por ferrocarril"/>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x v="3"/>
    <x v="10"/>
    <s v="2.6.03 - Transporte por ferrocarril"/>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x v="3"/>
    <x v="10"/>
    <s v="2.6.03 - Transporte por ferrocarril"/>
    <s v="2.7 - OBRAS"/>
    <s v="2.7.2 - INFRAESTRUCTURA"/>
    <s v="S"/>
    <s v="03 - CONSTRUCCIÓN LÍNEA 2C DEL METRO DE SANTO DOMINGO TRAMOS:  ALCARRIZOS- LUPERÓN"/>
    <s v="10 - FONDO GENERAL"/>
    <s v="32 - SANTO DOMINGO"/>
    <n v="14558"/>
    <n v="676753510"/>
    <n v="385333064.90000004"/>
  </r>
  <r>
    <s v="2026"/>
    <x v="0"/>
    <x v="0"/>
    <x v="1"/>
    <x v="6"/>
    <s v="2 - Poder Ejecutivo"/>
    <s v="0211 - MINISTERIO DE OBRAS PÚBLICAS Y COMUNICACIONES"/>
    <s v="0003 - OFICINA PARA EL REORDENAMIENTO DEL TRANSPORTE"/>
    <x v="3"/>
    <x v="10"/>
    <s v="2.6.03 - Transporte por ferrocarril"/>
    <s v="2.7 - OBRAS"/>
    <s v="2.7.2 - INFRAESTRUCTURA"/>
    <s v="S"/>
    <s v="03 - CONSTRUCCIÓN LÍNEA 2C DEL METRO DE SANTO DOMINGO TRAMOS:  ALCARRIZOS- LUPERÓN"/>
    <s v="50 - CRÉDITO INTERNO"/>
    <s v="32 - SANTO DOMINGO"/>
    <n v="14558"/>
    <n v="1113246490"/>
    <n v="651371774.87"/>
  </r>
  <r>
    <s v="2026"/>
    <x v="0"/>
    <x v="0"/>
    <x v="1"/>
    <x v="6"/>
    <s v="2 - Poder Ejecutivo"/>
    <s v="0211 - MINISTERIO DE OBRAS PÚBLICAS Y COMUNICACIONES"/>
    <s v="0003 - OFICINA PARA EL REORDENAMIENTO DEL TRANSPORTE"/>
    <x v="3"/>
    <x v="10"/>
    <s v="2.6.03 - Transporte por ferrocarril"/>
    <s v="2.7 - OBRAS"/>
    <s v="2.7.2 - INFRAESTRUCTURA"/>
    <s v="S"/>
    <s v="03 - CONSTRUCCIÓN LÍNEA 2C DEL METRO DE SANTO DOMINGO TRAMOS:  ALCARRIZOS- LUPERÓN"/>
    <s v="60 - CREDITO EXTERNO"/>
    <s v="32 - SANTO DOMINGO"/>
    <n v="14558"/>
    <n v="950000000"/>
    <n v="712871292.60000014"/>
  </r>
  <r>
    <s v="2026"/>
    <x v="0"/>
    <x v="0"/>
    <x v="1"/>
    <x v="6"/>
    <s v="2 - Poder Ejecutivo"/>
    <s v="0211 - MINISTERIO DE OBRAS PÚBLICAS Y COMUNICACIONES"/>
    <s v="0003 - OFICINA PARA EL REORDENAMIENTO DEL TRANSPORTE"/>
    <x v="3"/>
    <x v="10"/>
    <s v="2.6.03 - Transporte por ferrocarril"/>
    <s v="2.7 - OBRAS"/>
    <s v="2.7.2 - INFRAESTRUCTURA"/>
    <s v="S"/>
    <s v="04 - CONSTRUCCIÓN DE LA LÍNEA 1B DEL METRO DE SANTO DOMINGO, TRAMO VILLA MELLA - PUNTA, SANTO DOMINGO NORTE"/>
    <s v="10 - FONDO GENERAL"/>
    <s v="32 - SANTO DOMINGO"/>
    <n v="15024"/>
    <n v="951000000"/>
    <n v="256935278.69999999"/>
  </r>
  <r>
    <s v="2026"/>
    <x v="0"/>
    <x v="0"/>
    <x v="1"/>
    <x v="6"/>
    <s v="2 - Poder Ejecutivo"/>
    <s v="0211 - MINISTERIO DE OBRAS PÚBLICAS Y COMUNICACIONES"/>
    <s v="0003 - OFICINA PARA EL REORDENAMIENTO DEL TRANSPORTE"/>
    <x v="3"/>
    <x v="10"/>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x v="3"/>
    <x v="13"/>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x v="3"/>
    <x v="13"/>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x v="3"/>
    <x v="13"/>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x v="3"/>
    <x v="13"/>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x v="3"/>
    <x v="13"/>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x v="3"/>
    <x v="13"/>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x v="3"/>
    <x v="13"/>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x v="3"/>
    <x v="13"/>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x v="3"/>
    <x v="13"/>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x v="3"/>
    <x v="17"/>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x v="3"/>
    <x v="17"/>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x v="2"/>
    <x v="8"/>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x v="0"/>
    <x v="0"/>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x v="0"/>
    <x v="0"/>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x v="0"/>
    <x v="1"/>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x v="3"/>
    <x v="10"/>
    <s v="2.6.01 - Transporte por carretera"/>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x v="3"/>
    <x v="10"/>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x v="3"/>
    <x v="10"/>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x v="3"/>
    <x v="10"/>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x v="3"/>
    <x v="10"/>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x v="3"/>
    <x v="10"/>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x v="3"/>
    <x v="10"/>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x v="3"/>
    <x v="10"/>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x v="3"/>
    <x v="10"/>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x v="3"/>
    <x v="10"/>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x v="3"/>
    <x v="10"/>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x v="3"/>
    <x v="10"/>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x v="3"/>
    <x v="10"/>
    <s v="2.6.01 - Transporte por carretera"/>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270605.25"/>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1009339.19"/>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x v="3"/>
    <x v="17"/>
    <s v="2.9.03 - Turismo"/>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x v="3"/>
    <x v="17"/>
    <s v="2.9.03 - Turismo"/>
    <s v="2.7 - OBRAS"/>
    <s v="2.7.2 - INFRAESTRUCTURA"/>
    <s v="N"/>
    <s v="00 - N/A"/>
    <s v="20 - FONDOS CON DESTINO ESPECÍFICO"/>
    <s v="99 - MULTIPROVINCIAL"/>
    <s v="(en blanco)"/>
    <n v="245000000"/>
    <n v="29631057.999999996"/>
  </r>
  <r>
    <s v="2026"/>
    <x v="0"/>
    <x v="0"/>
    <x v="1"/>
    <x v="6"/>
    <s v="2 - Poder Ejecutivo"/>
    <s v="0213 - MINISTERIO DE TURISMO"/>
    <s v="0002 - COMITE EJECUTOR DE INFRAESTRUCTA EN ZONAS TURISTICAS (CEIZTUR)"/>
    <x v="3"/>
    <x v="17"/>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x v="3"/>
    <x v="17"/>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x v="3"/>
    <x v="17"/>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x v="3"/>
    <x v="17"/>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x v="3"/>
    <x v="17"/>
    <s v="2.9.03 - Turismo"/>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x v="3"/>
    <x v="17"/>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x v="3"/>
    <x v="17"/>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x v="3"/>
    <x v="17"/>
    <s v="2.9.03 - Turismo"/>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x v="3"/>
    <x v="17"/>
    <s v="2.9.03 - Turismo"/>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x v="3"/>
    <x v="17"/>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x v="3"/>
    <x v="17"/>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x v="3"/>
    <x v="17"/>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x v="3"/>
    <x v="17"/>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x v="3"/>
    <x v="17"/>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x v="3"/>
    <x v="17"/>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x v="3"/>
    <x v="17"/>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x v="3"/>
    <x v="17"/>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x v="3"/>
    <x v="17"/>
    <s v="2.9.03 - Turismo"/>
    <s v="2.7 - OBRAS"/>
    <s v="2.7.2 - INFRAESTRUCTURA"/>
    <s v="S"/>
    <s v="78 - RECONSTRUCCIÓN DE TRES PARQUES RECREATIVOS EN EL POLIGONO CENTRAL DEL MUNICIPIO DE BOCA CHICA, PROVINCIA SANTO DOMINGO&quot;."/>
    <s v="20 - FONDOS CON DESTINO ESPECÍFICO"/>
    <s v="32 - SANTO DOMINGO"/>
    <n v="17027"/>
    <n v="37980761"/>
    <n v="13733365.200000001"/>
  </r>
  <r>
    <s v="2026"/>
    <x v="0"/>
    <x v="0"/>
    <x v="1"/>
    <x v="6"/>
    <s v="2 - Poder Ejecutivo"/>
    <s v="0213 - MINISTERIO DE TURISMO"/>
    <s v="0002 - COMITE EJECUTOR DE INFRAESTRUCTA EN ZONAS TURISTICAS (CEIZTUR)"/>
    <x v="3"/>
    <x v="17"/>
    <s v="2.9.03 - Turismo"/>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x v="3"/>
    <x v="17"/>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x v="3"/>
    <x v="17"/>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x v="3"/>
    <x v="17"/>
    <s v="2.9.03 - Turismo"/>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x v="3"/>
    <x v="17"/>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x v="3"/>
    <x v="17"/>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x v="3"/>
    <x v="17"/>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x v="3"/>
    <x v="17"/>
    <s v="2.9.03 - Turismo"/>
    <s v="2.7 - OBRAS"/>
    <s v="2.7.2 - INFRAESTRUCTURA"/>
    <s v="S"/>
    <s v="48 - CONSTRUCCIÓN DE MUELLE MARITIMO EN EL DISTRITO MUNICIPAL CALETA, PROVINCIA LA ROMANA"/>
    <s v="20 - FONDOS CON DESTINO ESPECÍFICO"/>
    <s v="12 - LA ROMANA"/>
    <n v="16169"/>
    <n v="0"/>
    <n v="10339144.709999999"/>
  </r>
  <r>
    <s v="2026"/>
    <x v="0"/>
    <x v="0"/>
    <x v="1"/>
    <x v="6"/>
    <s v="2 - Poder Ejecutivo"/>
    <s v="0213 - MINISTERIO DE TURISMO"/>
    <s v="0002 - COMITE EJECUTOR DE INFRAESTRUCTA EN ZONAS TURISTICAS (CEIZTUR)"/>
    <x v="3"/>
    <x v="17"/>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x v="3"/>
    <x v="17"/>
    <s v="2.9.03 - Turismo"/>
    <s v="2.7 - OBRAS"/>
    <s v="2.7.2 - INFRAESTRUCTURA"/>
    <s v="S"/>
    <s v="87 - CONSTRUCCIÓN DE LAS INFRAESTRUCTURAS DE SERVICIO DE LA PLAYA MONTE RIO, PROVINCIA DE AZUA"/>
    <s v="20 - FONDOS CON DESTINO ESPECÍFICO"/>
    <s v="02 - AZUA"/>
    <n v="17162"/>
    <n v="0"/>
    <n v="41536691.739999995"/>
  </r>
  <r>
    <s v="2026"/>
    <x v="0"/>
    <x v="0"/>
    <x v="1"/>
    <x v="6"/>
    <s v="2 - Poder Ejecutivo"/>
    <s v="0213 - MINISTERIO DE TURISMO"/>
    <s v="0002 - COMITE EJECUTOR DE INFRAESTRUCTA EN ZONAS TURISTICAS (CEIZTUR)"/>
    <x v="3"/>
    <x v="17"/>
    <s v="2.9.03 - Turismo"/>
    <s v="2.7 - OBRAS"/>
    <s v="2.7.2 - INFRAESTRUCTURA"/>
    <s v="S"/>
    <s v="89 - RECONSTRUCCIÓN DEL FRENTE MARÍTIMO DE ANDRÉS, MUNICIPIO BOCA CHICA, PROVINCIA SANTO DOMINGO"/>
    <s v="20 - FONDOS CON DESTINO ESPECÍFICO"/>
    <s v="32 - SANTO DOMINGO"/>
    <n v="17206"/>
    <n v="0"/>
    <n v="107858188.83"/>
  </r>
  <r>
    <s v="2026"/>
    <x v="0"/>
    <x v="0"/>
    <x v="1"/>
    <x v="6"/>
    <s v="2 - Poder Ejecutivo"/>
    <s v="0213 - MINISTERIO DE TURISMO"/>
    <s v="0002 - COMITE EJECUTOR DE INFRAESTRUCTA EN ZONAS TURISTICAS (CEIZTUR)"/>
    <x v="3"/>
    <x v="17"/>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x v="3"/>
    <x v="17"/>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x v="3"/>
    <x v="17"/>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x v="3"/>
    <x v="17"/>
    <s v="2.9.03 - Turismo"/>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x v="3"/>
    <x v="17"/>
    <s v="2.9.03 - Turismo"/>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x v="2"/>
    <x v="19"/>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x v="2"/>
    <x v="19"/>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x v="1"/>
    <x v="15"/>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x v="1"/>
    <x v="15"/>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x v="1"/>
    <x v="7"/>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x v="1"/>
    <x v="7"/>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x v="1"/>
    <x v="7"/>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x v="1"/>
    <x v="7"/>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x v="1"/>
    <x v="7"/>
    <s v="4.3.02 - Servicios recreativos y deportivos"/>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x v="1"/>
    <x v="7"/>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x v="1"/>
    <x v="7"/>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x v="1"/>
    <x v="7"/>
    <s v="4.3.02 - Servicios recreativos y deportivos"/>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x v="1"/>
    <x v="7"/>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x v="1"/>
    <x v="7"/>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x v="1"/>
    <x v="7"/>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x v="1"/>
    <x v="7"/>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x v="1"/>
    <x v="7"/>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x v="1"/>
    <x v="7"/>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x v="1"/>
    <x v="7"/>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x v="1"/>
    <x v="9"/>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x v="0"/>
    <x v="1"/>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x v="1"/>
    <x v="7"/>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x v="3"/>
    <x v="11"/>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x v="2"/>
    <x v="19"/>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x v="2"/>
    <x v="8"/>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x v="2"/>
    <x v="8"/>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x v="2"/>
    <x v="8"/>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x v="2"/>
    <x v="8"/>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x v="2"/>
    <x v="8"/>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x v="2"/>
    <x v="8"/>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x v="2"/>
    <x v="8"/>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x v="2"/>
    <x v="8"/>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x v="2"/>
    <x v="8"/>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x v="2"/>
    <x v="8"/>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x v="2"/>
    <x v="8"/>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x v="2"/>
    <x v="8"/>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x v="2"/>
    <x v="8"/>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x v="2"/>
    <x v="8"/>
    <s v="3.2.10 - Restauración"/>
    <s v="2.1 - REMUNERACIONES Y CONTRIBUCIONES"/>
    <s v="2.1.1 - REMUNERACIONES"/>
    <s v="S"/>
    <s v="05 - RESTAURACIÓN DE LA CUENCA  DEL RÍO OCOA Y SU  COSTA EN LA PROVINCIA SAN JOSÉ DE OCOA."/>
    <s v="10 - FONDO GENERAL"/>
    <s v="31 - SAN JOSE DE OCOA"/>
    <n v="13852"/>
    <n v="10000000"/>
    <n v="4940000"/>
  </r>
  <r>
    <s v="2026"/>
    <x v="0"/>
    <x v="0"/>
    <x v="1"/>
    <x v="6"/>
    <s v="2 - Poder Ejecutivo"/>
    <s v="0218 - MINISTERIO DE MEDIO AMBIENTE Y RECURSOS NATURALES"/>
    <s v="0001 - MINISTERIO  DE MEDIO AMBIENTE Y RECURSOS NATURALES"/>
    <x v="2"/>
    <x v="8"/>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x v="2"/>
    <x v="8"/>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x v="2"/>
    <x v="8"/>
    <s v="3.2.10 - Restauración"/>
    <s v="2.1 - REMUNERACIONES Y CONTRIBUCIONES"/>
    <s v="2.1.1 - REMUNERACIONES"/>
    <s v="S"/>
    <s v="07 - Recuperación de la Cobertura Vegetal en Cuencas Hidrográficas de la República Dominicana."/>
    <s v="60 - CREDITO EXTERNO"/>
    <s v="02 - AZUA"/>
    <n v="13928"/>
    <n v="347931755"/>
    <n v="162936629.23999998"/>
  </r>
  <r>
    <s v="2026"/>
    <x v="0"/>
    <x v="0"/>
    <x v="1"/>
    <x v="6"/>
    <s v="2 - Poder Ejecutivo"/>
    <s v="0218 - MINISTERIO DE MEDIO AMBIENTE Y RECURSOS NATURALES"/>
    <s v="0007 - UNIDAD TÉCNICA EJECUTORA DE PROYECTOS DE DESARROLLO AGROFORESTAL"/>
    <x v="2"/>
    <x v="8"/>
    <s v="3.2.10 - Restauración"/>
    <s v="2.1 - REMUNERACIONES Y CONTRIBUCIONES"/>
    <s v="2.1.2 - SOBRESUELDOS"/>
    <s v="S"/>
    <s v="07 - Recuperación de la Cobertura Vegetal en Cuencas Hidrográficas de la República Dominicana."/>
    <s v="60 - CREDITO EXTERNO"/>
    <s v="02 - AZUA"/>
    <n v="13928"/>
    <n v="22984803"/>
    <n v="11675300"/>
  </r>
  <r>
    <s v="2026"/>
    <x v="0"/>
    <x v="0"/>
    <x v="1"/>
    <x v="6"/>
    <s v="2 - Poder Ejecutivo"/>
    <s v="0218 - MINISTERIO DE MEDIO AMBIENTE Y RECURSOS NATURALES"/>
    <s v="0007 - UNIDAD TÉCNICA EJECUTORA DE PROYECTOS DE DESARROLLO AGROFORESTAL"/>
    <x v="2"/>
    <x v="8"/>
    <s v="3.2.10 - Restauración"/>
    <s v="2.1 - REMUNERACIONES Y CONTRIBUCIONES"/>
    <s v="2.1.5 - CONTRIBUCIONES A LA SEGURIDAD SOCIAL"/>
    <s v="S"/>
    <s v="07 - Recuperación de la Cobertura Vegetal en Cuencas Hidrográficas de la República Dominicana."/>
    <s v="60 - CREDITO EXTERNO"/>
    <s v="02 - AZUA"/>
    <n v="13928"/>
    <n v="23217372"/>
    <n v="14641343.540000003"/>
  </r>
  <r>
    <s v="2026"/>
    <x v="0"/>
    <x v="0"/>
    <x v="1"/>
    <x v="6"/>
    <s v="2 - Poder Ejecutivo"/>
    <s v="0218 - MINISTERIO DE MEDIO AMBIENTE Y RECURSOS NATURALES"/>
    <s v="0007 - UNIDAD TÉCNICA EJECUTORA DE PROYECTOS DE DESARROLLO AGROFORESTAL"/>
    <x v="2"/>
    <x v="8"/>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x v="2"/>
    <x v="8"/>
    <s v="3.2.10 - Restauración"/>
    <s v="2.2 - CONTRATACIÓN DE SERVICIOS"/>
    <s v="2.2.2 - PUBLICIDAD, IMPRESIÓN Y ENCUADERNACIÓN"/>
    <s v="S"/>
    <s v="07 - Recuperación de la Cobertura Vegetal en Cuencas Hidrográficas de la República Dominicana."/>
    <s v="60 - CREDITO EXTERNO"/>
    <s v="02 - AZUA"/>
    <n v="13928"/>
    <n v="785716"/>
    <n v="866498.21"/>
  </r>
  <r>
    <s v="2026"/>
    <x v="0"/>
    <x v="0"/>
    <x v="1"/>
    <x v="6"/>
    <s v="2 - Poder Ejecutivo"/>
    <s v="0218 - MINISTERIO DE MEDIO AMBIENTE Y RECURSOS NATURALES"/>
    <s v="0007 - UNIDAD TÉCNICA EJECUTORA DE PROYECTOS DE DESARROLLO AGROFORESTAL"/>
    <x v="2"/>
    <x v="8"/>
    <s v="3.2.10 - Restauración"/>
    <s v="2.2 - CONTRATACIÓN DE SERVICIOS"/>
    <s v="2.2.3 - VIÁTICOS"/>
    <s v="S"/>
    <s v="07 - Recuperación de la Cobertura Vegetal en Cuencas Hidrográficas de la República Dominicana."/>
    <s v="60 - CREDITO EXTERNO"/>
    <s v="02 - AZUA"/>
    <n v="13928"/>
    <n v="6000000"/>
    <n v="3183807.5"/>
  </r>
  <r>
    <s v="2026"/>
    <x v="0"/>
    <x v="0"/>
    <x v="1"/>
    <x v="6"/>
    <s v="2 - Poder Ejecutivo"/>
    <s v="0218 - MINISTERIO DE MEDIO AMBIENTE Y RECURSOS NATURALES"/>
    <s v="0007 - UNIDAD TÉCNICA EJECUTORA DE PROYECTOS DE DESARROLLO AGROFORESTAL"/>
    <x v="2"/>
    <x v="8"/>
    <s v="3.2.10 - Restauración"/>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x v="2"/>
    <x v="8"/>
    <s v="3.2.10 - Restauración"/>
    <s v="2.2 - CONTRATACIÓN DE SERVICIOS"/>
    <s v="2.2.5 - ALQUILERES Y RENTAS"/>
    <s v="S"/>
    <s v="07 - Recuperación de la Cobertura Vegetal en Cuencas Hidrográficas de la República Dominicana."/>
    <s v="60 - CREDITO EXTERNO"/>
    <s v="02 - AZUA"/>
    <n v="13928"/>
    <n v="6521706"/>
    <n v="3936888"/>
  </r>
  <r>
    <s v="2026"/>
    <x v="0"/>
    <x v="0"/>
    <x v="1"/>
    <x v="6"/>
    <s v="2 - Poder Ejecutivo"/>
    <s v="0218 - MINISTERIO DE MEDIO AMBIENTE Y RECURSOS NATURALES"/>
    <s v="0007 - UNIDAD TÉCNICA EJECUTORA DE PROYECTOS DE DESARROLLO AGROFORESTAL"/>
    <x v="2"/>
    <x v="8"/>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x v="2"/>
    <x v="8"/>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12637947.599999998"/>
  </r>
  <r>
    <s v="2026"/>
    <x v="0"/>
    <x v="0"/>
    <x v="1"/>
    <x v="6"/>
    <s v="2 - Poder Ejecutivo"/>
    <s v="0218 - MINISTERIO DE MEDIO AMBIENTE Y RECURSOS NATURALES"/>
    <s v="0007 - UNIDAD TÉCNICA EJECUTORA DE PROYECTOS DE DESARROLLO AGROFORESTAL"/>
    <x v="2"/>
    <x v="8"/>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282582.1399999978"/>
  </r>
  <r>
    <s v="2026"/>
    <x v="0"/>
    <x v="0"/>
    <x v="1"/>
    <x v="6"/>
    <s v="2 - Poder Ejecutivo"/>
    <s v="0218 - MINISTERIO DE MEDIO AMBIENTE Y RECURSOS NATURALES"/>
    <s v="0007 - UNIDAD TÉCNICA EJECUTORA DE PROYECTOS DE DESARROLLO AGROFORESTAL"/>
    <x v="2"/>
    <x v="8"/>
    <s v="3.2.10 - Restauración"/>
    <s v="2.2 - CONTRATACIÓN DE SERVICIOS"/>
    <s v="2.2.9 - OTRAS CONTRATACIONES DE SERVICIOS"/>
    <s v="S"/>
    <s v="07 - Recuperación de la Cobertura Vegetal en Cuencas Hidrográficas de la República Dominicana."/>
    <s v="60 - CREDITO EXTERNO"/>
    <s v="02 - AZUA"/>
    <n v="13928"/>
    <n v="3128574"/>
    <n v="3377324.66"/>
  </r>
  <r>
    <s v="2026"/>
    <x v="0"/>
    <x v="0"/>
    <x v="1"/>
    <x v="6"/>
    <s v="2 - Poder Ejecutivo"/>
    <s v="0218 - MINISTERIO DE MEDIO AMBIENTE Y RECURSOS NATURALES"/>
    <s v="0007 - UNIDAD TÉCNICA EJECUTORA DE PROYECTOS DE DESARROLLO AGROFORESTAL"/>
    <x v="2"/>
    <x v="8"/>
    <s v="3.2.10 - Restauración"/>
    <s v="2.3 - MATERIALES Y SUMINISTROS"/>
    <s v="2.3.1 - ALIMENTOS Y PRODUCTOS AGROFORESTALES"/>
    <s v="S"/>
    <s v="07 - Recuperación de la Cobertura Vegetal en Cuencas Hidrográficas de la República Dominicana."/>
    <s v="60 - CREDITO EXTERNO"/>
    <s v="02 - AZUA"/>
    <n v="13928"/>
    <n v="342860"/>
    <n v="120955.83999999998"/>
  </r>
  <r>
    <s v="2026"/>
    <x v="0"/>
    <x v="0"/>
    <x v="1"/>
    <x v="6"/>
    <s v="2 - Poder Ejecutivo"/>
    <s v="0218 - MINISTERIO DE MEDIO AMBIENTE Y RECURSOS NATURALES"/>
    <s v="0007 - UNIDAD TÉCNICA EJECUTORA DE PROYECTOS DE DESARROLLO AGROFORESTAL"/>
    <x v="2"/>
    <x v="8"/>
    <s v="3.2.10 - Restauración"/>
    <s v="2.3 - MATERIALES Y SUMINISTROS"/>
    <s v="2.3.2 - TEXTILES Y VESTUARIOS"/>
    <s v="S"/>
    <s v="07 - Recuperación de la Cobertura Vegetal en Cuencas Hidrográficas de la República Dominicana."/>
    <s v="60 - CREDITO EXTERNO"/>
    <s v="02 - AZUA"/>
    <n v="13928"/>
    <n v="0"/>
    <n v="382773.82999999996"/>
  </r>
  <r>
    <s v="2026"/>
    <x v="0"/>
    <x v="0"/>
    <x v="1"/>
    <x v="6"/>
    <s v="2 - Poder Ejecutivo"/>
    <s v="0218 - MINISTERIO DE MEDIO AMBIENTE Y RECURSOS NATURALES"/>
    <s v="0007 - UNIDAD TÉCNICA EJECUTORA DE PROYECTOS DE DESARROLLO AGROFORESTAL"/>
    <x v="2"/>
    <x v="8"/>
    <s v="3.2.10 - Restauración"/>
    <s v="2.3 - MATERIALES Y SUMINISTROS"/>
    <s v="2.3.3 - PAPEL, CARTÓN E IMPRESOS"/>
    <s v="S"/>
    <s v="07 - Recuperación de la Cobertura Vegetal en Cuencas Hidrográficas de la República Dominicana."/>
    <s v="60 - CREDITO EXTERNO"/>
    <s v="02 - AZUA"/>
    <n v="13928"/>
    <n v="235710"/>
    <n v="237303.09"/>
  </r>
  <r>
    <s v="2026"/>
    <x v="0"/>
    <x v="0"/>
    <x v="1"/>
    <x v="6"/>
    <s v="2 - Poder Ejecutivo"/>
    <s v="0218 - MINISTERIO DE MEDIO AMBIENTE Y RECURSOS NATURALES"/>
    <s v="0007 - UNIDAD TÉCNICA EJECUTORA DE PROYECTOS DE DESARROLLO AGROFORESTAL"/>
    <x v="2"/>
    <x v="8"/>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x v="2"/>
    <x v="8"/>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x v="2"/>
    <x v="8"/>
    <s v="3.2.10 - Restauración"/>
    <s v="2.3 - MATERIALES Y SUMINISTROS"/>
    <s v="2.3.6 - PRODUCTOS DE MINERALES, METÁLICOS Y NO METÁLICOS"/>
    <s v="S"/>
    <s v="07 - Recuperación de la Cobertura Vegetal en Cuencas Hidrográficas de la República Dominicana."/>
    <s v="60 - CREDITO EXTERNO"/>
    <s v="02 - AZUA"/>
    <n v="13928"/>
    <n v="864285"/>
    <n v="21871.83"/>
  </r>
  <r>
    <s v="2026"/>
    <x v="0"/>
    <x v="0"/>
    <x v="1"/>
    <x v="6"/>
    <s v="2 - Poder Ejecutivo"/>
    <s v="0218 - MINISTERIO DE MEDIO AMBIENTE Y RECURSOS NATURALES"/>
    <s v="0007 - UNIDAD TÉCNICA EJECUTORA DE PROYECTOS DE DESARROLLO AGROFORESTAL"/>
    <x v="2"/>
    <x v="8"/>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1041032.580000006"/>
  </r>
  <r>
    <s v="2026"/>
    <x v="0"/>
    <x v="0"/>
    <x v="1"/>
    <x v="6"/>
    <s v="2 - Poder Ejecutivo"/>
    <s v="0218 - MINISTERIO DE MEDIO AMBIENTE Y RECURSOS NATURALES"/>
    <s v="0007 - UNIDAD TÉCNICA EJECUTORA DE PROYECTOS DE DESARROLLO AGROFORESTAL"/>
    <x v="2"/>
    <x v="8"/>
    <s v="3.2.10 - Restauración"/>
    <s v="2.3 - MATERIALES Y SUMINISTROS"/>
    <s v="2.3.9 - PRODUCTOS Y ÚTILES VARIOS"/>
    <s v="S"/>
    <s v="07 - Recuperación de la Cobertura Vegetal en Cuencas Hidrográficas de la República Dominicana."/>
    <s v="60 - CREDITO EXTERNO"/>
    <s v="02 - AZUA"/>
    <n v="13928"/>
    <n v="2807139"/>
    <n v="12315902.369999999"/>
  </r>
  <r>
    <s v="2026"/>
    <x v="0"/>
    <x v="0"/>
    <x v="1"/>
    <x v="6"/>
    <s v="2 - Poder Ejecutivo"/>
    <s v="0218 - MINISTERIO DE MEDIO AMBIENTE Y RECURSOS NATURALES"/>
    <s v="0007 - UNIDAD TÉCNICA EJECUTORA DE PROYECTOS DE DESARROLLO AGROFORESTAL"/>
    <x v="2"/>
    <x v="8"/>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x v="0"/>
    <x v="0"/>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x v="0"/>
    <x v="0"/>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x v="0"/>
    <x v="0"/>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x v="0"/>
    <x v="0"/>
    <s v="1.1.02 - Gestión administrativa, financiera, fiscal, económica y planificación"/>
    <s v="2.2 - CONTRATACIÓN DE SERVICIOS"/>
    <s v="2.2.2 - PUBLICIDAD, IMPRESIÓN Y ENCUADERNACIÓN"/>
    <s v="S"/>
    <s v="00 - N/A"/>
    <s v="60 - CREDITO EXTERNO"/>
    <s v="99 - MULTIPROVINCIAL"/>
    <s v="(en blanco)"/>
    <n v="32004344"/>
    <n v="1052590.5699999998"/>
  </r>
  <r>
    <s v="2026"/>
    <x v="0"/>
    <x v="0"/>
    <x v="1"/>
    <x v="6"/>
    <s v="2 - Poder Ejecutivo"/>
    <s v="0221 - MINISTERIO DE ADMINISTRACIÓN PÚBLICA"/>
    <s v="0001 - MINISTERIO DE ADMINISTRACION PUBLICA"/>
    <x v="0"/>
    <x v="0"/>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x v="0"/>
    <x v="0"/>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x v="0"/>
    <x v="0"/>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x v="0"/>
    <x v="0"/>
    <s v="1.1.02 - Gestión administrativa, financiera, fiscal, económica y planificación"/>
    <s v="2.2 - CONTRATACIÓN DE SERVICIOS"/>
    <s v="2.2.8 - OTROS SERVICIOS NO INCLUIDOS EN CONCEPTOS ANTERIORES"/>
    <s v="S"/>
    <s v="00 - N/A"/>
    <s v="60 - CREDITO EXTERNO"/>
    <s v="99 - MULTIPROVINCIAL"/>
    <s v="(en blanco)"/>
    <n v="124550316"/>
    <n v="79063934.530000016"/>
  </r>
  <r>
    <s v="2026"/>
    <x v="0"/>
    <x v="0"/>
    <x v="1"/>
    <x v="6"/>
    <s v="2 - Poder Ejecutivo"/>
    <s v="0221 - MINISTERIO DE ADMINISTRACIÓN PÚBLICA"/>
    <s v="0001 - MINISTERIO DE ADMINISTRACION PUBLICA"/>
    <x v="0"/>
    <x v="0"/>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x v="0"/>
    <x v="0"/>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x v="0"/>
    <x v="0"/>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x v="0"/>
    <x v="0"/>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x v="3"/>
    <x v="16"/>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x v="3"/>
    <x v="16"/>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44994.29"/>
  </r>
  <r>
    <s v="2026"/>
    <x v="0"/>
    <x v="0"/>
    <x v="1"/>
    <x v="6"/>
    <s v="2 - Poder Ejecutivo"/>
    <s v="0222 - MINISTERIO DE ENERGIA Y MINAS"/>
    <s v="0001 - MINISTERIO DE ENERGIA Y MINAS"/>
    <x v="3"/>
    <x v="16"/>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x v="3"/>
    <x v="16"/>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x v="3"/>
    <x v="16"/>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x v="3"/>
    <x v="16"/>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9265410.7200000007"/>
  </r>
  <r>
    <s v="2026"/>
    <x v="0"/>
    <x v="0"/>
    <x v="1"/>
    <x v="6"/>
    <s v="2 - Poder Ejecutivo"/>
    <s v="0222 - MINISTERIO DE ENERGIA Y MINAS"/>
    <s v="0001 - MINISTERIO DE ENERGIA Y MINAS"/>
    <x v="3"/>
    <x v="16"/>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x v="3"/>
    <x v="16"/>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x v="3"/>
    <x v="16"/>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x v="3"/>
    <x v="16"/>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x v="3"/>
    <x v="16"/>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x v="3"/>
    <x v="16"/>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x v="3"/>
    <x v="16"/>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x v="3"/>
    <x v="16"/>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x v="3"/>
    <x v="16"/>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x v="3"/>
    <x v="16"/>
    <s v="2.4.09 - Conservación, aprovechamiento y explotación racionalizada de fuentes de electricidad"/>
    <s v="2.7 - OBRAS"/>
    <s v="2.7.2 - INFRAESTRUCTURA"/>
    <s v="N"/>
    <s v="00 - N/A"/>
    <s v="10 - FONDO GENERAL"/>
    <s v="99 - MULTIPROVINCIAL"/>
    <s v="(en blanco)"/>
    <n v="0"/>
    <n v="3999229.37"/>
  </r>
  <r>
    <s v="2026"/>
    <x v="0"/>
    <x v="0"/>
    <x v="1"/>
    <x v="6"/>
    <s v="2 - Poder Ejecutivo"/>
    <s v="0222 - MINISTERIO DE ENERGIA Y MINAS"/>
    <s v="0001 - MINISTERIO DE ENERGIA Y MINAS"/>
    <x v="3"/>
    <x v="16"/>
    <s v="2.4.09 - Conservación, aprovechamiento y explotación racionalizada de fuentes de electricidad"/>
    <s v="2.7 - OBRAS"/>
    <s v="2.7.2 - INFRAESTRUCTURA"/>
    <s v="N"/>
    <s v="00 - N/A"/>
    <s v="20 - FONDOS CON DESTINO ESPECÍFICO"/>
    <s v="99 - MULTIPROVINCIAL"/>
    <s v="(en blanco)"/>
    <n v="138272643"/>
    <n v="43534760.660000011"/>
  </r>
  <r>
    <s v="2026"/>
    <x v="0"/>
    <x v="0"/>
    <x v="1"/>
    <x v="6"/>
    <s v="2 - Poder Ejecutivo"/>
    <s v="0222 - MINISTERIO DE ENERGIA Y MINAS"/>
    <s v="0001 - MINISTERIO DE ENERGIA Y MINAS"/>
    <x v="3"/>
    <x v="18"/>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x v="3"/>
    <x v="18"/>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x v="3"/>
    <x v="18"/>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x v="3"/>
    <x v="18"/>
    <s v="2.5.01 - Extracción de recursos minerales"/>
    <s v="2.2 - CONTRATACIÓN DE SERVICIOS"/>
    <s v="2.2.1 - SERVICIOS BÁSICOS"/>
    <s v="S"/>
    <s v="01 - INVESTIGACIÓN POTENCIAL DE TIERRAS RARAS EN LA RESERVA FISCAL AVILA, PROVINCIA  PEDERNALES"/>
    <s v="10 - FONDO GENERAL"/>
    <s v="16 - PEDERNALES"/>
    <n v="16726"/>
    <n v="1976670"/>
    <n v="999751.64000000013"/>
  </r>
  <r>
    <s v="2026"/>
    <x v="0"/>
    <x v="0"/>
    <x v="1"/>
    <x v="6"/>
    <s v="2 - Poder Ejecutivo"/>
    <s v="0222 - MINISTERIO DE ENERGIA Y MINAS"/>
    <s v="0001 - MINISTERIO DE ENERGIA Y MINAS"/>
    <x v="3"/>
    <x v="18"/>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x v="3"/>
    <x v="18"/>
    <s v="2.5.01 - Extracción de recursos minerales"/>
    <s v="2.2 - CONTRATACIÓN DE SERVICIOS"/>
    <s v="2.2.5 - ALQUILERES Y RENTAS"/>
    <s v="S"/>
    <s v="01 - INVESTIGACIÓN POTENCIAL DE TIERRAS RARAS EN LA RESERVA FISCAL AVILA, PROVINCIA  PEDERNALES"/>
    <s v="10 - FONDO GENERAL"/>
    <s v="16 - PEDERNALES"/>
    <n v="16726"/>
    <n v="12387450"/>
    <n v="16102321.959999999"/>
  </r>
  <r>
    <s v="2026"/>
    <x v="0"/>
    <x v="0"/>
    <x v="1"/>
    <x v="6"/>
    <s v="2 - Poder Ejecutivo"/>
    <s v="0222 - MINISTERIO DE ENERGIA Y MINAS"/>
    <s v="0001 - MINISTERIO DE ENERGIA Y MINAS"/>
    <x v="3"/>
    <x v="18"/>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7372913.990000002"/>
  </r>
  <r>
    <s v="2026"/>
    <x v="0"/>
    <x v="0"/>
    <x v="1"/>
    <x v="6"/>
    <s v="2 - Poder Ejecutivo"/>
    <s v="0222 - MINISTERIO DE ENERGIA Y MINAS"/>
    <s v="0001 - MINISTERIO DE ENERGIA Y MINAS"/>
    <x v="3"/>
    <x v="18"/>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x v="3"/>
    <x v="18"/>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x v="3"/>
    <x v="18"/>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x v="0"/>
    <x v="0"/>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x v="0"/>
    <x v="0"/>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x v="0"/>
    <x v="0"/>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x v="0"/>
    <x v="0"/>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x v="0"/>
    <x v="0"/>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x v="0"/>
    <x v="1"/>
    <s v="1.4.01 - Servicios de seguridad interior"/>
    <s v="2.1 - REMUNERACIONES Y CONTRIBUCIONES"/>
    <s v="2.1.1 - REMUNERACIONES"/>
    <s v="S"/>
    <s v="03 - CONSTRUCCIÓN DEL CENTRO DE RETENCIÓN VEHICULAR DE LA DIGESETT, PROVINCIA SANTO DOMINGO"/>
    <s v="10 - FONDO GENERAL"/>
    <s v="99 - MULTIPROVINCIAL"/>
    <n v="14640"/>
    <n v="0"/>
    <n v="1824000"/>
  </r>
  <r>
    <s v="2026"/>
    <x v="0"/>
    <x v="0"/>
    <x v="1"/>
    <x v="6"/>
    <s v="2 - Poder Ejecutivo"/>
    <s v="0223 - MINISTERIO DE LA VIVIENDA, HABITAT Y EDIFICACIONES (MIVHED)"/>
    <s v="0001 - MINISTERIO DE LA VIVIENDA, HABITAT Y EDIFICACIONES (MIVHED)"/>
    <x v="0"/>
    <x v="1"/>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82537.59999999998"/>
  </r>
  <r>
    <s v="2026"/>
    <x v="0"/>
    <x v="0"/>
    <x v="1"/>
    <x v="6"/>
    <s v="2 - Poder Ejecutivo"/>
    <s v="0223 - MINISTERIO DE LA VIVIENDA, HABITAT Y EDIFICACIONES (MIVHED)"/>
    <s v="0001 - MINISTERIO DE LA VIVIENDA, HABITAT Y EDIFICACIONES (MIVHED)"/>
    <x v="0"/>
    <x v="1"/>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x v="0"/>
    <x v="1"/>
    <s v="1.4.04 - Prisiones"/>
    <s v="2.1 - REMUNERACIONES Y CONTRIBUCIONES"/>
    <s v="2.1.1 - REMUNERACIONES"/>
    <s v="S"/>
    <s v="84 - HUMANIZACION DEL SISTEMA PENITENCIARIO DE LA REPÚBLICA DOMINICANA"/>
    <s v="10 - FONDO GENERAL"/>
    <s v="99 - MULTIPROVINCIAL"/>
    <n v="14063"/>
    <n v="0"/>
    <n v="21735166.670000002"/>
  </r>
  <r>
    <s v="2026"/>
    <x v="0"/>
    <x v="0"/>
    <x v="1"/>
    <x v="6"/>
    <s v="2 - Poder Ejecutivo"/>
    <s v="0223 - MINISTERIO DE LA VIVIENDA, HABITAT Y EDIFICACIONES (MIVHED)"/>
    <s v="0001 - MINISTERIO DE LA VIVIENDA, HABITAT Y EDIFICACIONES (MIVHED)"/>
    <x v="0"/>
    <x v="1"/>
    <s v="1.4.04 - Prisiones"/>
    <s v="2.1 - REMUNERACIONES Y CONTRIBUCIONES"/>
    <s v="2.1.2 - SOBRESUELDOS"/>
    <s v="S"/>
    <s v="84 - HUMANIZACION DEL SISTEMA PENITENCIARIO DE LA REPÚBLICA DOMINICANA"/>
    <s v="10 - FONDO GENERAL"/>
    <s v="99 - MULTIPROVINCIAL"/>
    <n v="14063"/>
    <n v="0"/>
    <n v="12865000"/>
  </r>
  <r>
    <s v="2026"/>
    <x v="0"/>
    <x v="0"/>
    <x v="1"/>
    <x v="6"/>
    <s v="2 - Poder Ejecutivo"/>
    <s v="0223 - MINISTERIO DE LA VIVIENDA, HABITAT Y EDIFICACIONES (MIVHED)"/>
    <s v="0001 - MINISTERIO DE LA VIVIENDA, HABITAT Y EDIFICACIONES (MIVHED)"/>
    <x v="0"/>
    <x v="1"/>
    <s v="1.4.04 - Prisiones"/>
    <s v="2.1 - REMUNERACIONES Y CONTRIBUCIONES"/>
    <s v="2.1.5 - CONTRIBUCIONES A LA SEGURIDAD SOCIAL"/>
    <s v="S"/>
    <s v="84 - HUMANIZACION DEL SISTEMA PENITENCIARIO DE LA REPÚBLICA DOMINICANA"/>
    <s v="10 - FONDO GENERAL"/>
    <s v="99 - MULTIPROVINCIAL"/>
    <n v="14063"/>
    <n v="0"/>
    <n v="3307085.5999999996"/>
  </r>
  <r>
    <s v="2026"/>
    <x v="0"/>
    <x v="0"/>
    <x v="1"/>
    <x v="6"/>
    <s v="2 - Poder Ejecutivo"/>
    <s v="0223 - MINISTERIO DE LA VIVIENDA, HABITAT Y EDIFICACIONES (MIVHED)"/>
    <s v="0001 - MINISTERIO DE LA VIVIENDA, HABITAT Y EDIFICACIONES (MIVHED)"/>
    <x v="3"/>
    <x v="10"/>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x v="1"/>
    <x v="15"/>
    <s v="4.1.01 - Urbanización y servicios comunitarios"/>
    <s v="2.1 - REMUNERACIONES Y CONTRIBUCIONES"/>
    <s v="2.1.1 - REMUNERACIONES"/>
    <s v="S"/>
    <s v="01 - MEJORAMIENTO DE 100,000 VIVIENDAS EN LA REPÚBLICA DOMINICANA"/>
    <s v="10 - FONDO GENERAL"/>
    <s v="32 - SANTO DOMINGO"/>
    <n v="14649"/>
    <n v="13200000"/>
    <n v="66101056.909999996"/>
  </r>
  <r>
    <s v="2026"/>
    <x v="0"/>
    <x v="0"/>
    <x v="1"/>
    <x v="6"/>
    <s v="2 - Poder Ejecutivo"/>
    <s v="0223 - MINISTERIO DE LA VIVIENDA, HABITAT Y EDIFICACIONES (MIVHED)"/>
    <s v="0001 - MINISTERIO DE LA VIVIENDA, HABITAT Y EDIFICACIONES (MIVHED)"/>
    <x v="1"/>
    <x v="15"/>
    <s v="4.1.01 - Urbanización y servicios comunitarios"/>
    <s v="2.1 - REMUNERACIONES Y CONTRIBUCIONES"/>
    <s v="2.1.5 - CONTRIBUCIONES A LA SEGURIDAD SOCIAL"/>
    <s v="S"/>
    <s v="01 - MEJORAMIENTO DE 100,000 VIVIENDAS EN LA REPÚBLICA DOMINICANA"/>
    <s v="10 - FONDO GENERAL"/>
    <s v="32 - SANTO DOMINGO"/>
    <n v="14649"/>
    <n v="23650000"/>
    <n v="10053863.419999998"/>
  </r>
  <r>
    <s v="2026"/>
    <x v="0"/>
    <x v="0"/>
    <x v="1"/>
    <x v="6"/>
    <s v="2 - Poder Ejecutivo"/>
    <s v="0223 - MINISTERIO DE LA VIVIENDA, HABITAT Y EDIFICACIONES (MIVHED)"/>
    <s v="0001 - MINISTERIO DE LA VIVIENDA, HABITAT Y EDIFICACIONES (MIVHED)"/>
    <x v="1"/>
    <x v="15"/>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x v="1"/>
    <x v="15"/>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x v="1"/>
    <x v="15"/>
    <s v="4.1.01 - Urbanización y servicios comunitarios"/>
    <s v="2.2 - CONTRATACIÓN DE SERVICIOS"/>
    <s v="2.2.8 - OTROS SERVICIOS NO INCLUIDOS EN CONCEPTOS ANTERIORES"/>
    <s v="S"/>
    <s v="01 - MEJORAMIENTO DE 100,000 VIVIENDAS EN LA REPÚBLICA DOMINICANA"/>
    <s v="10 - FONDO GENERAL"/>
    <s v="32 - SANTO DOMINGO"/>
    <n v="14649"/>
    <n v="0"/>
    <n v="14544869.039999999"/>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1 - ALIMENTOS Y PRODUCTOS AGROFORESTALES"/>
    <s v="S"/>
    <s v="01 - MEJORAMIENTO DE 100,000 VIVIENDAS EN LA REPÚBLICA DOMINICANA"/>
    <s v="10 - FONDO GENERAL"/>
    <s v="32 - SANTO DOMINGO"/>
    <n v="14649"/>
    <n v="136894498"/>
    <n v="58779465.930000007"/>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5 - CUERO, CAUCHO Y PLÁSTICO"/>
    <s v="S"/>
    <s v="01 - MEJORAMIENTO DE 100,000 VIVIENDAS EN LA REPÚBLICA DOMINICANA"/>
    <s v="10 - FONDO GENERAL"/>
    <s v="32 - SANTO DOMINGO"/>
    <n v="14649"/>
    <n v="0"/>
    <n v="2048388.33"/>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6 - PRODUCTOS DE MINERALES, METÁLICOS Y NO METÁLICOS"/>
    <s v="S"/>
    <s v="01 - MEJORAMIENTO DE 100,000 VIVIENDAS EN LA REPÚBLICA DOMINICANA"/>
    <s v="10 - FONDO GENERAL"/>
    <s v="32 - SANTO DOMINGO"/>
    <n v="14649"/>
    <n v="214789443"/>
    <n v="35482557.949999996"/>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6123492"/>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s v="4.1.01 - Urbanización y servicios comunitarios"/>
    <s v="2.7 - OBRAS"/>
    <s v="2.7.2 - INFRAESTRUCTURA"/>
    <s v="S"/>
    <s v="01 - MEJORAMIENTO DE 100,000 VIVIENDAS EN LA REPÚBLICA DOMINICANA"/>
    <s v="10 - FONDO GENERAL"/>
    <s v="32 - SANTO DOMINGO"/>
    <n v="14649"/>
    <n v="159899900"/>
    <n v="99151866.920000017"/>
  </r>
  <r>
    <s v="2026"/>
    <x v="0"/>
    <x v="0"/>
    <x v="1"/>
    <x v="6"/>
    <s v="2 - Poder Ejecutivo"/>
    <s v="0223 - MINISTERIO DE LA VIVIENDA, HABITAT Y EDIFICACIONES (MIVHED)"/>
    <s v="0001 - MINISTERIO DE LA VIVIENDA, HABITAT Y EDIFICACIONES (MIVHED)"/>
    <x v="1"/>
    <x v="15"/>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x v="1"/>
    <x v="15"/>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x v="1"/>
    <x v="15"/>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x v="1"/>
    <x v="15"/>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x v="1"/>
    <x v="6"/>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x v="1"/>
    <x v="6"/>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x v="1"/>
    <x v="6"/>
    <s v="4.2.99 - Planificación, gestión y supervisión de la salud"/>
    <s v="2.1 - REMUNERACIONES Y CONTRIBUCIONES"/>
    <s v="2.1.1 - REMUNERACIONES"/>
    <s v="S"/>
    <s v="70 - CONSTRUCCIÓN  HOSPITAL REGIONAL EN SAN FRANCISCO DE MACORIS, PROV. DUARTE"/>
    <s v="10 - FONDO GENERAL"/>
    <s v="06 - DUARTE"/>
    <n v="13656"/>
    <n v="0"/>
    <n v="8603314"/>
  </r>
  <r>
    <s v="2026"/>
    <x v="0"/>
    <x v="0"/>
    <x v="1"/>
    <x v="6"/>
    <s v="2 - Poder Ejecutivo"/>
    <s v="0223 - MINISTERIO DE LA VIVIENDA, HABITAT Y EDIFICACIONES (MIVHED)"/>
    <s v="0001 - MINISTERIO DE LA VIVIENDA, HABITAT Y EDIFICACIONES (MIVHED)"/>
    <x v="1"/>
    <x v="6"/>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297225.8799999997"/>
  </r>
  <r>
    <s v="2026"/>
    <x v="0"/>
    <x v="0"/>
    <x v="1"/>
    <x v="6"/>
    <s v="2 - Poder Ejecutivo"/>
    <s v="0223 - MINISTERIO DE LA VIVIENDA, HABITAT Y EDIFICACIONES (MIVHED)"/>
    <s v="0001 - MINISTERIO DE LA VIVIENDA, HABITAT Y EDIFICACIONES (MIVHED)"/>
    <x v="1"/>
    <x v="7"/>
    <s v="4.3.01 - Deportes de alto rendimiento"/>
    <s v="2.7 - OBRAS"/>
    <s v="2.7.2 - INFRAESTRUCTURA"/>
    <s v="S"/>
    <s v="20 - REPARACIÓN INSTALACIONES DEPORTIVAS PARQUE MIRADOR DEL ESTE, SANTO DOMINGO ESTE"/>
    <s v="10 - FONDO GENERAL"/>
    <s v="32 - SANTO DOMINGO"/>
    <n v="16788"/>
    <n v="497273476"/>
    <n v="337342711.25"/>
  </r>
  <r>
    <s v="2026"/>
    <x v="0"/>
    <x v="0"/>
    <x v="1"/>
    <x v="6"/>
    <s v="2 - Poder Ejecutivo"/>
    <s v="0223 - MINISTERIO DE LA VIVIENDA, HABITAT Y EDIFICACIONES (MIVHED)"/>
    <s v="0001 - MINISTERIO DE LA VIVIENDA, HABITAT Y EDIFICACIONES (MIVHED)"/>
    <x v="1"/>
    <x v="7"/>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x v="1"/>
    <x v="7"/>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15 - Remodelación Estadio Olímpico Félix Sánchez, Distrito Nacional"/>
    <s v="10 - FONDO GENERAL"/>
    <s v="01 - DISTRITO NACIONAL"/>
    <n v="16700"/>
    <n v="12862214"/>
    <n v="507682214"/>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17 - REPARACIÓN DE INSTALACIONES DEPORTIVAS DEL CENTRO OLÍMPICO JUAN PABLO DUARTE,DISTRITO NACIONAL."/>
    <s v="10 - FONDO GENERAL"/>
    <s v="01 - DISTRITO NACIONAL"/>
    <n v="16785"/>
    <n v="0"/>
    <n v="706824970.9799999"/>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81 - RECONSTRUCCIÓN DEL ESTADIO DE BEISBOL CRISTO REDENTOR EN EL SECTOR LOS GIRASOLES,DISTRITO NACIONAL"/>
    <s v="10 - FONDO GENERAL"/>
    <s v="01 - DISTRITO NACIONAL"/>
    <n v="15148"/>
    <n v="1751736"/>
    <n v="4895610.6100000003"/>
  </r>
  <r>
    <s v="2026"/>
    <x v="0"/>
    <x v="0"/>
    <x v="1"/>
    <x v="6"/>
    <s v="2 - Poder Ejecutivo"/>
    <s v="0223 - MINISTERIO DE LA VIVIENDA, HABITAT Y EDIFICACIONES (MIVHED)"/>
    <s v="0001 - MINISTERIO DE LA VIVIENDA, HABITAT Y EDIFICACIONES (MIVHED)"/>
    <x v="1"/>
    <x v="7"/>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x v="1"/>
    <x v="2"/>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x v="1"/>
    <x v="2"/>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x v="1"/>
    <x v="2"/>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x v="0"/>
    <x v="0"/>
    <s v="1.1.01 - Órganos ejecutivos y legislativos"/>
    <s v="2.6 - BIENES MUEBLES, INMUEBLES E INTANGIBLES"/>
    <s v="2.6.1 - MOBILIARIO Y EQUIPO"/>
    <s v="N"/>
    <s v="00 - N/A"/>
    <s v="10 - FONDO GENERAL"/>
    <s v="99 - MULTIPROVINCIAL"/>
    <s v="(en blanco)"/>
    <n v="5000000"/>
    <n v="2499996"/>
  </r>
  <r>
    <s v="2026"/>
    <x v="0"/>
    <x v="0"/>
    <x v="1"/>
    <x v="7"/>
    <s v="1 - Poder Legislativo"/>
    <s v="0101 - SENADO DE LA REPÚBLICA"/>
    <s v="0001 - SENADO DE LA REPÚBLICA DOMINICANA"/>
    <x v="0"/>
    <x v="0"/>
    <s v="1.1.01 - Órganos ejecutivos y legislativos"/>
    <s v="2.6 - BIENES MUEBLES, INMUEBLES E INTANGIBLES"/>
    <s v="2.6.2 - MOBILIARIO Y EQUIPO DE AUDIO, AUDIOVISUAL, RECREATIVO Y EDUCACIONAL"/>
    <s v="N"/>
    <s v="00 - N/A"/>
    <s v="10 - FONDO GENERAL"/>
    <s v="99 - MULTIPROVINCIAL"/>
    <s v="(en blanco)"/>
    <n v="3000000"/>
    <n v="2499998"/>
  </r>
  <r>
    <s v="2026"/>
    <x v="0"/>
    <x v="0"/>
    <x v="1"/>
    <x v="7"/>
    <s v="1 - Poder Legislativo"/>
    <s v="0101 - SENADO DE LA REPÚBLICA"/>
    <s v="0001 - SENADO DE LA REPÚBLICA DOMINICANA"/>
    <x v="0"/>
    <x v="0"/>
    <s v="1.1.01 - Órganos ejecutivos y legislativos"/>
    <s v="2.6 - BIENES MUEBLES, INMUEBLES E INTANGIBLES"/>
    <s v="2.6.3 - EQUIPO E INSTRUMENTAL, CIENTÍFICO Y LABORATORIO"/>
    <s v="N"/>
    <s v="00 - N/A"/>
    <s v="10 - FONDO GENERAL"/>
    <s v="99 - MULTIPROVINCIAL"/>
    <s v="(en blanco)"/>
    <n v="250000"/>
    <n v="124998"/>
  </r>
  <r>
    <s v="2026"/>
    <x v="0"/>
    <x v="0"/>
    <x v="1"/>
    <x v="7"/>
    <s v="1 - Poder Legislativo"/>
    <s v="0101 - SENADO DE LA REPÚBLICA"/>
    <s v="0001 - SENADO DE LA REPÚBLICA DOMINICANA"/>
    <x v="0"/>
    <x v="0"/>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x v="0"/>
    <x v="0"/>
    <s v="1.1.01 - Órganos ejecutivos y legislativos"/>
    <s v="2.6 - BIENES MUEBLES, INMUEBLES E INTANGIBLES"/>
    <s v="2.6.5 - MAQUINARIA, OTROS EQUIPOS Y HERRAMIENTAS"/>
    <s v="N"/>
    <s v="00 - N/A"/>
    <s v="10 - FONDO GENERAL"/>
    <s v="99 - MULTIPROVINCIAL"/>
    <s v="(en blanco)"/>
    <n v="35100000"/>
    <n v="18133336"/>
  </r>
  <r>
    <s v="2026"/>
    <x v="0"/>
    <x v="0"/>
    <x v="1"/>
    <x v="7"/>
    <s v="1 - Poder Legislativo"/>
    <s v="0101 - SENADO DE LA REPÚBLICA"/>
    <s v="0001 - SENADO DE LA REPÚBLICA DOMINICANA"/>
    <x v="0"/>
    <x v="0"/>
    <s v="1.1.01 - Órganos ejecutivos y legislativos"/>
    <s v="2.6 - BIENES MUEBLES, INMUEBLES E INTANGIBLES"/>
    <s v="2.6.8 - BIENES INTANGIBLES"/>
    <s v="N"/>
    <s v="00 - N/A"/>
    <s v="10 - FONDO GENERAL"/>
    <s v="99 - MULTIPROVINCIAL"/>
    <s v="(en blanco)"/>
    <n v="1500000"/>
    <n v="750000"/>
  </r>
  <r>
    <s v="2026"/>
    <x v="0"/>
    <x v="0"/>
    <x v="1"/>
    <x v="7"/>
    <s v="1 - Poder Legislativo"/>
    <s v="0101 - SENADO DE LA REPÚBLICA"/>
    <s v="0001 - SENADO DE LA REPÚBLICA DOMINICANA"/>
    <x v="0"/>
    <x v="0"/>
    <s v="1.1.01 - Órganos ejecutivos y legislativos"/>
    <s v="2.7 - OBRAS"/>
    <s v="2.7.1 - OBRAS EN EDIFICACIONES"/>
    <s v="N"/>
    <s v="00 - N/A"/>
    <s v="10 - FONDO GENERAL"/>
    <s v="99 - MULTIPROVINCIAL"/>
    <s v="(en blanco)"/>
    <n v="7700000"/>
    <n v="3849999"/>
  </r>
  <r>
    <s v="2026"/>
    <x v="0"/>
    <x v="0"/>
    <x v="1"/>
    <x v="7"/>
    <s v="1 - Poder Legislativo"/>
    <s v="0102 - CÁMARA DE DIPUTADOS"/>
    <s v="0001 - CÁMARA DE DIPUTADOS"/>
    <x v="0"/>
    <x v="0"/>
    <s v="1.1.01 - Órganos ejecutivos y legislativos"/>
    <s v="2.6 - BIENES MUEBLES, INMUEBLES E INTANGIBLES"/>
    <s v="2.6.1 - MOBILIARIO Y EQUIPO"/>
    <s v="N"/>
    <s v="00 - N/A"/>
    <s v="10 - FONDO GENERAL"/>
    <s v="99 - MULTIPROVINCIAL"/>
    <s v="(en blanco)"/>
    <n v="116500000"/>
    <n v="44071871.670000002"/>
  </r>
  <r>
    <s v="2026"/>
    <x v="0"/>
    <x v="0"/>
    <x v="1"/>
    <x v="7"/>
    <s v="1 - Poder Legislativo"/>
    <s v="0102 - CÁMARA DE DIPUTADOS"/>
    <s v="0001 - CÁMARA DE DIPUTADOS"/>
    <x v="0"/>
    <x v="0"/>
    <s v="1.1.01 - Órganos ejecutivos y legislativos"/>
    <s v="2.6 - BIENES MUEBLES, INMUEBLES E INTANGIBLES"/>
    <s v="2.6.2 - MOBILIARIO Y EQUIPO DE AUDIO, AUDIOVISUAL, RECREATIVO Y EDUCACIONAL"/>
    <s v="N"/>
    <s v="00 - N/A"/>
    <s v="10 - FONDO GENERAL"/>
    <s v="99 - MULTIPROVINCIAL"/>
    <s v="(en blanco)"/>
    <n v="5455200"/>
    <n v="2300101.66"/>
  </r>
  <r>
    <s v="2026"/>
    <x v="0"/>
    <x v="0"/>
    <x v="1"/>
    <x v="7"/>
    <s v="1 - Poder Legislativo"/>
    <s v="0102 - CÁMARA DE DIPUTADOS"/>
    <s v="0001 - CÁMARA DE DIPUTADOS"/>
    <x v="0"/>
    <x v="0"/>
    <s v="1.1.01 - Órganos ejecutivos y legislativos"/>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x v="0"/>
    <x v="0"/>
    <s v="1.1.01 - Órganos ejecutivos y legislativos"/>
    <s v="2.6 - BIENES MUEBLES, INMUEBLES E INTANGIBLES"/>
    <s v="2.6.5 - MAQUINARIA, OTROS EQUIPOS Y HERRAMIENTAS"/>
    <s v="N"/>
    <s v="00 - N/A"/>
    <s v="10 - FONDO GENERAL"/>
    <s v="99 - MULTIPROVINCIAL"/>
    <s v="(en blanco)"/>
    <n v="28100000"/>
    <n v="12837366.57"/>
  </r>
  <r>
    <s v="2026"/>
    <x v="0"/>
    <x v="0"/>
    <x v="1"/>
    <x v="7"/>
    <s v="1 - Poder Legislativo"/>
    <s v="0102 - CÁMARA DE DIPUTADOS"/>
    <s v="0001 - CÁMARA DE DIPUTADOS"/>
    <x v="0"/>
    <x v="0"/>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x v="0"/>
    <x v="1"/>
    <s v="1.4.03 - Administración y servicios de justicia"/>
    <s v="2.6 - BIENES MUEBLES, INMUEBLES E INTANGIBLES"/>
    <s v="2.6.1 - MOBILIARIO Y EQUIPO"/>
    <s v="N"/>
    <s v="00 - N/A"/>
    <s v="10 - FONDO GENERAL"/>
    <s v="99 - MULTIPROVINCIAL"/>
    <s v="(en blanco)"/>
    <n v="9100000"/>
    <n v="181336.78"/>
  </r>
  <r>
    <s v="2026"/>
    <x v="0"/>
    <x v="0"/>
    <x v="1"/>
    <x v="7"/>
    <s v="17 - Oficina Nacional de Defensa Pública"/>
    <s v="0406 - OFICINA NACIONAL DE DEFENSA PUBLICA"/>
    <s v="0001 - OFICINA NACIONAL DE DEFENSA PUBLICA"/>
    <x v="0"/>
    <x v="1"/>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x v="0"/>
    <x v="1"/>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x v="0"/>
    <x v="1"/>
    <s v="1.4.03 - Administración y servicios de justicia"/>
    <s v="2.6 - BIENES MUEBLES, INMUEBLES E INTANGIBLES"/>
    <s v="2.6.5 - MAQUINARIA, OTROS EQUIPOS Y HERRAMIENTAS"/>
    <s v="N"/>
    <s v="00 - N/A"/>
    <s v="10 - FONDO GENERAL"/>
    <s v="99 - MULTIPROVINCIAL"/>
    <s v="(en blanco)"/>
    <n v="3200000"/>
    <n v="88240.290000000008"/>
  </r>
  <r>
    <s v="2026"/>
    <x v="0"/>
    <x v="0"/>
    <x v="1"/>
    <x v="7"/>
    <s v="17 - Oficina Nacional de Defensa Pública"/>
    <s v="0406 - OFICINA NACIONAL DE DEFENSA PUBLICA"/>
    <s v="0001 - OFICINA NACIONAL DE DEFENSA PUBLICA"/>
    <x v="0"/>
    <x v="1"/>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x v="0"/>
    <x v="1"/>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1 - MOBILIARIO Y EQUIPO"/>
    <s v="N"/>
    <s v="00 - N/A"/>
    <s v="10 - FONDO GENERAL"/>
    <s v="99 - MULTIPROVINCIAL"/>
    <s v="(en blanco)"/>
    <n v="28424616"/>
    <n v="129391.99"/>
  </r>
  <r>
    <s v="2026"/>
    <x v="0"/>
    <x v="0"/>
    <x v="1"/>
    <x v="7"/>
    <s v="2 - Poder Ejecutivo"/>
    <s v="0201 - PRESIDENCIA DE LA REPÚBLICA"/>
    <s v="0001 - CONTRALORIA GENERAL DE LA REPUBLICA"/>
    <x v="0"/>
    <x v="0"/>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6 - EQUIPOS DE DEFENSA Y SEGURIDAD"/>
    <s v="N"/>
    <s v="00 - N/A"/>
    <s v="10 - FONDO GENERAL"/>
    <s v="99 - MULTIPROVINCIAL"/>
    <s v="(en blanco)"/>
    <n v="47500"/>
    <n v="101783.85"/>
  </r>
  <r>
    <s v="2026"/>
    <x v="0"/>
    <x v="0"/>
    <x v="1"/>
    <x v="7"/>
    <s v="2 - Poder Ejecutivo"/>
    <s v="0201 - PRESIDENCIA DE LA REPÚBLICA"/>
    <s v="0001 - CONTRALORIA GENERAL DE LA REPUBLICA"/>
    <x v="0"/>
    <x v="0"/>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x v="0"/>
    <x v="0"/>
    <s v="1.1.02 - Gestión administrativa, financiera, fiscal, económica y planificación"/>
    <s v="2.6 - BIENES MUEBLES, INMUEBLES E INTANGIBLES"/>
    <s v="2.6.8 - BIENES INTANGIBLES"/>
    <s v="S"/>
    <s v="00 - N/A"/>
    <s v="60 - CREDITO EXTERNO"/>
    <s v="99 - MULTIPROVINCIAL"/>
    <s v="(en blanco)"/>
    <n v="0"/>
    <n v="790469.54"/>
  </r>
  <r>
    <s v="2026"/>
    <x v="0"/>
    <x v="0"/>
    <x v="1"/>
    <x v="7"/>
    <s v="2 - Poder Ejecutivo"/>
    <s v="0201 - PRESIDENCIA DE LA REPÚBLICA"/>
    <s v="0001 - GABINETE SOCIAL DE LA PRESIDENCIA"/>
    <x v="2"/>
    <x v="4"/>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x v="2"/>
    <x v="4"/>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x v="2"/>
    <x v="4"/>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x v="1"/>
    <x v="2"/>
    <s v="4.5.09 - Juventud"/>
    <s v="2.6 - BIENES MUEBLES, INMUEBLES E INTANGIBLES"/>
    <s v="2.6.1 - MOBILIARIO Y EQUIPO"/>
    <s v="N"/>
    <s v="00 - N/A"/>
    <s v="10 - FONDO GENERAL"/>
    <s v="99 - MULTIPROVINCIAL"/>
    <s v="(en blanco)"/>
    <n v="16718900"/>
    <n v="170533.6"/>
  </r>
  <r>
    <s v="2026"/>
    <x v="0"/>
    <x v="0"/>
    <x v="1"/>
    <x v="7"/>
    <s v="2 - Poder Ejecutivo"/>
    <s v="0201 - PRESIDENCIA DE LA REPÚBLICA"/>
    <s v="0001 - GABINETE SOCIAL DE LA PRESIDENCIA"/>
    <x v="1"/>
    <x v="2"/>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x v="1"/>
    <x v="2"/>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x v="1"/>
    <x v="2"/>
    <s v="4.5.09 - Juventud"/>
    <s v="2.6 - BIENES MUEBLES, INMUEBLES E INTANGIBLES"/>
    <s v="2.6.4 - VEHÍCULOS Y EQUIPO DE TRANSPORTE, TRACCIÓN Y ELEVACIÓN"/>
    <s v="N"/>
    <s v="00 - N/A"/>
    <s v="10 - FONDO GENERAL"/>
    <s v="99 - MULTIPROVINCIAL"/>
    <s v="(en blanco)"/>
    <n v="59000"/>
    <n v="17148"/>
  </r>
  <r>
    <s v="2026"/>
    <x v="0"/>
    <x v="0"/>
    <x v="1"/>
    <x v="7"/>
    <s v="2 - Poder Ejecutivo"/>
    <s v="0201 - PRESIDENCIA DE LA REPÚBLICA"/>
    <s v="0001 - GABINETE SOCIAL DE LA PRESIDENCIA"/>
    <x v="1"/>
    <x v="2"/>
    <s v="4.5.09 - Juventud"/>
    <s v="2.6 - BIENES MUEBLES, INMUEBLES E INTANGIBLES"/>
    <s v="2.6.5 - MAQUINARIA, OTROS EQUIPOS Y HERRAMIENTAS"/>
    <s v="N"/>
    <s v="00 - N/A"/>
    <s v="10 - FONDO GENERAL"/>
    <s v="99 - MULTIPROVINCIAL"/>
    <s v="(en blanco)"/>
    <n v="4408750"/>
    <n v="88520"/>
  </r>
  <r>
    <s v="2026"/>
    <x v="0"/>
    <x v="0"/>
    <x v="1"/>
    <x v="7"/>
    <s v="2 - Poder Ejecutivo"/>
    <s v="0201 - PRESIDENCIA DE LA REPÚBLICA"/>
    <s v="0001 - GABINETE SOCIAL DE LA PRESIDENCIA"/>
    <x v="1"/>
    <x v="2"/>
    <s v="4.5.10 - Asistencia social"/>
    <s v="2.6 - BIENES MUEBLES, INMUEBLES E INTANGIBLES"/>
    <s v="2.6.1 - MOBILIARIO Y EQUIPO"/>
    <s v="N"/>
    <s v="00 - N/A"/>
    <s v="10 - FONDO GENERAL"/>
    <s v="99 - MULTIPROVINCIAL"/>
    <s v="(en blanco)"/>
    <n v="23440692"/>
    <n v="74219.63"/>
  </r>
  <r>
    <s v="2026"/>
    <x v="0"/>
    <x v="0"/>
    <x v="1"/>
    <x v="7"/>
    <s v="2 - Poder Ejecutivo"/>
    <s v="0201 - PRESIDENCIA DE LA REPÚBLICA"/>
    <s v="0001 - GABINETE SOCIAL DE LA PRESIDENCIA"/>
    <x v="1"/>
    <x v="2"/>
    <s v="4.5.10 - Asistencia social"/>
    <s v="2.6 - BIENES MUEBLES, INMUEBLES E INTANGIBLES"/>
    <s v="2.6.2 - MOBILIARIO Y EQUIPO DE AUDIO, AUDIOVISUAL, RECREATIVO Y EDUCACIONAL"/>
    <s v="N"/>
    <s v="00 - N/A"/>
    <s v="10 - FONDO GENERAL"/>
    <s v="99 - MULTIPROVINCIAL"/>
    <s v="(en blanco)"/>
    <n v="2412920"/>
    <n v="20359.98"/>
  </r>
  <r>
    <s v="2026"/>
    <x v="0"/>
    <x v="0"/>
    <x v="1"/>
    <x v="7"/>
    <s v="2 - Poder Ejecutivo"/>
    <s v="0201 - PRESIDENCIA DE LA REPÚBLICA"/>
    <s v="0001 - GABINETE SOCIAL DE LA PRESIDENCIA"/>
    <x v="1"/>
    <x v="2"/>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x v="1"/>
    <x v="2"/>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x v="1"/>
    <x v="2"/>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x v="1"/>
    <x v="2"/>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x v="1"/>
    <x v="2"/>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x v="1"/>
    <x v="2"/>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x v="1"/>
    <x v="2"/>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x v="1"/>
    <x v="3"/>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x v="1"/>
    <x v="3"/>
    <s v="4.6.01 - Acciones focalizada en mujeres"/>
    <s v="2.6 - BIENES MUEBLES, INMUEBLES E INTANGIBLES"/>
    <s v="2.6.1 - MOBILIARIO Y EQUIPO"/>
    <s v="N"/>
    <s v="00 - N/A"/>
    <s v="10 - FONDO GENERAL"/>
    <s v="32 - SANTO DOMINGO"/>
    <s v="(en blanco)"/>
    <n v="1892000"/>
    <n v="38208.400000000001"/>
  </r>
  <r>
    <s v="2026"/>
    <x v="0"/>
    <x v="0"/>
    <x v="1"/>
    <x v="7"/>
    <s v="2 - Poder Ejecutivo"/>
    <s v="0201 - PRESIDENCIA DE LA REPÚBLICA"/>
    <s v="0001 - GABINETE SOCIAL DE LA PRESIDENCIA"/>
    <x v="1"/>
    <x v="3"/>
    <s v="4.6.01 - Acciones focalizada en mujeres"/>
    <s v="2.6 - BIENES MUEBLES, INMUEBLES E INTANGIBLES"/>
    <s v="2.6.1 - MOBILIARIO Y EQUIPO"/>
    <s v="N"/>
    <s v="00 - N/A"/>
    <s v="10 - FONDO GENERAL"/>
    <s v="99 - MULTIPROVINCIAL"/>
    <s v="(en blanco)"/>
    <n v="200400"/>
    <n v="19916.04"/>
  </r>
  <r>
    <s v="2026"/>
    <x v="0"/>
    <x v="0"/>
    <x v="1"/>
    <x v="7"/>
    <s v="2 - Poder Ejecutivo"/>
    <s v="0201 - PRESIDENCIA DE LA REPÚBLICA"/>
    <s v="0001 - GABINETE SOCIAL DE LA PRESIDENCIA"/>
    <x v="1"/>
    <x v="3"/>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x v="1"/>
    <x v="3"/>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x v="1"/>
    <x v="3"/>
    <s v="4.6.01 - Acciones focalizada en mujeres"/>
    <s v="2.6 - BIENES MUEBLES, INMUEBLES E INTANGIBLES"/>
    <s v="2.6.3 - EQUIPO E INSTRUMENTAL, CIENTÍFICO Y LABORATORIO"/>
    <s v="N"/>
    <s v="00 - N/A"/>
    <s v="10 - FONDO GENERAL"/>
    <s v="99 - MULTIPROVINCIAL"/>
    <s v="(en blanco)"/>
    <n v="2723822"/>
    <n v="25903.360000000001"/>
  </r>
  <r>
    <s v="2026"/>
    <x v="0"/>
    <x v="0"/>
    <x v="1"/>
    <x v="7"/>
    <s v="2 - Poder Ejecutivo"/>
    <s v="0201 - PRESIDENCIA DE LA REPÚBLICA"/>
    <s v="0001 - GABINETE SOCIAL DE LA PRESIDENCIA"/>
    <x v="1"/>
    <x v="3"/>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x v="1"/>
    <x v="3"/>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x v="1"/>
    <x v="3"/>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x v="1"/>
    <x v="3"/>
    <s v="4.6.01 - Acciones focalizada en mujeres"/>
    <s v="2.6 - BIENES MUEBLES, INMUEBLES E INTANGIBLES"/>
    <s v="2.6.6 - EQUIPOS DE DEFENSA Y SEGURIDAD"/>
    <s v="N"/>
    <s v="00 - N/A"/>
    <s v="10 - FONDO GENERAL"/>
    <s v="25 - SANTIAGO"/>
    <s v="(en blanco)"/>
    <n v="0"/>
    <n v="0"/>
  </r>
  <r>
    <s v="2026"/>
    <x v="0"/>
    <x v="0"/>
    <x v="1"/>
    <x v="7"/>
    <s v="2 - Poder Ejecutivo"/>
    <s v="0201 - PRESIDENCIA DE LA REPÚBLICA"/>
    <s v="0001 - GABINETE SOCIAL DE LA PRESIDENCIA"/>
    <x v="1"/>
    <x v="3"/>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x v="0"/>
    <x v="0"/>
    <s v="1.1.02 - Gestión administrativa, financiera, fiscal, económica y planificación"/>
    <s v="2.6 - BIENES MUEBLES, INMUEBLES E INTANGIBLES"/>
    <s v="2.6.1 - MOBILIARIO Y EQUIPO"/>
    <s v="N"/>
    <s v="00 - N/A"/>
    <s v="10 - FONDO GENERAL"/>
    <s v="99 - MULTIPROVINCIAL"/>
    <s v="(en blanco)"/>
    <n v="153750000"/>
    <n v="2011467.02"/>
  </r>
  <r>
    <s v="2026"/>
    <x v="0"/>
    <x v="0"/>
    <x v="1"/>
    <x v="7"/>
    <s v="2 - Poder Ejecutivo"/>
    <s v="0201 - PRESIDENCIA DE LA REPÚBLICA"/>
    <s v="0001 - MINISTERIO DE LA PRESIDENCI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x v="0"/>
    <x v="0"/>
    <s v="1.1.02 - Gestión administrativa, financiera, fiscal, económica y planificación"/>
    <s v="2.6 - BIENES MUEBLES, INMUEBLES E INTANGIBLES"/>
    <s v="2.6.3 - EQUIPO E INSTRUMENTAL, CIENTÍFICO Y LABORATORIO"/>
    <s v="N"/>
    <s v="00 - N/A"/>
    <s v="10 - FONDO GENERAL"/>
    <s v="99 - MULTIPROVINCIAL"/>
    <s v="(en blanco)"/>
    <n v="0"/>
    <n v="2124"/>
  </r>
  <r>
    <s v="2026"/>
    <x v="0"/>
    <x v="0"/>
    <x v="1"/>
    <x v="7"/>
    <s v="2 - Poder Ejecutivo"/>
    <s v="0201 - PRESIDENCIA DE LA REPÚBLICA"/>
    <s v="0001 - MINISTERIO DE LA PRESIDENCIA"/>
    <x v="0"/>
    <x v="0"/>
    <s v="1.1.02 - Gestión administrativa, financiera, fiscal, económica y planificación"/>
    <s v="2.6 - BIENES MUEBLES, INMUEBLES E INTANGIBLES"/>
    <s v="2.6.5 - MAQUINARIA, OTROS EQUIPOS Y HERRAMIENTAS"/>
    <s v="N"/>
    <s v="00 - N/A"/>
    <s v="10 - FONDO GENERAL"/>
    <s v="99 - MULTIPROVINCIAL"/>
    <s v="(en blanco)"/>
    <n v="1600000"/>
    <n v="38100.699999999997"/>
  </r>
  <r>
    <s v="2026"/>
    <x v="0"/>
    <x v="0"/>
    <x v="1"/>
    <x v="7"/>
    <s v="2 - Poder Ejecutivo"/>
    <s v="0201 - PRESIDENCIA DE LA REPÚBLICA"/>
    <s v="0001 - MINISTERIO DE LA PRESIDENCIA"/>
    <x v="0"/>
    <x v="0"/>
    <s v="1.1.02 - Gestión administrativa, financiera, fiscal, económica y planificación"/>
    <s v="2.7 - OBRAS"/>
    <s v="2.7.1 - OBRAS EN EDIFICACIONES"/>
    <s v="N"/>
    <s v="00 - N/A"/>
    <s v="10 - FONDO GENERAL"/>
    <s v="99 - MULTIPROVINCIAL"/>
    <s v="(en blanco)"/>
    <n v="5390000"/>
    <n v="8890559.9299999997"/>
  </r>
  <r>
    <s v="2026"/>
    <x v="0"/>
    <x v="0"/>
    <x v="1"/>
    <x v="7"/>
    <s v="2 - Poder Ejecutivo"/>
    <s v="0201 - PRESIDENCIA DE LA REPÚBLICA"/>
    <s v="0001 - MINISTERIO DE LA PRESIDENCIA"/>
    <x v="0"/>
    <x v="0"/>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x v="2"/>
    <x v="4"/>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x v="2"/>
    <x v="4"/>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x v="2"/>
    <x v="4"/>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x v="2"/>
    <x v="4"/>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x v="2"/>
    <x v="4"/>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x v="2"/>
    <x v="4"/>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x v="2"/>
    <x v="4"/>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x v="1"/>
    <x v="15"/>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1 - MOBILIARIO Y EQUIPO"/>
    <s v="N"/>
    <s v="00 - N/A"/>
    <s v="10 - FONDO GENERAL"/>
    <s v="99 - MULTIPROVINCIAL"/>
    <s v="(en blanco)"/>
    <n v="4740000"/>
    <n v="8690378.3299999982"/>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4 - VEHÍCULOS Y EQUIPO DE TRANSPORTE, TRACCIÓN Y ELEVACIÓN"/>
    <s v="N"/>
    <s v="00 - N/A"/>
    <s v="10 - FONDO GENERAL"/>
    <s v="99 - MULTIPROVINCIAL"/>
    <s v="(en blanco)"/>
    <n v="3385000"/>
    <n v="410334585.59999996"/>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6 - EQUIPOS DE DEFENSA Y SEGURIDAD"/>
    <s v="N"/>
    <s v="00 - N/A"/>
    <s v="10 - FONDO GENERAL"/>
    <s v="99 - MULTIPROVINCIAL"/>
    <s v="(en blanco)"/>
    <n v="2700000"/>
    <n v="1410159"/>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x v="0"/>
    <x v="0"/>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x v="0"/>
    <x v="0"/>
    <s v="1.1.02 - Gestión administrativa, financiera, fiscal, económica y planificación"/>
    <s v="2.7 - OBRAS"/>
    <s v="2.7.1 - OBRAS EN EDIFICACIONES"/>
    <s v="N"/>
    <s v="00 - N/A"/>
    <s v="10 - FONDO GENERAL"/>
    <s v="99 - MULTIPROVINCIAL"/>
    <s v="(en blanco)"/>
    <n v="5000000"/>
    <n v="2755798.6100000003"/>
  </r>
  <r>
    <s v="2026"/>
    <x v="0"/>
    <x v="0"/>
    <x v="1"/>
    <x v="7"/>
    <s v="2 - Poder Ejecutivo"/>
    <s v="0201 - PRESIDENCIA DE LA REPÚBLICA"/>
    <s v="0001 - SECRETARIADO ADMINISTRATIVO DE LA PRESIDENCIA"/>
    <x v="1"/>
    <x v="2"/>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x v="1"/>
    <x v="2"/>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x v="1"/>
    <x v="2"/>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x v="1"/>
    <x v="2"/>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x v="1"/>
    <x v="2"/>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x v="1"/>
    <x v="2"/>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x v="1"/>
    <x v="2"/>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x v="1"/>
    <x v="2"/>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x v="1"/>
    <x v="2"/>
    <s v="4.5.10 - Asistencia social"/>
    <s v="2.6 - BIENES MUEBLES, INMUEBLES E INTANGIBLES"/>
    <s v="2.6.1 - MOBILIARIO Y EQUIPO"/>
    <s v="N"/>
    <s v="00 - N/A"/>
    <s v="10 - FONDO GENERAL"/>
    <s v="99 - MULTIPROVINCIAL"/>
    <s v="(en blanco)"/>
    <n v="30331284"/>
    <n v="11496035.33"/>
  </r>
  <r>
    <s v="2026"/>
    <x v="0"/>
    <x v="0"/>
    <x v="1"/>
    <x v="7"/>
    <s v="2 - Poder Ejecutivo"/>
    <s v="0201 - PRESIDENCIA DE LA REPÚBLICA"/>
    <s v="0004 - COMISION PRESIDENCIAL DE APOYO AL DESARROLLO BARRIAL"/>
    <x v="1"/>
    <x v="2"/>
    <s v="4.5.10 - Asistencia social"/>
    <s v="2.6 - BIENES MUEBLES, INMUEBLES E INTANGIBLES"/>
    <s v="2.6.2 - MOBILIARIO Y EQUIPO DE AUDIO, AUDIOVISUAL, RECREATIVO Y EDUCACIONAL"/>
    <s v="N"/>
    <s v="00 - N/A"/>
    <s v="10 - FONDO GENERAL"/>
    <s v="99 - MULTIPROVINCIAL"/>
    <s v="(en blanco)"/>
    <n v="3487026"/>
    <n v="1162787.93"/>
  </r>
  <r>
    <s v="2026"/>
    <x v="0"/>
    <x v="0"/>
    <x v="1"/>
    <x v="7"/>
    <s v="2 - Poder Ejecutivo"/>
    <s v="0201 - PRESIDENCIA DE LA REPÚBLICA"/>
    <s v="0004 - COMISION PRESIDENCIAL DE APOYO AL DESARROLLO BARRIAL"/>
    <x v="1"/>
    <x v="2"/>
    <s v="4.5.10 - Asistencia social"/>
    <s v="2.6 - BIENES MUEBLES, INMUEBLES E INTANGIBLES"/>
    <s v="2.6.3 - EQUIPO E INSTRUMENTAL, CIENTÍFICO Y LABORATORIO"/>
    <s v="N"/>
    <s v="00 - N/A"/>
    <s v="10 - FONDO GENERAL"/>
    <s v="99 - MULTIPROVINCIAL"/>
    <s v="(en blanco)"/>
    <n v="1520000"/>
    <n v="898886.17999999993"/>
  </r>
  <r>
    <s v="2026"/>
    <x v="0"/>
    <x v="0"/>
    <x v="1"/>
    <x v="7"/>
    <s v="2 - Poder Ejecutivo"/>
    <s v="0201 - PRESIDENCIA DE LA REPÚBLICA"/>
    <s v="0004 - COMISION PRESIDENCIAL DE APOYO AL DESARROLLO BARRIAL"/>
    <x v="1"/>
    <x v="2"/>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x v="1"/>
    <x v="2"/>
    <s v="4.5.10 - Asistencia social"/>
    <s v="2.6 - BIENES MUEBLES, INMUEBLES E INTANGIBLES"/>
    <s v="2.6.5 - MAQUINARIA, OTROS EQUIPOS Y HERRAMIENTAS"/>
    <s v="N"/>
    <s v="00 - N/A"/>
    <s v="10 - FONDO GENERAL"/>
    <s v="99 - MULTIPROVINCIAL"/>
    <s v="(en blanco)"/>
    <n v="1710129"/>
    <n v="250200.12"/>
  </r>
  <r>
    <s v="2026"/>
    <x v="0"/>
    <x v="0"/>
    <x v="1"/>
    <x v="7"/>
    <s v="2 - Poder Ejecutivo"/>
    <s v="0201 - PRESIDENCIA DE LA REPÚBLICA"/>
    <s v="0004 - COMISION PRESIDENCIAL DE APOYO AL DESARROLLO BARRIAL"/>
    <x v="1"/>
    <x v="2"/>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x v="1"/>
    <x v="2"/>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x v="1"/>
    <x v="2"/>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x v="0"/>
    <x v="5"/>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x v="0"/>
    <x v="5"/>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x v="0"/>
    <x v="5"/>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x v="0"/>
    <x v="5"/>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x v="0"/>
    <x v="5"/>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x v="0"/>
    <x v="5"/>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x v="0"/>
    <x v="5"/>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x v="0"/>
    <x v="5"/>
    <s v="1.3.03 - Defensa civil"/>
    <s v="2.6 - BIENES MUEBLES, INMUEBLES E INTANGIBLES"/>
    <s v="2.6.4 - VEHÍCULOS Y EQUIPO DE TRANSPORTE, TRACCIÓN Y ELEVACIÓN"/>
    <s v="N"/>
    <s v="00 - N/A"/>
    <s v="20 - FONDOS CON DESTINO ESPECÍFICO"/>
    <s v="99 - MULTIPROVINCIAL"/>
    <s v="(en blanco)"/>
    <n v="166500000"/>
    <n v="638067411.97000003"/>
  </r>
  <r>
    <s v="2026"/>
    <x v="0"/>
    <x v="0"/>
    <x v="1"/>
    <x v="7"/>
    <s v="2 - Poder Ejecutivo"/>
    <s v="0201 - PRESIDENCIA DE LA REPÚBLICA"/>
    <s v="0004 - SERVICIO INTEGRAL DE EMERGENCIAS"/>
    <x v="0"/>
    <x v="5"/>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x v="0"/>
    <x v="5"/>
    <s v="1.3.03 - Defensa civil"/>
    <s v="2.6 - BIENES MUEBLES, INMUEBLES E INTANGIBLES"/>
    <s v="2.6.5 - MAQUINARIA, OTROS EQUIPOS Y HERRAMIENTAS"/>
    <s v="N"/>
    <s v="00 - N/A"/>
    <s v="10 - FONDO GENERAL"/>
    <s v="99 - MULTIPROVINCIAL"/>
    <s v="(en blanco)"/>
    <n v="4020000"/>
    <n v="11565392.110000001"/>
  </r>
  <r>
    <s v="2026"/>
    <x v="0"/>
    <x v="0"/>
    <x v="1"/>
    <x v="7"/>
    <s v="2 - Poder Ejecutivo"/>
    <s v="0201 - PRESIDENCIA DE LA REPÚBLICA"/>
    <s v="0004 - SERVICIO INTEGRAL DE EMERGENCIAS"/>
    <x v="0"/>
    <x v="5"/>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x v="0"/>
    <x v="5"/>
    <s v="1.3.03 - Defensa civil"/>
    <s v="2.6 - BIENES MUEBLES, INMUEBLES E INTANGIBLES"/>
    <s v="2.6.5 - MAQUINARIA, OTROS EQUIPOS Y HERRAMIENTAS"/>
    <s v="S"/>
    <s v="03 - AMPLIACIÓN DEL SISTEMA NACIONAL DE ATENCION A EMERGENCIAS Y SEGURIDAD 9-1-1, FASE II"/>
    <s v="10 - FONDO GENERAL"/>
    <s v="15 - MONTE CRISTI"/>
    <n v="14624"/>
    <n v="238450000"/>
    <n v="27297322"/>
  </r>
  <r>
    <s v="2026"/>
    <x v="0"/>
    <x v="0"/>
    <x v="1"/>
    <x v="7"/>
    <s v="2 - Poder Ejecutivo"/>
    <s v="0201 - PRESIDENCIA DE LA REPÚBLICA"/>
    <s v="0004 - SERVICIO INTEGRAL DE EMERGENCIAS"/>
    <x v="0"/>
    <x v="5"/>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x v="0"/>
    <x v="5"/>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x v="0"/>
    <x v="5"/>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x v="0"/>
    <x v="5"/>
    <s v="1.3.03 - Defensa civil"/>
    <s v="2.6 - BIENES MUEBLES, INMUEBLES E INTANGIBLES"/>
    <s v="2.6.8 - BIENES INTANGIBLES"/>
    <s v="N"/>
    <s v="00 - N/A"/>
    <s v="10 - FONDO GENERAL"/>
    <s v="99 - MULTIPROVINCIAL"/>
    <s v="(en blanco)"/>
    <n v="500000"/>
    <n v="864143.07000000007"/>
  </r>
  <r>
    <s v="2026"/>
    <x v="0"/>
    <x v="0"/>
    <x v="1"/>
    <x v="7"/>
    <s v="2 - Poder Ejecutivo"/>
    <s v="0201 - PRESIDENCIA DE LA REPÚBLICA"/>
    <s v="0004 - SERVICIO INTEGRAL DE EMERGENCIAS"/>
    <x v="0"/>
    <x v="5"/>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x v="0"/>
    <x v="5"/>
    <s v="1.3.03 - Defensa civil"/>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x v="0"/>
    <x v="5"/>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x v="0"/>
    <x v="5"/>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x v="0"/>
    <x v="0"/>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x v="0"/>
    <x v="0"/>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x v="0"/>
    <x v="0"/>
    <s v="1.1.02 - Gestión administrativa, financiera, fiscal, económica y planificación"/>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x v="0"/>
    <x v="0"/>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x v="0"/>
    <x v="0"/>
    <s v="1.1.02 - Gestión administrativa, financiera, fiscal, económica y planificación"/>
    <s v="2.6 - BIENES MUEBLES, INMUEBLES E INTANGIBLES"/>
    <s v="2.6.1 - MOBILIARIO Y EQUIPO"/>
    <s v="N"/>
    <s v="00 - N/A"/>
    <s v="10 - FONDO GENERAL"/>
    <s v="99 - MULTIPROVINCIAL"/>
    <s v="(en blanco)"/>
    <n v="11420000"/>
    <n v="54222.179999999993"/>
  </r>
  <r>
    <s v="2026"/>
    <x v="0"/>
    <x v="0"/>
    <x v="1"/>
    <x v="7"/>
    <s v="2 - Poder Ejecutivo"/>
    <s v="0201 - PRESIDENCIA DE LA REPÚBLICA"/>
    <s v="0005 - UNIDAD EJECUTORA PARA LA READECUACION DE BARRIOS  Y ENTORNOS (URBE)"/>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x v="0"/>
    <x v="0"/>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x v="0"/>
    <x v="0"/>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x v="2"/>
    <x v="4"/>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x v="2"/>
    <x v="4"/>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x v="2"/>
    <x v="4"/>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x v="2"/>
    <x v="4"/>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x v="2"/>
    <x v="4"/>
    <s v="3.3.03 - Conocimiento del riesgo de desastres climáticos"/>
    <s v="2.6 - BIENES MUEBLES, INMUEBLES E INTANGIBLES"/>
    <s v="2.6.5 - MAQUINARIA, OTROS EQUIPOS Y HERRAMIENTAS"/>
    <s v="N"/>
    <s v="00 - N/A"/>
    <s v="10 - FONDO GENERAL"/>
    <s v="99 - MULTIPROVINCIAL"/>
    <s v="(en blanco)"/>
    <n v="0"/>
    <n v="47790"/>
  </r>
  <r>
    <s v="2026"/>
    <x v="0"/>
    <x v="0"/>
    <x v="1"/>
    <x v="7"/>
    <s v="2 - Poder Ejecutivo"/>
    <s v="0201 - PRESIDENCIA DE LA REPÚBLICA"/>
    <s v="0008 - DIRECCION GENERAL DE ETICA E INTEGRIDAD GUBERNAMENTAL"/>
    <x v="0"/>
    <x v="0"/>
    <s v="1.1.02 - Gestión administrativa, financiera, fiscal, económica y planificación"/>
    <s v="2.6 - BIENES MUEBLES, INMUEBLES E INTANGIBLES"/>
    <s v="2.6.1 - MOBILIARIO Y EQUIPO"/>
    <s v="N"/>
    <s v="00 - N/A"/>
    <s v="10 - FONDO GENERAL"/>
    <s v="99 - MULTIPROVINCIAL"/>
    <s v="(en blanco)"/>
    <n v="1271200"/>
    <n v="110217.13"/>
  </r>
  <r>
    <s v="2026"/>
    <x v="0"/>
    <x v="0"/>
    <x v="1"/>
    <x v="7"/>
    <s v="2 - Poder Ejecutivo"/>
    <s v="0201 - PRESIDENCIA DE LA REPÚBLICA"/>
    <s v="0008 - DIRECCION GENERAL DE ETICA E INTEGRIDAD GUBERNAMENTAL"/>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x v="0"/>
    <x v="0"/>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x v="0"/>
    <x v="0"/>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x v="0"/>
    <x v="0"/>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x v="0"/>
    <x v="0"/>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x v="0"/>
    <x v="0"/>
    <s v="1.1.02 - Gestión administrativa, financiera, fiscal, económica y planificación"/>
    <s v="2.6 - BIENES MUEBLES, INMUEBLES E INTANGIBLES"/>
    <s v="2.6.9 - EDIFICIOS, ESTRUCTURAS, TIERRAS, TERRENOS Y OBJETOS DE VALOR"/>
    <s v="N"/>
    <s v="00 - N/A"/>
    <s v="10 - FONDO GENERAL"/>
    <s v="99 - MULTIPROVINCIAL"/>
    <s v="(en blanco)"/>
    <n v="0"/>
    <n v="8999999.9900000002"/>
  </r>
  <r>
    <s v="2026"/>
    <x v="0"/>
    <x v="0"/>
    <x v="1"/>
    <x v="7"/>
    <s v="2 - Poder Ejecutivo"/>
    <s v="0201 - PRESIDENCIA DE LA REPÚBLICA"/>
    <s v="0009 - COMISIÓN PRESIDENCIAL DE APOYO AL DESARROLLO PROVINCIAL"/>
    <x v="0"/>
    <x v="0"/>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x v="0"/>
    <x v="0"/>
    <s v="1.1.02 - Gestión administrativa, financiera, fiscal, económica y planificación"/>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x v="0"/>
    <x v="1"/>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x v="0"/>
    <x v="1"/>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x v="0"/>
    <x v="1"/>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x v="0"/>
    <x v="1"/>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x v="0"/>
    <x v="1"/>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x v="0"/>
    <x v="1"/>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x v="0"/>
    <x v="1"/>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x v="0"/>
    <x v="1"/>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x v="0"/>
    <x v="1"/>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x v="0"/>
    <x v="1"/>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x v="0"/>
    <x v="1"/>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x v="0"/>
    <x v="1"/>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x v="0"/>
    <x v="1"/>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x v="0"/>
    <x v="1"/>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x v="0"/>
    <x v="1"/>
    <s v="1.4.01 - Servicios de seguridad interior"/>
    <s v="2.7 - OBRAS"/>
    <s v="2.7.1 - OBRAS EN EDIFICACIONES"/>
    <s v="S"/>
    <s v="22 - CONSTRUCCIÓN DESTACAMENTOS POLICIALES EN COMUNIDADES SELECCIONADAS DE LA PROVINCIA DUARTE"/>
    <s v="10 - FONDO GENERAL"/>
    <s v="06 - DUARTE"/>
    <n v="14497"/>
    <n v="0"/>
    <n v="12823471.419999998"/>
  </r>
  <r>
    <s v="2026"/>
    <x v="0"/>
    <x v="0"/>
    <x v="1"/>
    <x v="7"/>
    <s v="2 - Poder Ejecutivo"/>
    <s v="0201 - PRESIDENCIA DE LA REPÚBLICA"/>
    <s v="0009 - COMISIÓN PRESIDENCIAL DE APOYO AL DESARROLLO PROVINCIAL"/>
    <x v="0"/>
    <x v="1"/>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x v="0"/>
    <x v="1"/>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x v="0"/>
    <x v="1"/>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x v="0"/>
    <x v="1"/>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x v="0"/>
    <x v="1"/>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x v="0"/>
    <x v="1"/>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x v="0"/>
    <x v="1"/>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x v="0"/>
    <x v="1"/>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x v="0"/>
    <x v="1"/>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x v="0"/>
    <x v="1"/>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x v="0"/>
    <x v="1"/>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x v="0"/>
    <x v="1"/>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x v="0"/>
    <x v="1"/>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x v="0"/>
    <x v="1"/>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x v="0"/>
    <x v="1"/>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x v="0"/>
    <x v="1"/>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x v="0"/>
    <x v="1"/>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x v="0"/>
    <x v="1"/>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x v="0"/>
    <x v="1"/>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x v="0"/>
    <x v="1"/>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x v="0"/>
    <x v="1"/>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x v="0"/>
    <x v="1"/>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x v="0"/>
    <x v="1"/>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x v="0"/>
    <x v="1"/>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x v="0"/>
    <x v="1"/>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x v="0"/>
    <x v="1"/>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x v="0"/>
    <x v="1"/>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x v="0"/>
    <x v="1"/>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x v="0"/>
    <x v="1"/>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x v="0"/>
    <x v="1"/>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x v="0"/>
    <x v="1"/>
    <s v="1.4.03 - Administración y servicios de justicia"/>
    <s v="2.7 - OBRAS"/>
    <s v="2.7.1 - OBRAS EN EDIFICACIONES"/>
    <s v="S"/>
    <s v="23 - CONSTRUCCIÓN DE DESTACAMENTOS POLICIALES EN LA PROVINCIA SAN JUAN"/>
    <s v="10 - FONDO GENERAL"/>
    <s v="22 - SAN JUAN"/>
    <n v="14500"/>
    <n v="13846610"/>
    <n v="21083590.359999999"/>
  </r>
  <r>
    <s v="2026"/>
    <x v="0"/>
    <x v="0"/>
    <x v="1"/>
    <x v="7"/>
    <s v="2 - Poder Ejecutivo"/>
    <s v="0201 - PRESIDENCIA DE LA REPÚBLICA"/>
    <s v="0009 - COMISIÓN PRESIDENCIAL DE APOYO AL DESARROLLO PROVINCIAL"/>
    <x v="3"/>
    <x v="10"/>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x v="1"/>
    <x v="15"/>
    <s v="4.1.02 - Desarrollo comunitario"/>
    <s v="2.6 - BIENES MUEBLES, INMUEBLES E INTANGIBLES"/>
    <s v="2.6.1 - MOBILIARIO Y EQUIPO"/>
    <s v="S"/>
    <s v="70 - CONSTRUCCIÓN LA CASA DEL MANÍ, MUNICIPIO EL PINO, PROVINCIA DAJABON"/>
    <s v="10 - FONDO GENERAL"/>
    <s v="05 - DAJABON"/>
    <n v="16164"/>
    <n v="0"/>
    <n v="0"/>
  </r>
  <r>
    <s v="2026"/>
    <x v="0"/>
    <x v="0"/>
    <x v="1"/>
    <x v="7"/>
    <s v="2 - Poder Ejecutivo"/>
    <s v="0201 - PRESIDENCIA DE LA REPÚBLICA"/>
    <s v="0009 - COMISIÓN PRESIDENCIAL DE APOYO AL DESARROLLO PROVINCIAL"/>
    <x v="1"/>
    <x v="15"/>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x v="1"/>
    <x v="15"/>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x v="1"/>
    <x v="15"/>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x v="1"/>
    <x v="15"/>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x v="1"/>
    <x v="15"/>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x v="1"/>
    <x v="15"/>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x v="1"/>
    <x v="15"/>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x v="1"/>
    <x v="15"/>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x v="1"/>
    <x v="15"/>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x v="1"/>
    <x v="15"/>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x v="1"/>
    <x v="15"/>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x v="1"/>
    <x v="15"/>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x v="1"/>
    <x v="7"/>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18039107.68"/>
  </r>
  <r>
    <s v="2026"/>
    <x v="0"/>
    <x v="0"/>
    <x v="1"/>
    <x v="7"/>
    <s v="2 - Poder Ejecutivo"/>
    <s v="0201 - PRESIDENCIA DE LA REPÚBLICA"/>
    <s v="0009 - COMISIÓN PRESIDENCIAL DE APOYO AL DESARROLLO PROVINCIAL"/>
    <x v="1"/>
    <x v="7"/>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s v="32 - SANTO DOMINGO"/>
    <n v="16544"/>
    <n v="0"/>
    <n v="0"/>
  </r>
  <r>
    <s v="2026"/>
    <x v="0"/>
    <x v="0"/>
    <x v="1"/>
    <x v="7"/>
    <s v="2 - Poder Ejecutivo"/>
    <s v="0201 - PRESIDENCIA DE LA REPÚBLICA"/>
    <s v="0009 - COMISIÓN PRESIDENCIAL DE APOYO AL DESARROLLO PROVINCIAL"/>
    <x v="1"/>
    <x v="7"/>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s v="12 - LA ROMANA"/>
    <n v="16691"/>
    <n v="0"/>
    <n v="0"/>
  </r>
  <r>
    <s v="2026"/>
    <x v="0"/>
    <x v="0"/>
    <x v="1"/>
    <x v="7"/>
    <s v="2 - Poder Ejecutivo"/>
    <s v="0201 - PRESIDENCIA DE LA REPÚBLICA"/>
    <s v="0009 - COMISIÓN PRESIDENCIAL DE APOYO AL DESARROLLO PROVINCIAL"/>
    <x v="1"/>
    <x v="7"/>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x v="1"/>
    <x v="7"/>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s v="01 - DISTRITO NACIONAL"/>
    <n v="16755"/>
    <n v="0"/>
    <n v="0"/>
  </r>
  <r>
    <s v="2026"/>
    <x v="0"/>
    <x v="0"/>
    <x v="1"/>
    <x v="7"/>
    <s v="2 - Poder Ejecutivo"/>
    <s v="0201 - PRESIDENCIA DE LA REPÚBLICA"/>
    <s v="0009 - COMISIÓN PRESIDENCIAL DE APOYO AL DESARROLLO PROVINCIAL"/>
    <x v="1"/>
    <x v="7"/>
    <s v="4.3.02 - Servicios recreativos y deportivos"/>
    <s v="2.6 - BIENES MUEBLES, INMUEBLES E INTANGIBLES"/>
    <s v="2.6.2 - MOBILIARIO Y EQUIPO DE AUDIO, AUDIOVISUAL, RECREATIVO Y EDUCACIONAL"/>
    <s v="S"/>
    <s v="08 - RECONSTRUCCIÓN CLUB DEPORTIVO Y CULTURAL GINANDIANA, MUNICIPIO EL SEIBO, PROVINCIA EL SEIBO"/>
    <s v="10 - FONDO GENERAL"/>
    <s v="08 - EL SEIBO"/>
    <n v="16757"/>
    <n v="0"/>
    <n v="0"/>
  </r>
  <r>
    <s v="2026"/>
    <x v="0"/>
    <x v="0"/>
    <x v="1"/>
    <x v="7"/>
    <s v="2 - Poder Ejecutivo"/>
    <s v="0201 - PRESIDENCIA DE LA REPÚBLICA"/>
    <s v="0009 - COMISIÓN PRESIDENCIAL DE APOYO AL DESARROLLO PROVINCIAL"/>
    <x v="1"/>
    <x v="7"/>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x v="1"/>
    <x v="7"/>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x v="1"/>
    <x v="7"/>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x v="1"/>
    <x v="7"/>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x v="1"/>
    <x v="7"/>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x v="1"/>
    <x v="7"/>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x v="1"/>
    <x v="7"/>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x v="1"/>
    <x v="7"/>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x v="1"/>
    <x v="7"/>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x v="1"/>
    <x v="7"/>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x v="1"/>
    <x v="7"/>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x v="1"/>
    <x v="7"/>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x v="1"/>
    <x v="7"/>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x v="1"/>
    <x v="7"/>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x v="1"/>
    <x v="7"/>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x v="1"/>
    <x v="7"/>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x v="1"/>
    <x v="7"/>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x v="1"/>
    <x v="7"/>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x v="1"/>
    <x v="7"/>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x v="1"/>
    <x v="7"/>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x v="1"/>
    <x v="7"/>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x v="1"/>
    <x v="7"/>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x v="1"/>
    <x v="7"/>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x v="1"/>
    <x v="7"/>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x v="1"/>
    <x v="7"/>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x v="1"/>
    <x v="7"/>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x v="1"/>
    <x v="7"/>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x v="1"/>
    <x v="7"/>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x v="1"/>
    <x v="7"/>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x v="1"/>
    <x v="7"/>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x v="1"/>
    <x v="7"/>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x v="1"/>
    <x v="7"/>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x v="1"/>
    <x v="7"/>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x v="1"/>
    <x v="7"/>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x v="1"/>
    <x v="7"/>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x v="1"/>
    <x v="7"/>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x v="1"/>
    <x v="7"/>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x v="1"/>
    <x v="7"/>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x v="1"/>
    <x v="7"/>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x v="1"/>
    <x v="7"/>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x v="1"/>
    <x v="7"/>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x v="1"/>
    <x v="7"/>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x v="1"/>
    <x v="7"/>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x v="1"/>
    <x v="7"/>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x v="1"/>
    <x v="7"/>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x v="1"/>
    <x v="7"/>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x v="1"/>
    <x v="7"/>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x v="1"/>
    <x v="7"/>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x v="1"/>
    <x v="7"/>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x v="1"/>
    <x v="7"/>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x v="1"/>
    <x v="7"/>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x v="1"/>
    <x v="7"/>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x v="1"/>
    <x v="7"/>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x v="1"/>
    <x v="7"/>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x v="1"/>
    <x v="7"/>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x v="1"/>
    <x v="7"/>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x v="1"/>
    <x v="7"/>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x v="1"/>
    <x v="7"/>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x v="1"/>
    <x v="7"/>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x v="1"/>
    <x v="7"/>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x v="1"/>
    <x v="7"/>
    <s v="4.3.02 - Servicios recreativos y deportivos"/>
    <s v="2.7 - OBRAS"/>
    <s v="2.7.1 - OBRAS EN EDIFICACIONES"/>
    <s v="S"/>
    <s v="92 - CONSTRUCCIÓN DEL CLUB DEPORTIVO LA FE, MUNICIPIO DAJABÓN"/>
    <s v="10 - FONDO GENERAL"/>
    <s v="05 - DAJABON"/>
    <n v="16191"/>
    <n v="0"/>
    <n v="0"/>
  </r>
  <r>
    <s v="2026"/>
    <x v="0"/>
    <x v="0"/>
    <x v="1"/>
    <x v="7"/>
    <s v="2 - Poder Ejecutivo"/>
    <s v="0201 - PRESIDENCIA DE LA REPÚBLICA"/>
    <s v="0009 - COMISIÓN PRESIDENCIAL DE APOYO AL DESARROLLO PROVINCIAL"/>
    <x v="1"/>
    <x v="7"/>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x v="1"/>
    <x v="7"/>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x v="1"/>
    <x v="7"/>
    <s v="4.3.05 - Servicios religiosos y otros servicios comunitarios religiosos"/>
    <s v="2.6 - BIENES MUEBLES, INMUEBLES E INTANGIBLES"/>
    <s v="2.6.1 - MOBILIARIO Y EQUIPO"/>
    <s v="S"/>
    <s v="42 - CONSTRUCCIÓN CAPILLA SABANA REY LA ROMERA, DISTRITO MUNICIPAL EL RANCHITO, MUNICIPIO LA VEGA"/>
    <s v="10 - FONDO GENERAL"/>
    <s v="13 - LA VEGA"/>
    <n v="15081"/>
    <n v="0"/>
    <n v="0"/>
  </r>
  <r>
    <s v="2026"/>
    <x v="0"/>
    <x v="0"/>
    <x v="1"/>
    <x v="7"/>
    <s v="2 - Poder Ejecutivo"/>
    <s v="0201 - PRESIDENCIA DE LA REPÚBLICA"/>
    <s v="0009 - COMISIÓN PRESIDENCIAL DE APOYO AL DESARROLLO PROVINCIAL"/>
    <x v="1"/>
    <x v="7"/>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x v="1"/>
    <x v="7"/>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x v="1"/>
    <x v="7"/>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x v="1"/>
    <x v="7"/>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x v="1"/>
    <x v="7"/>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x v="1"/>
    <x v="7"/>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1 - MOBILIARIO Y EQUIPO"/>
    <s v="N"/>
    <s v="00 - N/A"/>
    <s v="10 - FONDO GENERAL"/>
    <s v="99 - MULTIPROVINCIAL"/>
    <s v="(en blanco)"/>
    <n v="9510000"/>
    <n v="5386391.3099999996"/>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1013115.0800000001"/>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5 - MAQUINARIA, OTROS EQUIPOS Y HERRAMIENTAS"/>
    <s v="N"/>
    <s v="00 - N/A"/>
    <s v="10 - FONDO GENERAL"/>
    <s v="99 - MULTIPROVINCIAL"/>
    <s v="(en blanco)"/>
    <n v="600100"/>
    <n v="2298536.6700000004"/>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x v="0"/>
    <x v="0"/>
    <s v="1.1.02 - Gestión administrativa, financiera, fiscal, económica y planificación"/>
    <s v="2.7 - OBRAS"/>
    <s v="2.7.1 - OBRAS EN EDIFICACIONES"/>
    <s v="N"/>
    <s v="00 - N/A"/>
    <s v="50 - CRÉDITO INTERNO"/>
    <s v="99 - MULTIPROVINCIAL"/>
    <s v="(en blanco)"/>
    <n v="0"/>
    <n v="29962899.080000002"/>
  </r>
  <r>
    <s v="2026"/>
    <x v="0"/>
    <x v="0"/>
    <x v="1"/>
    <x v="7"/>
    <s v="2 - Poder Ejecutivo"/>
    <s v="0201 - PRESIDENCIA DE LA REPÚBLICA"/>
    <s v="0009 - DIRECCIÓN GENERAL DE PROYECTOS ESTRATÉGICOS Y ESPECIALES DE LA PRESIDENCIA DE LA REPÚBLICA (PROPEEP)"/>
    <x v="1"/>
    <x v="15"/>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x v="1"/>
    <x v="15"/>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s v="4.1.01 - Urbanización y servicios comunitarios"/>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x v="1"/>
    <x v="15"/>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x v="1"/>
    <x v="15"/>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s v="4.1.02 - Desarrollo comunitario"/>
    <s v="2.6 - BIENES MUEBLES, INMUEBLES E INTANGIBLES"/>
    <s v="2.6.1 - MOBILIARIO Y EQUIPO"/>
    <s v="S"/>
    <s v="08 - CONSTRUCCIÓN DE PLAZA COMUNITARIA EN EL MUNICIPIO DE BÁNICA,  PROVINCIA ELÍAS PIÑA"/>
    <s v="10 - FONDO GENERAL"/>
    <s v="07 - ELIAS PINA"/>
    <n v="15351"/>
    <n v="0"/>
    <n v="276875.2"/>
  </r>
  <r>
    <s v="2026"/>
    <x v="0"/>
    <x v="0"/>
    <x v="1"/>
    <x v="7"/>
    <s v="2 - Poder Ejecutivo"/>
    <s v="0201 - PRESIDENCIA DE LA REPÚBLICA"/>
    <s v="0009 - DIRECCIÓN GENERAL DE PROYECTOS ESTRATÉGICOS Y ESPECIALES DE LA PRESIDENCIA DE LA REPÚBLICA (PROPEEP)"/>
    <x v="1"/>
    <x v="15"/>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6844"/>
  </r>
  <r>
    <s v="2026"/>
    <x v="0"/>
    <x v="0"/>
    <x v="1"/>
    <x v="7"/>
    <s v="2 - Poder Ejecutivo"/>
    <s v="0201 - PRESIDENCIA DE LA REPÚBLICA"/>
    <s v="0009 - DIRECCIÓN GENERAL DE PROYECTOS ESTRATÉGICOS Y ESPECIALES DE LA PRESIDENCIA DE LA REPÚBLICA (PROPEEP)"/>
    <x v="1"/>
    <x v="15"/>
    <s v="4.1.02 - Desarrollo comunitario"/>
    <s v="2.7 - OBRAS"/>
    <s v="2.7.1 - OBRAS EN EDIFICACIONES"/>
    <s v="S"/>
    <s v="11 - CONSTRUCCIÓN DE PLAZA COMUNITARIA EN EL DISTRITO MUNICIPAL DE CHIRINO, PROVINCIA MONTE PLATA"/>
    <s v="10 - FONDO GENERAL"/>
    <s v="29 - MONTE PLATA"/>
    <n v="16424"/>
    <n v="28438437"/>
    <n v="19670033.280000001"/>
  </r>
  <r>
    <s v="2026"/>
    <x v="0"/>
    <x v="0"/>
    <x v="1"/>
    <x v="7"/>
    <s v="2 - Poder Ejecutivo"/>
    <s v="0201 - PRESIDENCIA DE LA REPÚBLICA"/>
    <s v="0009 - DIRECCIÓN GENERAL DE PROYECTOS ESTRATÉGICOS Y ESPECIALES DE LA PRESIDENCIA DE LA REPÚBLICA (PROPEEP)"/>
    <x v="1"/>
    <x v="15"/>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x v="1"/>
    <x v="2"/>
    <s v="4.5.10 - Asistencia social"/>
    <s v="2.6 - BIENES MUEBLES, INMUEBLES E INTANGIBLES"/>
    <s v="2.6.1 - MOBILIARIO Y EQUIPO"/>
    <s v="N"/>
    <s v="00 - N/A"/>
    <s v="10 - FONDO GENERAL"/>
    <s v="99 - MULTIPROVINCIAL"/>
    <s v="(en blanco)"/>
    <n v="5891879"/>
    <n v="1949945.02"/>
  </r>
  <r>
    <s v="2026"/>
    <x v="0"/>
    <x v="0"/>
    <x v="1"/>
    <x v="7"/>
    <s v="2 - Poder Ejecutivo"/>
    <s v="0201 - PRESIDENCIA DE LA REPÚBLICA"/>
    <s v="0010 - CONSEJO NACIONAL DE LA PERSONA ENVEJECIENTE"/>
    <x v="1"/>
    <x v="2"/>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x v="1"/>
    <x v="2"/>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x v="1"/>
    <x v="2"/>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x v="1"/>
    <x v="2"/>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x v="1"/>
    <x v="2"/>
    <s v="4.5.10 - Asistencia social"/>
    <s v="2.6 - BIENES MUEBLES, INMUEBLES E INTANGIBLES"/>
    <s v="2.6.6 - EQUIPOS DE DEFENSA Y SEGURIDAD"/>
    <s v="N"/>
    <s v="00 - N/A"/>
    <s v="10 - FONDO GENERAL"/>
    <s v="99 - MULTIPROVINCIAL"/>
    <s v="(en blanco)"/>
    <n v="100000"/>
    <n v="51802"/>
  </r>
  <r>
    <s v="2026"/>
    <x v="0"/>
    <x v="0"/>
    <x v="1"/>
    <x v="7"/>
    <s v="2 - Poder Ejecutivo"/>
    <s v="0201 - PRESIDENCIA DE LA REPÚBLICA"/>
    <s v="0010 - CONSEJO NACIONAL DE LA PERSONA ENVEJECIENTE"/>
    <x v="1"/>
    <x v="2"/>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x v="2"/>
    <x v="4"/>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x v="0"/>
    <x v="0"/>
    <s v="1.1.02 - Gestión administrativa, financiera, fiscal, económica y planificación"/>
    <s v="2.6 - BIENES MUEBLES, INMUEBLES E INTANGIBLES"/>
    <s v="2.6.1 - MOBILIARIO Y EQUIPO"/>
    <s v="N"/>
    <s v="00 - N/A"/>
    <s v="10 - FONDO GENERAL"/>
    <s v="99 - MULTIPROVINCIAL"/>
    <s v="(en blanco)"/>
    <n v="3768385"/>
    <n v="724215.8"/>
  </r>
  <r>
    <s v="2026"/>
    <x v="0"/>
    <x v="0"/>
    <x v="1"/>
    <x v="7"/>
    <s v="2 - Poder Ejecutivo"/>
    <s v="0201 - PRESIDENCIA DE LA REPÚBLICA"/>
    <s v="0010 - UNIDAD TECNICA EJECUTORA DE TITULACION DE TERRENOS DEL ESTADO"/>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29905.919999999998"/>
  </r>
  <r>
    <s v="2026"/>
    <x v="0"/>
    <x v="0"/>
    <x v="1"/>
    <x v="7"/>
    <s v="2 - Poder Ejecutivo"/>
    <s v="0201 - PRESIDENCIA DE LA REPÚBLICA"/>
    <s v="0010 - UNIDAD TECNICA EJECUTORA DE TITULACION DE TERRENOS DEL ESTADO"/>
    <x v="0"/>
    <x v="0"/>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x v="0"/>
    <x v="0"/>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x v="0"/>
    <x v="0"/>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x v="0"/>
    <x v="0"/>
    <s v="1.1.02 - Gestión administrativa, financiera, fiscal, económica y planificación"/>
    <s v="2.7 - OBRAS"/>
    <s v="2.7.1 - OBRAS EN EDIFICACIONES"/>
    <s v="N"/>
    <s v="00 - N/A"/>
    <s v="10 - FONDO GENERAL"/>
    <s v="99 - MULTIPROVINCIAL"/>
    <s v="(en blanco)"/>
    <n v="5400000"/>
    <n v="2338498.2199999997"/>
  </r>
  <r>
    <s v="2026"/>
    <x v="0"/>
    <x v="0"/>
    <x v="1"/>
    <x v="7"/>
    <s v="2 - Poder Ejecutivo"/>
    <s v="0201 - PRESIDENCIA DE LA REPÚBLICA"/>
    <s v="0011 - GOBERNACION DEL EDIFICIO DE OFICINAS GUBERNAMENTALES"/>
    <x v="0"/>
    <x v="0"/>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x v="0"/>
    <x v="0"/>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x v="0"/>
    <x v="1"/>
    <s v="1.4.98 - Investigación y desarrollo relacionados con la justicia, orden público y seguridad"/>
    <s v="2.6 - BIENES MUEBLES, INMUEBLES E INTANGIBLES"/>
    <s v="2.6.1 - MOBILIARIO Y EQUIPO"/>
    <s v="N"/>
    <s v="00 - N/A"/>
    <s v="10 - FONDO GENERAL"/>
    <s v="99 - MULTIPROVINCIAL"/>
    <s v="(en blanco)"/>
    <n v="874000"/>
    <n v="42921.32"/>
  </r>
  <r>
    <s v="2026"/>
    <x v="0"/>
    <x v="0"/>
    <x v="1"/>
    <x v="7"/>
    <s v="2 - Poder Ejecutivo"/>
    <s v="0201 - PRESIDENCIA DE LA REPÚBLICA"/>
    <s v="0012 - CONSEJO NACIONAL DE DROGAS"/>
    <x v="0"/>
    <x v="1"/>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x v="0"/>
    <x v="1"/>
    <s v="1.4.98 - Investigación y desarrollo relacionados con la justicia, orden público y seguridad"/>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x v="0"/>
    <x v="1"/>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x v="0"/>
    <x v="1"/>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x v="1"/>
    <x v="2"/>
    <s v="4.5.10 - Asistencia social"/>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x v="1"/>
    <x v="2"/>
    <s v="4.5.10 - Asistencia social"/>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x v="1"/>
    <x v="2"/>
    <s v="4.5.10 - Asistencia social"/>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x v="1"/>
    <x v="2"/>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x v="1"/>
    <x v="2"/>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x v="1"/>
    <x v="2"/>
    <s v="4.5.10 - Asistencia social"/>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x v="1"/>
    <x v="2"/>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x v="1"/>
    <x v="2"/>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x v="1"/>
    <x v="2"/>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x v="1"/>
    <x v="2"/>
    <s v="4.5.10 - Asistencia social"/>
    <s v="2.6 - BIENES MUEBLES, INMUEBLES E INTANGIBLES"/>
    <s v="2.6.5 - MAQUINARIA, OTROS EQUIPOS Y HERRAMIENTAS"/>
    <s v="N"/>
    <s v="00 - N/A"/>
    <s v="10 - FONDO GENERAL"/>
    <s v="99 - MULTIPROVINCIAL"/>
    <s v="(en blanco)"/>
    <n v="300000"/>
    <n v="6199.72"/>
  </r>
  <r>
    <s v="2026"/>
    <x v="0"/>
    <x v="0"/>
    <x v="1"/>
    <x v="7"/>
    <s v="2 - Poder Ejecutivo"/>
    <s v="0201 - PRESIDENCIA DE LA REPÚBLICA"/>
    <s v="0016 - DIRECCION GENERAL DE DESARROLLO FRONTERIZO"/>
    <x v="1"/>
    <x v="2"/>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x v="1"/>
    <x v="2"/>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x v="1"/>
    <x v="2"/>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x v="1"/>
    <x v="2"/>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x v="1"/>
    <x v="9"/>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x v="1"/>
    <x v="2"/>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x v="1"/>
    <x v="2"/>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x v="1"/>
    <x v="2"/>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x v="1"/>
    <x v="2"/>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x v="1"/>
    <x v="2"/>
    <s v="4.5.10 - Asistencia social"/>
    <s v="2.6 - BIENES MUEBLES, INMUEBLES E INTANGIBLES"/>
    <s v="2.6.5 - MAQUINARIA, OTROS EQUIPOS Y HERRAMIENTAS"/>
    <s v="N"/>
    <s v="00 - N/A"/>
    <s v="10 - FONDO GENERAL"/>
    <s v="99 - MULTIPROVINCIAL"/>
    <s v="(en blanco)"/>
    <n v="5930000"/>
    <n v="2537"/>
  </r>
  <r>
    <s v="2026"/>
    <x v="0"/>
    <x v="0"/>
    <x v="1"/>
    <x v="7"/>
    <s v="2 - Poder Ejecutivo"/>
    <s v="0201 - PRESIDENCIA DE LA REPÚBLICA"/>
    <s v="0017 - DIRECCIÓN DE DESARROLLO SOCIAL SUPÉRATE"/>
    <x v="1"/>
    <x v="2"/>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x v="1"/>
    <x v="2"/>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x v="1"/>
    <x v="2"/>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x v="1"/>
    <x v="2"/>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x v="1"/>
    <x v="2"/>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x v="1"/>
    <x v="2"/>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x v="1"/>
    <x v="2"/>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x v="1"/>
    <x v="2"/>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x v="1"/>
    <x v="2"/>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x v="1"/>
    <x v="2"/>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x v="1"/>
    <x v="3"/>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x v="1"/>
    <x v="3"/>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x v="1"/>
    <x v="3"/>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x v="1"/>
    <x v="7"/>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x v="1"/>
    <x v="7"/>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x v="1"/>
    <x v="7"/>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x v="1"/>
    <x v="7"/>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x v="1"/>
    <x v="2"/>
    <s v="4.5.10 - Asistencia social"/>
    <s v="2.6 - BIENES MUEBLES, INMUEBLES E INTANGIBLES"/>
    <s v="2.6.1 - MOBILIARIO Y EQUIPO"/>
    <s v="N"/>
    <s v="00 - N/A"/>
    <s v="10 - FONDO GENERAL"/>
    <s v="99 - MULTIPROVINCIAL"/>
    <s v="(en blanco)"/>
    <n v="717840244"/>
    <n v="93841561.560000002"/>
  </r>
  <r>
    <s v="2026"/>
    <x v="0"/>
    <x v="0"/>
    <x v="1"/>
    <x v="7"/>
    <s v="2 - Poder Ejecutivo"/>
    <s v="0201 - PRESIDENCIA DE LA REPÚBLICA"/>
    <s v="0018 - DIRECCIÓN DE ASISTENCIA SOCIAL Y ALIMENTACIÓN COMUNITARIA"/>
    <x v="1"/>
    <x v="2"/>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x v="1"/>
    <x v="2"/>
    <s v="4.5.10 - Asistencia social"/>
    <s v="2.6 - BIENES MUEBLES, INMUEBLES E INTANGIBLES"/>
    <s v="2.6.1 - MOBILIARIO Y EQUIPO"/>
    <s v="N"/>
    <s v="00 - N/A"/>
    <s v="50 - CRÉDITO INTERNO"/>
    <s v="99 - MULTIPROVINCIAL"/>
    <s v="(en blanco)"/>
    <n v="0"/>
    <n v="124064249.85000001"/>
  </r>
  <r>
    <s v="2026"/>
    <x v="0"/>
    <x v="0"/>
    <x v="1"/>
    <x v="7"/>
    <s v="2 - Poder Ejecutivo"/>
    <s v="0201 - PRESIDENCIA DE LA REPÚBLICA"/>
    <s v="0018 - DIRECCIÓN DE ASISTENCIA SOCIAL Y ALIMENTACIÓN COMUNITARIA"/>
    <x v="1"/>
    <x v="2"/>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x v="1"/>
    <x v="2"/>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x v="1"/>
    <x v="2"/>
    <s v="4.5.10 - Asistencia social"/>
    <s v="2.6 - BIENES MUEBLES, INMUEBLES E INTANGIBLES"/>
    <s v="2.6.2 - MOBILIARIO Y EQUIPO DE AUDIO, AUDIOVISUAL, RECREATIVO Y EDUCACIONAL"/>
    <s v="N"/>
    <s v="00 - N/A"/>
    <s v="50 - CRÉDITO INTERNO"/>
    <s v="99 - MULTIPROVINCIAL"/>
    <s v="(en blanco)"/>
    <n v="0"/>
    <n v="21510107.899999999"/>
  </r>
  <r>
    <s v="2026"/>
    <x v="0"/>
    <x v="0"/>
    <x v="1"/>
    <x v="7"/>
    <s v="2 - Poder Ejecutivo"/>
    <s v="0201 - PRESIDENCIA DE LA REPÚBLICA"/>
    <s v="0018 - DIRECCIÓN DE ASISTENCIA SOCIAL Y ALIMENTACIÓN COMUNITARIA"/>
    <x v="1"/>
    <x v="2"/>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x v="1"/>
    <x v="2"/>
    <s v="4.5.10 - Asistencia social"/>
    <s v="2.6 - BIENES MUEBLES, INMUEBLES E INTANGIBLES"/>
    <s v="2.6.4 - VEHÍCULOS Y EQUIPO DE TRANSPORTE, TRACCIÓN Y ELEVACIÓN"/>
    <s v="N"/>
    <s v="00 - N/A"/>
    <s v="10 - FONDO GENERAL"/>
    <s v="99 - MULTIPROVINCIAL"/>
    <s v="(en blanco)"/>
    <n v="0"/>
    <n v="97598.52"/>
  </r>
  <r>
    <s v="2026"/>
    <x v="0"/>
    <x v="0"/>
    <x v="1"/>
    <x v="7"/>
    <s v="2 - Poder Ejecutivo"/>
    <s v="0201 - PRESIDENCIA DE LA REPÚBLICA"/>
    <s v="0018 - DIRECCIÓN DE ASISTENCIA SOCIAL Y ALIMENTACIÓN COMUNITARIA"/>
    <x v="1"/>
    <x v="2"/>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x v="1"/>
    <x v="2"/>
    <s v="4.5.10 - Asistencia social"/>
    <s v="2.6 - BIENES MUEBLES, INMUEBLES E INTANGIBLES"/>
    <s v="2.6.5 - MAQUINARIA, OTROS EQUIPOS Y HERRAMIENTAS"/>
    <s v="N"/>
    <s v="00 - N/A"/>
    <s v="10 - FONDO GENERAL"/>
    <s v="99 - MULTIPROVINCIAL"/>
    <s v="(en blanco)"/>
    <n v="0"/>
    <n v="2889103.25"/>
  </r>
  <r>
    <s v="2026"/>
    <x v="0"/>
    <x v="0"/>
    <x v="1"/>
    <x v="7"/>
    <s v="2 - Poder Ejecutivo"/>
    <s v="0201 - PRESIDENCIA DE LA REPÚBLICA"/>
    <s v="0018 - DIRECCIÓN DE ASISTENCIA SOCIAL Y ALIMENTACIÓN COMUNITARIA"/>
    <x v="1"/>
    <x v="2"/>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x v="1"/>
    <x v="2"/>
    <s v="4.5.10 - Asistencia social"/>
    <s v="2.6 - BIENES MUEBLES, INMUEBLES E INTANGIBLES"/>
    <s v="2.6.5 - MAQUINARIA, OTROS EQUIPOS Y HERRAMIENTAS"/>
    <s v="N"/>
    <s v="00 - N/A"/>
    <s v="50 - CRÉDITO INTERNO"/>
    <s v="99 - MULTIPROVINCIAL"/>
    <s v="(en blanco)"/>
    <n v="0"/>
    <n v="6299996.4000000004"/>
  </r>
  <r>
    <s v="2026"/>
    <x v="0"/>
    <x v="0"/>
    <x v="1"/>
    <x v="7"/>
    <s v="2 - Poder Ejecutivo"/>
    <s v="0201 - PRESIDENCIA DE LA REPÚBLICA"/>
    <s v="0018 - DIRECCIÓN DE ASISTENCIA SOCIAL Y ALIMENTACIÓN COMUNITARIA"/>
    <x v="1"/>
    <x v="2"/>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x v="1"/>
    <x v="2"/>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x v="1"/>
    <x v="2"/>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x v="2"/>
    <x v="8"/>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x v="0"/>
    <x v="0"/>
    <s v="1.1.02 - Gestión administrativa, financiera, fiscal, económica y planificación"/>
    <s v="2.6 - BIENES MUEBLES, INMUEBLES E INTANGIBLES"/>
    <s v="2.6.1 - MOBILIARIO Y EQUIPO"/>
    <s v="N"/>
    <s v="00 - N/A"/>
    <s v="10 - FONDO GENERAL"/>
    <s v="99 - MULTIPROVINCIAL"/>
    <s v="(en blanco)"/>
    <n v="7830000"/>
    <n v="858742.59"/>
  </r>
  <r>
    <s v="2026"/>
    <x v="0"/>
    <x v="0"/>
    <x v="1"/>
    <x v="7"/>
    <s v="2 - Poder Ejecutivo"/>
    <s v="0201 - PRESIDENCIA DE LA REPÚBLICA"/>
    <s v="0029 - VICE PRESIDENCIA DE LA REPÚBLIC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x v="0"/>
    <x v="0"/>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x v="0"/>
    <x v="0"/>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x v="0"/>
    <x v="0"/>
    <s v="1.1.02 - Gestión administrativa, financiera, fiscal, económica y planificación"/>
    <s v="2.6 - BIENES MUEBLES, INMUEBLES E INTANGIBLES"/>
    <s v="2.6.5 - MAQUINARIA, OTROS EQUIPOS Y HERRAMIENTAS"/>
    <s v="N"/>
    <s v="00 - N/A"/>
    <s v="10 - FONDO GENERAL"/>
    <s v="99 - MULTIPROVINCIAL"/>
    <s v="(en blanco)"/>
    <n v="2600000"/>
    <n v="1488030"/>
  </r>
  <r>
    <s v="2026"/>
    <x v="0"/>
    <x v="0"/>
    <x v="1"/>
    <x v="7"/>
    <s v="2 - Poder Ejecutivo"/>
    <s v="0201 - PRESIDENCIA DE LA REPÚBLICA"/>
    <s v="0029 - VICE PRESIDENCIA DE LA REPÚBLICA"/>
    <x v="0"/>
    <x v="0"/>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x v="0"/>
    <x v="0"/>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x v="0"/>
    <x v="0"/>
    <s v="1.1.02 - Gestión administrativa, financiera, fiscal, económica y planificación"/>
    <s v="2.6 - BIENES MUEBLES, INMUEBLES E INTANGIBLES"/>
    <s v="2.6.1 - MOBILIARIO Y EQUIPO"/>
    <s v="N"/>
    <s v="00 - N/A"/>
    <s v="10 - FONDO GENERAL"/>
    <s v="99 - MULTIPROVINCIAL"/>
    <s v="(en blanco)"/>
    <n v="624730"/>
    <n v="234779.72000000003"/>
  </r>
  <r>
    <s v="2026"/>
    <x v="0"/>
    <x v="0"/>
    <x v="1"/>
    <x v="7"/>
    <s v="2 - Poder Ejecutivo"/>
    <s v="0201 - PRESIDENCIA DE LA REPÚBLICA"/>
    <s v="0031 - DIRECCION DE PRENSA DEL PRESIDENTE"/>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x v="0"/>
    <x v="0"/>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x v="0"/>
    <x v="0"/>
    <s v="1.1.02 - Gestión administrativa, financiera, fiscal, económica y planificación"/>
    <s v="2.6 - BIENES MUEBLES, INMUEBLES E INTANGIBLES"/>
    <s v="2.6.5 - MAQUINARIA, OTROS EQUIPOS Y HERRAMIENTAS"/>
    <s v="N"/>
    <s v="00 - N/A"/>
    <s v="10 - FONDO GENERAL"/>
    <s v="99 - MULTIPROVINCIAL"/>
    <s v="(en blanco)"/>
    <n v="89000"/>
    <n v="94122.7"/>
  </r>
  <r>
    <s v="2026"/>
    <x v="0"/>
    <x v="0"/>
    <x v="1"/>
    <x v="7"/>
    <s v="2 - Poder Ejecutivo"/>
    <s v="0201 - PRESIDENCIA DE LA REPÚBLICA"/>
    <s v="0031 - DIRECCION DE PRENSA DEL PRESIDENTE"/>
    <x v="0"/>
    <x v="0"/>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1 - MOBILIARIO Y EQUIPO"/>
    <s v="N"/>
    <s v="00 - N/A"/>
    <s v="10 - FONDO GENERAL"/>
    <s v="99 - MULTIPROVINCIAL"/>
    <s v="(en blanco)"/>
    <n v="10548700"/>
    <n v="363940.43999999994"/>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x v="0"/>
    <x v="0"/>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x v="0"/>
    <x v="0"/>
    <s v="1.1.02 - Gestión administrativa, financiera, fiscal, económica y planificación"/>
    <s v="2.6 - BIENES MUEBLES, INMUEBLES E INTANGIBLES"/>
    <s v="2.6.1 - MOBILIARIO Y EQUIPO"/>
    <s v="N"/>
    <s v="00 - N/A"/>
    <s v="10 - FONDO GENERAL"/>
    <s v="99 - MULTIPROVINCIAL"/>
    <s v="(en blanco)"/>
    <n v="1186305"/>
    <n v="5034009.58"/>
  </r>
  <r>
    <s v="2026"/>
    <x v="0"/>
    <x v="0"/>
    <x v="1"/>
    <x v="7"/>
    <s v="2 - Poder Ejecutivo"/>
    <s v="0201 - PRESIDENCIA DE LA REPÚBLICA"/>
    <s v="0033 - ECO5RD"/>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x v="0"/>
    <x v="0"/>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x v="0"/>
    <x v="0"/>
    <s v="1.1.02 - Gestión administrativa, financiera, fiscal, económica y planificación"/>
    <s v="2.6 - BIENES MUEBLES, INMUEBLES E INTANGIBLES"/>
    <s v="2.6.5 - MAQUINARIA, OTROS EQUIPOS Y HERRAMIENTAS"/>
    <s v="N"/>
    <s v="00 - N/A"/>
    <s v="10 - FONDO GENERAL"/>
    <s v="99 - MULTIPROVINCIAL"/>
    <s v="(en blanco)"/>
    <n v="1131500"/>
    <n v="564356.47"/>
  </r>
  <r>
    <s v="2026"/>
    <x v="0"/>
    <x v="0"/>
    <x v="1"/>
    <x v="7"/>
    <s v="2 - Poder Ejecutivo"/>
    <s v="0201 - PRESIDENCIA DE LA REPÚBLICA"/>
    <s v="0033 - ECO5RD"/>
    <x v="0"/>
    <x v="0"/>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x v="0"/>
    <x v="0"/>
    <s v="1.1.02 - Gestión administrativa, financiera, fiscal, económica y planificación"/>
    <s v="2.6 - BIENES MUEBLES, INMUEBLES E INTANGIBLES"/>
    <s v="2.6.8 - BIENES INTANGIBLES"/>
    <s v="N"/>
    <s v="00 - N/A"/>
    <s v="10 - FONDO GENERAL"/>
    <s v="99 - MULTIPROVINCIAL"/>
    <s v="(en blanco)"/>
    <n v="323500"/>
    <n v="37632.000000000007"/>
  </r>
  <r>
    <s v="2026"/>
    <x v="0"/>
    <x v="0"/>
    <x v="1"/>
    <x v="7"/>
    <s v="2 - Poder Ejecutivo"/>
    <s v="0201 - PRESIDENCIA DE LA REPÚBLICA"/>
    <s v="0033 - ECO5RD"/>
    <x v="0"/>
    <x v="0"/>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x v="2"/>
    <x v="8"/>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x v="2"/>
    <x v="8"/>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x v="2"/>
    <x v="8"/>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x v="2"/>
    <x v="8"/>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x v="2"/>
    <x v="8"/>
    <s v="3.2.02 - Ordenación de desechos"/>
    <s v="2.7 - OBRAS"/>
    <s v="2.7.1 - OBRAS EN EDIFICACIONES"/>
    <s v="S"/>
    <s v="05 - CONSTRUCCIÓN DE INFRAESTRUCTURAS PARA LA DISPOSICIÓN FINAL DE RESIDUOS SÓLIDOS EN SAMANÁ, PROVINCIA SAMANÁ"/>
    <s v="10 - FONDO GENERAL"/>
    <s v="20 - SAMANA"/>
    <n v="14617"/>
    <n v="9310085"/>
    <n v="826029.92"/>
  </r>
  <r>
    <s v="2026"/>
    <x v="0"/>
    <x v="0"/>
    <x v="1"/>
    <x v="7"/>
    <s v="2 - Poder Ejecutivo"/>
    <s v="0201 - PRESIDENCIA DE LA REPÚBLICA"/>
    <s v="0033 - ECO5RD"/>
    <x v="2"/>
    <x v="8"/>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x v="2"/>
    <x v="8"/>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x v="2"/>
    <x v="8"/>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x v="2"/>
    <x v="8"/>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x v="2"/>
    <x v="8"/>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x v="2"/>
    <x v="8"/>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x v="0"/>
    <x v="1"/>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x v="0"/>
    <x v="0"/>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x v="0"/>
    <x v="0"/>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x v="0"/>
    <x v="1"/>
    <s v="1.4.01 - Servicios de seguridad interior"/>
    <s v="2.6 - BIENES MUEBLES, INMUEBLES E INTANGIBLES"/>
    <s v="2.6.1 - MOBILIARIO Y EQUIPO"/>
    <s v="N"/>
    <s v="00 - N/A"/>
    <s v="10 - FONDO GENERAL"/>
    <s v="99 - MULTIPROVINCIAL"/>
    <s v="(en blanco)"/>
    <n v="51463666"/>
    <n v="3785601.8499999996"/>
  </r>
  <r>
    <s v="2026"/>
    <x v="0"/>
    <x v="0"/>
    <x v="1"/>
    <x v="7"/>
    <s v="2 - Poder Ejecutivo"/>
    <s v="0202 - MINISTERIO DE  INTERIOR Y POLICÍA"/>
    <s v="0001 - MINISTERIO DE INTERIOR Y POLICIA"/>
    <x v="0"/>
    <x v="1"/>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x v="0"/>
    <x v="1"/>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x v="0"/>
    <x v="1"/>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x v="0"/>
    <x v="1"/>
    <s v="1.4.01 - Servicios de seguridad interior"/>
    <s v="2.6 - BIENES MUEBLES, INMUEBLES E INTANGIBLES"/>
    <s v="2.6.5 - MAQUINARIA, OTROS EQUIPOS Y HERRAMIENTAS"/>
    <s v="N"/>
    <s v="00 - N/A"/>
    <s v="10 - FONDO GENERAL"/>
    <s v="99 - MULTIPROVINCIAL"/>
    <s v="(en blanco)"/>
    <n v="2061850"/>
    <n v="2837642.7700000005"/>
  </r>
  <r>
    <s v="2026"/>
    <x v="0"/>
    <x v="0"/>
    <x v="1"/>
    <x v="7"/>
    <s v="2 - Poder Ejecutivo"/>
    <s v="0202 - MINISTERIO DE  INTERIOR Y POLICÍA"/>
    <s v="0001 - MINISTERIO DE INTERIOR Y POLICIA"/>
    <x v="0"/>
    <x v="1"/>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x v="0"/>
    <x v="1"/>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x v="0"/>
    <x v="1"/>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x v="0"/>
    <x v="1"/>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x v="0"/>
    <x v="1"/>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x v="0"/>
    <x v="1"/>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x v="0"/>
    <x v="1"/>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x v="0"/>
    <x v="1"/>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x v="0"/>
    <x v="1"/>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x v="1"/>
    <x v="3"/>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x v="0"/>
    <x v="1"/>
    <s v="1.4.01 - Servicios de seguridad interior"/>
    <s v="2.6 - BIENES MUEBLES, INMUEBLES E INTANGIBLES"/>
    <s v="2.6.1 - MOBILIARIO Y EQUIPO"/>
    <s v="N"/>
    <s v="00 - N/A"/>
    <s v="10 - FONDO GENERAL"/>
    <s v="99 - MULTIPROVINCIAL"/>
    <s v="(en blanco)"/>
    <n v="89949550"/>
    <n v="15744983.710000001"/>
  </r>
  <r>
    <s v="2026"/>
    <x v="0"/>
    <x v="0"/>
    <x v="1"/>
    <x v="7"/>
    <s v="2 - Poder Ejecutivo"/>
    <s v="0202 - MINISTERIO DE  INTERIOR Y POLICÍA"/>
    <s v="0001 - POLICIA NACIONAL"/>
    <x v="0"/>
    <x v="1"/>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x v="0"/>
    <x v="1"/>
    <s v="1.4.01 - Servicios de seguridad interior"/>
    <s v="2.6 - BIENES MUEBLES, INMUEBLES E INTANGIBLES"/>
    <s v="2.6.2 - MOBILIARIO Y EQUIPO DE AUDIO, AUDIOVISUAL, RECREATIVO Y EDUCACIONAL"/>
    <s v="N"/>
    <s v="00 - N/A"/>
    <s v="10 - FONDO GENERAL"/>
    <s v="99 - MULTIPROVINCIAL"/>
    <s v="(en blanco)"/>
    <n v="270057562"/>
    <n v="195103631.76999998"/>
  </r>
  <r>
    <s v="2026"/>
    <x v="0"/>
    <x v="0"/>
    <x v="1"/>
    <x v="7"/>
    <s v="2 - Poder Ejecutivo"/>
    <s v="0202 - MINISTERIO DE  INTERIOR Y POLICÍA"/>
    <s v="0001 - POLICIA NACIONAL"/>
    <x v="0"/>
    <x v="1"/>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x v="0"/>
    <x v="1"/>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x v="0"/>
    <x v="1"/>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x v="0"/>
    <x v="1"/>
    <s v="1.4.01 - Servicios de seguridad interior"/>
    <s v="2.6 - BIENES MUEBLES, INMUEBLES E INTANGIBLES"/>
    <s v="2.6.5 - MAQUINARIA, OTROS EQUIPOS Y HERRAMIENTAS"/>
    <s v="N"/>
    <s v="00 - N/A"/>
    <s v="10 - FONDO GENERAL"/>
    <s v="99 - MULTIPROVINCIAL"/>
    <s v="(en blanco)"/>
    <n v="29741605"/>
    <n v="5360150"/>
  </r>
  <r>
    <s v="2026"/>
    <x v="0"/>
    <x v="0"/>
    <x v="1"/>
    <x v="7"/>
    <s v="2 - Poder Ejecutivo"/>
    <s v="0202 - MINISTERIO DE  INTERIOR Y POLICÍA"/>
    <s v="0001 - POLICIA NACIONAL"/>
    <x v="0"/>
    <x v="1"/>
    <s v="1.4.01 - Servicios de seguridad interior"/>
    <s v="2.6 - BIENES MUEBLES, INMUEBLES E INTANGIBLES"/>
    <s v="2.6.6 - EQUIPOS DE DEFENSA Y SEGURIDAD"/>
    <s v="N"/>
    <s v="00 - N/A"/>
    <s v="10 - FONDO GENERAL"/>
    <s v="99 - MULTIPROVINCIAL"/>
    <s v="(en blanco)"/>
    <n v="1427034365"/>
    <n v="626719594.85000002"/>
  </r>
  <r>
    <s v="2026"/>
    <x v="0"/>
    <x v="0"/>
    <x v="1"/>
    <x v="7"/>
    <s v="2 - Poder Ejecutivo"/>
    <s v="0202 - MINISTERIO DE  INTERIOR Y POLICÍA"/>
    <s v="0002 - DIRECCIÓN GENERAL DE MIGRACIÓN"/>
    <x v="0"/>
    <x v="1"/>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x v="0"/>
    <x v="1"/>
    <s v="1.4.05 - Servicios de migraciones"/>
    <s v="2.6 - BIENES MUEBLES, INMUEBLES E INTANGIBLES"/>
    <s v="2.6.1 - MOBILIARIO Y EQUIPO"/>
    <s v="N"/>
    <s v="00 - N/A"/>
    <s v="20 - FONDOS CON DESTINO ESPECÍFICO"/>
    <s v="99 - MULTIPROVINCIAL"/>
    <s v="(en blanco)"/>
    <n v="45133688"/>
    <n v="150262811.31999999"/>
  </r>
  <r>
    <s v="2026"/>
    <x v="0"/>
    <x v="0"/>
    <x v="1"/>
    <x v="7"/>
    <s v="2 - Poder Ejecutivo"/>
    <s v="0202 - MINISTERIO DE  INTERIOR Y POLICÍA"/>
    <s v="0002 - DIRECCIÓN GENERAL DE MIGRACIÓN"/>
    <x v="0"/>
    <x v="1"/>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x v="0"/>
    <x v="1"/>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x v="0"/>
    <x v="1"/>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x v="0"/>
    <x v="1"/>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x v="0"/>
    <x v="1"/>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x v="0"/>
    <x v="1"/>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x v="0"/>
    <x v="1"/>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x v="0"/>
    <x v="1"/>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x v="0"/>
    <x v="1"/>
    <s v="1.4.05 - Servicios de migraciones"/>
    <s v="2.7 - OBRAS"/>
    <s v="2.7.1 - OBRAS EN EDIFICACIONES"/>
    <s v="N"/>
    <s v="00 - N/A"/>
    <s v="20 - FONDOS CON DESTINO ESPECÍFICO"/>
    <s v="99 - MULTIPROVINCIAL"/>
    <s v="(en blanco)"/>
    <n v="0"/>
    <n v="21539131.039999999"/>
  </r>
  <r>
    <s v="2026"/>
    <x v="0"/>
    <x v="0"/>
    <x v="1"/>
    <x v="7"/>
    <s v="2 - Poder Ejecutivo"/>
    <s v="0202 - MINISTERIO DE  INTERIOR Y POLICÍA"/>
    <s v="0002 - INSTITUTO POLICIAL DE EDUCACION SUPERIOR"/>
    <x v="1"/>
    <x v="9"/>
    <s v="4.4.04 - Educación superior"/>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x v="1"/>
    <x v="9"/>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x v="1"/>
    <x v="9"/>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x v="1"/>
    <x v="9"/>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x v="1"/>
    <x v="9"/>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x v="0"/>
    <x v="0"/>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x v="0"/>
    <x v="1"/>
    <s v="1.4.05 - Servicios de migraciones"/>
    <s v="2.6 - BIENES MUEBLES, INMUEBLES E INTANGIBLES"/>
    <s v="2.6.1 - MOBILIARIO Y EQUIPO"/>
    <s v="N"/>
    <s v="00 - N/A"/>
    <s v="10 - FONDO GENERAL"/>
    <s v="99 - MULTIPROVINCIAL"/>
    <s v="(en blanco)"/>
    <n v="125000"/>
    <n v="390154.79"/>
  </r>
  <r>
    <s v="2026"/>
    <x v="0"/>
    <x v="0"/>
    <x v="1"/>
    <x v="7"/>
    <s v="2 - Poder Ejecutivo"/>
    <s v="0202 - MINISTERIO DE  INTERIOR Y POLICÍA"/>
    <s v="0003 - INSTITUTO NACIONAL DE MIGRACION"/>
    <x v="0"/>
    <x v="1"/>
    <s v="1.4.05 - Servicios de migraciones"/>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x v="0"/>
    <x v="1"/>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x v="0"/>
    <x v="1"/>
    <s v="1.4.05 - Servicios de migraciones"/>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x v="0"/>
    <x v="1"/>
    <s v="1.4.02 - Servicios de protección contra incendios"/>
    <s v="2.6 - BIENES MUEBLES, INMUEBLES E INTANGIBLES"/>
    <s v="2.6.1 - MOBILIARIO Y EQUIPO"/>
    <s v="N"/>
    <s v="00 - N/A"/>
    <s v="10 - FONDO GENERAL"/>
    <s v="01 - DISTRITO NACIONAL"/>
    <s v="(en blanco)"/>
    <n v="1890535"/>
    <n v="186055.91"/>
  </r>
  <r>
    <s v="2026"/>
    <x v="0"/>
    <x v="0"/>
    <x v="1"/>
    <x v="7"/>
    <s v="2 - Poder Ejecutivo"/>
    <s v="0202 - MINISTERIO DE  INTERIOR Y POLICÍA"/>
    <s v="0004 - CUERPO DE BOMBEROS DE SANTO DOMINGO, DISTRITO NACIONAL"/>
    <x v="0"/>
    <x v="1"/>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x v="0"/>
    <x v="1"/>
    <s v="1.4.02 - Servicios de protección contra incendios"/>
    <s v="2.6 - BIENES MUEBLES, INMUEBLES E INTANGIBLES"/>
    <s v="2.6.5 - MAQUINARIA, OTROS EQUIPOS Y HERRAMIENTAS"/>
    <s v="N"/>
    <s v="00 - N/A"/>
    <s v="10 - FONDO GENERAL"/>
    <s v="01 - DISTRITO NACIONAL"/>
    <s v="(en blanco)"/>
    <n v="214987"/>
    <n v="6825"/>
  </r>
  <r>
    <s v="2026"/>
    <x v="0"/>
    <x v="0"/>
    <x v="1"/>
    <x v="7"/>
    <s v="2 - Poder Ejecutivo"/>
    <s v="0202 - MINISTERIO DE  INTERIOR Y POLICÍA"/>
    <s v="0004 - DIRECCION CENTRAL  DE  POLICIA DE TURISMO"/>
    <x v="0"/>
    <x v="1"/>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x v="0"/>
    <x v="1"/>
    <s v="1.4.01 - Servicios de seguridad interior"/>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4 - DIRECCION CENTRAL  DE  POLICIA DE TURISMO"/>
    <x v="0"/>
    <x v="1"/>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x v="0"/>
    <x v="1"/>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x v="3"/>
    <x v="10"/>
    <s v="2.6.01 - Transporte por carretera"/>
    <s v="2.6 - BIENES MUEBLES, INMUEBLES E INTANGIBLES"/>
    <s v="2.6.1 - MOBILIARIO Y EQUIPO"/>
    <s v="N"/>
    <s v="00 - N/A"/>
    <s v="10 - FONDO GENERAL"/>
    <s v="99 - MULTIPROVINCIAL"/>
    <s v="(en blanco)"/>
    <n v="3000000"/>
    <n v="2435188.67"/>
  </r>
  <r>
    <s v="2026"/>
    <x v="0"/>
    <x v="0"/>
    <x v="1"/>
    <x v="7"/>
    <s v="2 - Poder Ejecutivo"/>
    <s v="0202 - MINISTERIO DE  INTERIOR Y POLICÍA"/>
    <s v="0005 - DIRECCION GENERAL DE SEGURIDAD DE TRANSITO Y TRANSPORTE TERRESTRE (DIGESETT)"/>
    <x v="3"/>
    <x v="10"/>
    <s v="2.6.01 - Transporte por carretera"/>
    <s v="2.6 - BIENES MUEBLES, INMUEBLES E INTANGIBLES"/>
    <s v="2.6.2 - MOBILIARIO Y EQUIPO DE AUDIO, AUDIOVISUAL, RECREATIVO Y EDUCACIONAL"/>
    <s v="N"/>
    <s v="00 - N/A"/>
    <s v="10 - FONDO GENERAL"/>
    <s v="99 - MULTIPROVINCIAL"/>
    <s v="(en blanco)"/>
    <n v="0"/>
    <n v="513973.25"/>
  </r>
  <r>
    <s v="2026"/>
    <x v="0"/>
    <x v="0"/>
    <x v="1"/>
    <x v="7"/>
    <s v="2 - Poder Ejecutivo"/>
    <s v="0202 - MINISTERIO DE  INTERIOR Y POLICÍA"/>
    <s v="0005 - DIRECCION GENERAL DE SEGURIDAD DE TRANSITO Y TRANSPORTE TERRESTRE (DIGESETT)"/>
    <x v="3"/>
    <x v="10"/>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x v="3"/>
    <x v="10"/>
    <s v="2.6.01 - Transporte por carretera"/>
    <s v="2.6 - BIENES MUEBLES, INMUEBLES E INTANGIBLES"/>
    <s v="2.6.5 - MAQUINARIA, OTROS EQUIPOS Y HERRAMIENTAS"/>
    <s v="N"/>
    <s v="00 - N/A"/>
    <s v="10 - FONDO GENERAL"/>
    <s v="99 - MULTIPROVINCIAL"/>
    <s v="(en blanco)"/>
    <n v="1500100"/>
    <n v="1641330.46"/>
  </r>
  <r>
    <s v="2026"/>
    <x v="0"/>
    <x v="0"/>
    <x v="1"/>
    <x v="7"/>
    <s v="2 - Poder Ejecutivo"/>
    <s v="0202 - MINISTERIO DE  INTERIOR Y POLICÍA"/>
    <s v="0005 - DIRECCION GENERAL DE SEGURIDAD DE TRANSITO Y TRANSPORTE TERRESTRE (DIGESETT)"/>
    <x v="3"/>
    <x v="10"/>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x v="0"/>
    <x v="1"/>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x v="0"/>
    <x v="1"/>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x v="0"/>
    <x v="1"/>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x v="0"/>
    <x v="1"/>
    <s v="1.4.02 - Servicios de protección contra incendios"/>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x v="0"/>
    <x v="1"/>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x v="0"/>
    <x v="1"/>
    <s v="1.4.02 - Servicios de protección contra incendios"/>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x v="1"/>
    <x v="2"/>
    <s v="4.5.01 - Edad avanzada, pensiones (por edad o incapacidad)"/>
    <s v="2.6 - BIENES MUEBLES, INMUEBLES E INTANGIBLES"/>
    <s v="2.6.1 - MOBILIARIO Y EQUIPO"/>
    <s v="N"/>
    <s v="00 - N/A"/>
    <s v="10 - FONDO GENERAL"/>
    <s v="99 - MULTIPROVINCIAL"/>
    <s v="(en blanco)"/>
    <n v="300000"/>
    <n v="159217.63"/>
  </r>
  <r>
    <s v="2026"/>
    <x v="0"/>
    <x v="0"/>
    <x v="1"/>
    <x v="7"/>
    <s v="2 - Poder Ejecutivo"/>
    <s v="0202 - MINISTERIO DE  INTERIOR Y POLICÍA"/>
    <s v="0007 - DIRECCION GENERAL DE LA RESERVA DE LA POLICIA NACIONAL"/>
    <x v="1"/>
    <x v="2"/>
    <s v="4.5.01 - Edad avanzada, pensiones (por edad o incapacidad)"/>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x v="1"/>
    <x v="2"/>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x v="1"/>
    <x v="2"/>
    <s v="4.5.01 - Edad avanzada, pensiones (por edad o incapacidad)"/>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x v="0"/>
    <x v="1"/>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x v="1"/>
    <x v="6"/>
    <s v="4.2.02 - Servicios hospitalarios"/>
    <s v="2.6 - BIENES MUEBLES, INMUEBLES E INTANGIBLES"/>
    <s v="2.6.1 - MOBILIARIO Y EQUIPO"/>
    <s v="N"/>
    <s v="00 - N/A"/>
    <s v="20 - FONDOS CON DESTINO ESPECÍFICO"/>
    <s v="99 - MULTIPROVINCIAL"/>
    <s v="(en blanco)"/>
    <n v="0"/>
    <n v="3012691.4"/>
  </r>
  <r>
    <s v="2026"/>
    <x v="0"/>
    <x v="0"/>
    <x v="1"/>
    <x v="7"/>
    <s v="2 - Poder Ejecutivo"/>
    <s v="0202 - MINISTERIO DE  INTERIOR Y POLICÍA"/>
    <s v="0008 - HOSPITAL GENERAL DOCENTE DE LA POLICIA NACIONAL"/>
    <x v="1"/>
    <x v="6"/>
    <s v="4.2.02 - Servicios hospitalarios"/>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x v="1"/>
    <x v="6"/>
    <s v="4.2.02 - Servicios hospitalarios"/>
    <s v="2.6 - BIENES MUEBLES, INMUEBLES E INTANGIBLES"/>
    <s v="2.6.3 - EQUIPO E INSTRUMENTAL, CIENTÍFICO Y LABORATORIO"/>
    <s v="N"/>
    <s v="00 - N/A"/>
    <s v="20 - FONDOS CON DESTINO ESPECÍFICO"/>
    <s v="99 - MULTIPROVINCIAL"/>
    <s v="(en blanco)"/>
    <n v="0"/>
    <n v="1144371.1599999999"/>
  </r>
  <r>
    <s v="2026"/>
    <x v="0"/>
    <x v="0"/>
    <x v="1"/>
    <x v="7"/>
    <s v="2 - Poder Ejecutivo"/>
    <s v="0202 - MINISTERIO DE  INTERIOR Y POLICÍA"/>
    <s v="0008 - HOSPITAL GENERAL DOCENTE DE LA POLICIA NACIONAL"/>
    <x v="1"/>
    <x v="6"/>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x v="1"/>
    <x v="6"/>
    <s v="4.2.02 - Servicios hospitalarios"/>
    <s v="2.6 - BIENES MUEBLES, INMUEBLES E INTANGIBLES"/>
    <s v="2.6.5 - MAQUINARIA, OTROS EQUIPOS Y HERRAMIENTAS"/>
    <s v="N"/>
    <s v="00 - N/A"/>
    <s v="20 - FONDOS CON DESTINO ESPECÍFICO"/>
    <s v="99 - MULTIPROVINCIAL"/>
    <s v="(en blanco)"/>
    <n v="0"/>
    <n v="436195.2"/>
  </r>
  <r>
    <s v="2026"/>
    <x v="0"/>
    <x v="0"/>
    <x v="1"/>
    <x v="7"/>
    <s v="2 - Poder Ejecutivo"/>
    <s v="0202 - MINISTERIO DE  INTERIOR Y POLICÍA"/>
    <s v="0008 - HOSPITAL GENERAL DOCENTE DE LA POLICIA NACIONAL"/>
    <x v="1"/>
    <x v="6"/>
    <s v="4.2.02 - Servicios hospitalarios"/>
    <s v="2.6 - BIENES MUEBLES, INMUEBLES E INTANGIBLES"/>
    <s v="2.6.6 - EQUIPOS DE DEFENSA Y SEGURIDAD"/>
    <s v="N"/>
    <s v="00 - N/A"/>
    <s v="20 - FONDOS CON DESTINO ESPECÍFICO"/>
    <s v="99 - MULTIPROVINCIAL"/>
    <s v="(en blanco)"/>
    <n v="0"/>
    <n v="101008"/>
  </r>
  <r>
    <s v="2026"/>
    <x v="0"/>
    <x v="0"/>
    <x v="1"/>
    <x v="7"/>
    <s v="2 - Poder Ejecutivo"/>
    <s v="0202 - MINISTERIO DE  INTERIOR Y POLICÍA"/>
    <s v="0008 - HOSPITAL GENERAL DOCENTE DE LA POLICIA NACIONAL"/>
    <x v="1"/>
    <x v="6"/>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8 - HOSPITAL GENERAL DOCENTE DE LA POLICIA NACIONAL"/>
    <x v="1"/>
    <x v="6"/>
    <s v="4.2.02 - Servicios hospitalarios"/>
    <s v="2.7 - OBRAS"/>
    <s v="2.7.1 - OBRAS EN EDIFICACIONES"/>
    <s v="N"/>
    <s v="00 - N/A"/>
    <s v="10 - FONDO GENERAL"/>
    <s v="99 - MULTIPROVINCIAL"/>
    <s v="(en blanco)"/>
    <n v="0"/>
    <n v="0"/>
  </r>
  <r>
    <s v="2026"/>
    <x v="0"/>
    <x v="0"/>
    <x v="1"/>
    <x v="7"/>
    <s v="2 - Poder Ejecutivo"/>
    <s v="0202 - MINISTERIO DE  INTERIOR Y POLICÍA"/>
    <s v="0009 - COMITÉ DE RETIRO DE LA POLICIA NACIONAL"/>
    <x v="1"/>
    <x v="2"/>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x v="0"/>
    <x v="1"/>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x v="0"/>
    <x v="1"/>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x v="0"/>
    <x v="1"/>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x v="0"/>
    <x v="1"/>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x v="0"/>
    <x v="1"/>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x v="0"/>
    <x v="1"/>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x v="0"/>
    <x v="1"/>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x v="0"/>
    <x v="5"/>
    <s v="1.3.01 - Defensa militar"/>
    <s v="2.6 - BIENES MUEBLES, INMUEBLES E INTANGIBLES"/>
    <s v="2.6.1 - MOBILIARIO Y EQUIPO"/>
    <s v="N"/>
    <s v="00 - N/A"/>
    <s v="10 - FONDO GENERAL"/>
    <s v="99 - MULTIPROVINCIAL"/>
    <s v="(en blanco)"/>
    <n v="27351956"/>
    <n v="2427558.6600000006"/>
  </r>
  <r>
    <s v="2026"/>
    <x v="0"/>
    <x v="0"/>
    <x v="1"/>
    <x v="7"/>
    <s v="2 - Poder Ejecutivo"/>
    <s v="0203 - MINISTERIO DE DEFENSA"/>
    <s v="0001 - ARMADA DE LA REPUBLICA DOMINICANA"/>
    <x v="0"/>
    <x v="5"/>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x v="0"/>
    <x v="5"/>
    <s v="1.3.01 - Defensa militar"/>
    <s v="2.6 - BIENES MUEBLES, INMUEBLES E INTANGIBLES"/>
    <s v="2.6.2 - MOBILIARIO Y EQUIPO DE AUDIO, AUDIOVISUAL, RECREATIVO Y EDUCACIONAL"/>
    <s v="N"/>
    <s v="00 - N/A"/>
    <s v="10 - FONDO GENERAL"/>
    <s v="99 - MULTIPROVINCIAL"/>
    <s v="(en blanco)"/>
    <n v="1500000"/>
    <n v="2278825.44"/>
  </r>
  <r>
    <s v="2026"/>
    <x v="0"/>
    <x v="0"/>
    <x v="1"/>
    <x v="7"/>
    <s v="2 - Poder Ejecutivo"/>
    <s v="0203 - MINISTERIO DE DEFENSA"/>
    <s v="0001 - ARMADA DE LA REPUBLICA DOMINICANA"/>
    <x v="0"/>
    <x v="5"/>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x v="0"/>
    <x v="5"/>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x v="0"/>
    <x v="5"/>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x v="0"/>
    <x v="5"/>
    <s v="1.3.01 - Defensa militar"/>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x v="0"/>
    <x v="5"/>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x v="0"/>
    <x v="5"/>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x v="0"/>
    <x v="5"/>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x v="0"/>
    <x v="5"/>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x v="1"/>
    <x v="9"/>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x v="0"/>
    <x v="5"/>
    <s v="1.3.01 - Defensa militar"/>
    <s v="2.6 - BIENES MUEBLES, INMUEBLES E INTANGIBLES"/>
    <s v="2.6.1 - MOBILIARIO Y EQUIPO"/>
    <s v="N"/>
    <s v="00 - N/A"/>
    <s v="10 - FONDO GENERAL"/>
    <s v="99 - MULTIPROVINCIAL"/>
    <s v="(en blanco)"/>
    <n v="10833448"/>
    <n v="17115992.93"/>
  </r>
  <r>
    <s v="2026"/>
    <x v="0"/>
    <x v="0"/>
    <x v="1"/>
    <x v="7"/>
    <s v="2 - Poder Ejecutivo"/>
    <s v="0203 - MINISTERIO DE DEFENSA"/>
    <s v="0001 - EJERCITO DE LA REPUBLICA DOMINICANA"/>
    <x v="0"/>
    <x v="5"/>
    <s v="1.3.01 - Defensa militar"/>
    <s v="2.6 - BIENES MUEBLES, INMUEBLES E INTANGIBLES"/>
    <s v="2.6.1 - MOBILIARIO Y EQUIPO"/>
    <s v="N"/>
    <s v="00 - N/A"/>
    <s v="20 - FONDOS CON DESTINO ESPECÍFICO"/>
    <s v="99 - MULTIPROVINCIAL"/>
    <s v="(en blanco)"/>
    <n v="0"/>
    <n v="1612015.11"/>
  </r>
  <r>
    <s v="2026"/>
    <x v="0"/>
    <x v="0"/>
    <x v="1"/>
    <x v="7"/>
    <s v="2 - Poder Ejecutivo"/>
    <s v="0203 - MINISTERIO DE DEFENSA"/>
    <s v="0001 - EJERCITO DE LA REPUBLICA DOMINICANA"/>
    <x v="0"/>
    <x v="5"/>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x v="0"/>
    <x v="5"/>
    <s v="1.3.01 - Defensa militar"/>
    <s v="2.6 - BIENES MUEBLES, INMUEBLES E INTANGIBLES"/>
    <s v="2.6.3 - EQUIPO E INSTRUMENTAL, CIENTÍFICO Y LABORATORIO"/>
    <s v="N"/>
    <s v="00 - N/A"/>
    <s v="10 - FONDO GENERAL"/>
    <s v="99 - MULTIPROVINCIAL"/>
    <s v="(en blanco)"/>
    <n v="20001"/>
    <n v="345563"/>
  </r>
  <r>
    <s v="2026"/>
    <x v="0"/>
    <x v="0"/>
    <x v="1"/>
    <x v="7"/>
    <s v="2 - Poder Ejecutivo"/>
    <s v="0203 - MINISTERIO DE DEFENSA"/>
    <s v="0001 - EJERCITO DE LA REPUBLICA DOMINICANA"/>
    <x v="0"/>
    <x v="5"/>
    <s v="1.3.01 - Defensa militar"/>
    <s v="2.6 - BIENES MUEBLES, INMUEBLES E INTANGIBLES"/>
    <s v="2.6.3 - EQUIPO E INSTRUMENTAL, CIENTÍFICO Y LABORATORIO"/>
    <s v="N"/>
    <s v="00 - N/A"/>
    <s v="20 - FONDOS CON DESTINO ESPECÍFICO"/>
    <s v="99 - MULTIPROVINCIAL"/>
    <s v="(en blanco)"/>
    <n v="0"/>
    <n v="2962.98"/>
  </r>
  <r>
    <s v="2026"/>
    <x v="0"/>
    <x v="0"/>
    <x v="1"/>
    <x v="7"/>
    <s v="2 - Poder Ejecutivo"/>
    <s v="0203 - MINISTERIO DE DEFENSA"/>
    <s v="0001 - EJERCITO DE LA REPUBLICA DOMINICANA"/>
    <x v="0"/>
    <x v="5"/>
    <s v="1.3.01 - Defensa militar"/>
    <s v="2.6 - BIENES MUEBLES, INMUEBLES E INTANGIBLES"/>
    <s v="2.6.4 - VEHÍCULOS Y EQUIPO DE TRANSPORTE, TRACCIÓN Y ELEVACIÓN"/>
    <s v="N"/>
    <s v="00 - N/A"/>
    <s v="10 - FONDO GENERAL"/>
    <s v="99 - MULTIPROVINCIAL"/>
    <s v="(en blanco)"/>
    <n v="45603573"/>
    <n v="36899954.120000005"/>
  </r>
  <r>
    <s v="2026"/>
    <x v="0"/>
    <x v="0"/>
    <x v="1"/>
    <x v="7"/>
    <s v="2 - Poder Ejecutivo"/>
    <s v="0203 - MINISTERIO DE DEFENSA"/>
    <s v="0001 - EJERCITO DE LA REPUBLICA DOMINICANA"/>
    <x v="0"/>
    <x v="5"/>
    <s v="1.3.01 - Defensa militar"/>
    <s v="2.6 - BIENES MUEBLES, INMUEBLES E INTANGIBLES"/>
    <s v="2.6.5 - MAQUINARIA, OTROS EQUIPOS Y HERRAMIENTAS"/>
    <s v="N"/>
    <s v="00 - N/A"/>
    <s v="10 - FONDO GENERAL"/>
    <s v="99 - MULTIPROVINCIAL"/>
    <s v="(en blanco)"/>
    <n v="4817883"/>
    <n v="876359.12"/>
  </r>
  <r>
    <s v="2026"/>
    <x v="0"/>
    <x v="0"/>
    <x v="1"/>
    <x v="7"/>
    <s v="2 - Poder Ejecutivo"/>
    <s v="0203 - MINISTERIO DE DEFENSA"/>
    <s v="0001 - EJERCITO DE LA REPUBLICA DOMINICANA"/>
    <x v="0"/>
    <x v="5"/>
    <s v="1.3.01 - Defensa militar"/>
    <s v="2.6 - BIENES MUEBLES, INMUEBLES E INTANGIBLES"/>
    <s v="2.6.5 - MAQUINARIA, OTROS EQUIPOS Y HERRAMIENTAS"/>
    <s v="N"/>
    <s v="00 - N/A"/>
    <s v="20 - FONDOS CON DESTINO ESPECÍFICO"/>
    <s v="99 - MULTIPROVINCIAL"/>
    <s v="(en blanco)"/>
    <n v="0"/>
    <n v="2545176.2400000002"/>
  </r>
  <r>
    <s v="2026"/>
    <x v="0"/>
    <x v="0"/>
    <x v="1"/>
    <x v="7"/>
    <s v="2 - Poder Ejecutivo"/>
    <s v="0203 - MINISTERIO DE DEFENSA"/>
    <s v="0001 - EJERCITO DE LA REPUBLICA DOMINICANA"/>
    <x v="0"/>
    <x v="5"/>
    <s v="1.3.01 - Defensa militar"/>
    <s v="2.6 - BIENES MUEBLES, INMUEBLES E INTANGIBLES"/>
    <s v="2.6.6 - EQUIPOS DE DEFENSA Y SEGURIDAD"/>
    <s v="N"/>
    <s v="00 - N/A"/>
    <s v="10 - FONDO GENERAL"/>
    <s v="99 - MULTIPROVINCIAL"/>
    <s v="(en blanco)"/>
    <n v="5000000"/>
    <n v="1195950.1000000001"/>
  </r>
  <r>
    <s v="2026"/>
    <x v="0"/>
    <x v="0"/>
    <x v="1"/>
    <x v="7"/>
    <s v="2 - Poder Ejecutivo"/>
    <s v="0203 - MINISTERIO DE DEFENSA"/>
    <s v="0001 - EJERCITO DE LA REPUBLICA DOMINICANA"/>
    <x v="0"/>
    <x v="5"/>
    <s v="1.3.01 - Defensa militar"/>
    <s v="2.6 - BIENES MUEBLES, INMUEBLES E INTANGIBLES"/>
    <s v="2.6.9 - EDIFICIOS, ESTRUCTURAS, TIERRAS, TERRENOS Y OBJETOS DE VALOR"/>
    <s v="N"/>
    <s v="00 - N/A"/>
    <s v="20 - FONDOS CON DESTINO ESPECÍFICO"/>
    <s v="99 - MULTIPROVINCIAL"/>
    <s v="(en blanco)"/>
    <n v="0"/>
    <n v="73596.600000000006"/>
  </r>
  <r>
    <s v="2026"/>
    <x v="0"/>
    <x v="0"/>
    <x v="1"/>
    <x v="7"/>
    <s v="2 - Poder Ejecutivo"/>
    <s v="0203 - MINISTERIO DE DEFENSA"/>
    <s v="0001 - EJERCITO DE LA REPUBLICA DOMINICANA"/>
    <x v="0"/>
    <x v="5"/>
    <s v="1.3.01 - Defensa militar"/>
    <s v="2.7 - OBRAS"/>
    <s v="2.7.1 - OBRAS EN EDIFICACIONES"/>
    <s v="N"/>
    <s v="00 - N/A"/>
    <s v="10 - FONDO GENERAL"/>
    <s v="01 - DISTRITO NACIONAL"/>
    <s v="(en blanco)"/>
    <n v="276091657"/>
    <n v="8176187.6299999999"/>
  </r>
  <r>
    <s v="2026"/>
    <x v="0"/>
    <x v="0"/>
    <x v="1"/>
    <x v="7"/>
    <s v="2 - Poder Ejecutivo"/>
    <s v="0203 - MINISTERIO DE DEFENSA"/>
    <s v="0001 - EJERCITO DE LA REPUBLICA DOMINICANA"/>
    <x v="0"/>
    <x v="5"/>
    <s v="1.3.01 - Defensa militar"/>
    <s v="2.7 - OBRAS"/>
    <s v="2.7.1 - OBRAS EN EDIFICACIONES"/>
    <s v="S"/>
    <s v="02 - RECONSTRUCCIÓN FORTALEZA BELLER ERD, MUNICIPIO DAJABON, PROVINCIA DAJABON"/>
    <s v="10 - FONDO GENERAL"/>
    <s v="05 - DAJABON"/>
    <n v="16742"/>
    <n v="20487441"/>
    <n v="30579502.780000001"/>
  </r>
  <r>
    <s v="2026"/>
    <x v="0"/>
    <x v="0"/>
    <x v="1"/>
    <x v="7"/>
    <s v="2 - Poder Ejecutivo"/>
    <s v="0203 - MINISTERIO DE DEFENSA"/>
    <s v="0001 - EJERCITO DE LA REPUBLICA DOMINICANA"/>
    <x v="0"/>
    <x v="5"/>
    <s v="1.3.01 - Defensa militar"/>
    <s v="2.7 - OBRAS"/>
    <s v="2.7.1 - OBRAS EN EDIFICACIONES"/>
    <s v="S"/>
    <s v="03 - CONSTRUCCIÓN INFRAESTRUCTURAS PARA EL BATALLON DE TRANSPORTACION, ERD, MUNICIPIO PEDRO BRAND, PROVINCIA SANTO DOMINGO"/>
    <s v="10 - FONDO GENERAL"/>
    <s v="32 - SANTO DOMINGO"/>
    <n v="16751"/>
    <n v="101194357"/>
    <n v="57632698.789999999"/>
  </r>
  <r>
    <s v="2026"/>
    <x v="0"/>
    <x v="0"/>
    <x v="1"/>
    <x v="7"/>
    <s v="2 - Poder Ejecutivo"/>
    <s v="0203 - MINISTERIO DE DEFENSA"/>
    <s v="0001 - EJERCITO DE LA REPUBLICA DOMINICANA"/>
    <x v="0"/>
    <x v="5"/>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x v="0"/>
    <x v="5"/>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x v="0"/>
    <x v="5"/>
    <s v="1.3.01 - Defensa militar"/>
    <s v="2.7 - OBRAS"/>
    <s v="2.7.1 - OBRAS EN EDIFICACIONES"/>
    <s v="S"/>
    <s v="27 - REMODELACIÓN PUESTO DE CHEQUEO MILITAR LA PEÑITA ERD, DISTRITO MUNICIPAL CAPOTILLO, MUNICIPIO LOMA DE CABRERA, PROVINCIA DAJABÓN"/>
    <s v="10 - FONDO GENERAL"/>
    <s v="05 - DAJABON"/>
    <n v="17156"/>
    <n v="0"/>
    <n v="1575284.42"/>
  </r>
  <r>
    <s v="2026"/>
    <x v="0"/>
    <x v="0"/>
    <x v="1"/>
    <x v="7"/>
    <s v="2 - Poder Ejecutivo"/>
    <s v="0203 - MINISTERIO DE DEFENSA"/>
    <s v="0001 - EJERCITO DE LA REPUBLICA DOMINICANA"/>
    <x v="0"/>
    <x v="5"/>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x v="0"/>
    <x v="5"/>
    <s v="1.3.01 - Defensa militar"/>
    <s v="2.7 - OBRAS"/>
    <s v="2.7.1 - OBRAS EN EDIFICACIONES"/>
    <s v="S"/>
    <s v="26 - REMODELACIÓN DESTACAMENTO MILITAR HATILLO PALMA, DISTRITO MUNICIPAL HATILLO PALMA, MUNICIPIO GUAYUBÍN, PROVINCIA MONTE CRISTI"/>
    <s v="10 - FONDO GENERAL"/>
    <s v="15 - MONTE CRISTI"/>
    <n v="17155"/>
    <n v="0"/>
    <n v="1459982.09"/>
  </r>
  <r>
    <s v="2026"/>
    <x v="0"/>
    <x v="0"/>
    <x v="1"/>
    <x v="7"/>
    <s v="2 - Poder Ejecutivo"/>
    <s v="0203 - MINISTERIO DE DEFENSA"/>
    <s v="0001 - EJERCITO DE LA REPUBLICA DOMINICANA"/>
    <x v="0"/>
    <x v="5"/>
    <s v="1.3.01 - Defensa militar"/>
    <s v="2.7 - OBRAS"/>
    <s v="2.7.1 - OBRAS EN EDIFICACIONES"/>
    <s v="S"/>
    <s v="29 - CONSTRUCCIÓN PUESTO MILITAR LA FLORIDA, MUNICIPIO DUVERGÉ, PROVINCIA INDEPENDENCIA"/>
    <s v="10 - FONDO GENERAL"/>
    <s v="10 - INDEPENDENCIA"/>
    <n v="17158"/>
    <n v="0"/>
    <n v="3817157.04"/>
  </r>
  <r>
    <s v="2026"/>
    <x v="0"/>
    <x v="0"/>
    <x v="1"/>
    <x v="7"/>
    <s v="2 - Poder Ejecutivo"/>
    <s v="0203 - MINISTERIO DE DEFENSA"/>
    <s v="0001 - EJERCITO DE LA REPUBLICA DOMINICANA"/>
    <x v="0"/>
    <x v="5"/>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x v="0"/>
    <x v="5"/>
    <s v="1.3.01 - Defensa militar"/>
    <s v="2.7 - OBRAS"/>
    <s v="2.7.1 - OBRAS EN EDIFICACIONES"/>
    <s v="S"/>
    <s v="19 - REMODELACIÓN DESTACAMENTO MILITAR MASACRE, ERD, MUNICIPIO PEPILLO SALCEDO, PROVINCIA MONTECRISTI"/>
    <s v="10 - FONDO GENERAL"/>
    <s v="15 - MONTE CRISTI"/>
    <n v="17140"/>
    <n v="0"/>
    <n v="1508075.33"/>
  </r>
  <r>
    <s v="2026"/>
    <x v="0"/>
    <x v="0"/>
    <x v="1"/>
    <x v="7"/>
    <s v="2 - Poder Ejecutivo"/>
    <s v="0203 - MINISTERIO DE DEFENSA"/>
    <s v="0001 - EJERCITO DE LA REPUBLICA DOMINICANA"/>
    <x v="0"/>
    <x v="5"/>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x v="0"/>
    <x v="5"/>
    <s v="1.3.01 - Defensa militar"/>
    <s v="2.7 - OBRAS"/>
    <s v="2.7.1 - OBRAS EN EDIFICACIONES"/>
    <s v="S"/>
    <s v="15 - REMODELACIÓN DESTACAMENTO MILITAR PUERTO ESCONDIDO, ERD, D.M. DE PUERTO ESCONDIDO, PROVINCIA INDEPENDENCIA"/>
    <s v="10 - FONDO GENERAL"/>
    <s v="10 - INDEPENDENCIA"/>
    <n v="17136"/>
    <n v="0"/>
    <n v="1197914.98"/>
  </r>
  <r>
    <s v="2026"/>
    <x v="0"/>
    <x v="0"/>
    <x v="1"/>
    <x v="7"/>
    <s v="2 - Poder Ejecutivo"/>
    <s v="0203 - MINISTERIO DE DEFENSA"/>
    <s v="0001 - EJERCITO DE LA REPUBLICA DOMINICANA"/>
    <x v="0"/>
    <x v="5"/>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x v="0"/>
    <x v="5"/>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x v="0"/>
    <x v="5"/>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x v="0"/>
    <x v="5"/>
    <s v="1.3.01 - Defensa militar"/>
    <s v="2.7 - OBRAS"/>
    <s v="2.7.1 - OBRAS EN EDIFICACIONES"/>
    <s v="S"/>
    <s v="08 - REMODELACIÓN DESTACAMENTO MILITAR DE MANGA, ERD, MUNICIPIO GUAYUBÍN, PROVINCIA MONTECRISTI"/>
    <s v="10 - FONDO GENERAL"/>
    <s v="15 - MONTE CRISTI"/>
    <n v="17074"/>
    <n v="0"/>
    <n v="1588659.2899999998"/>
  </r>
  <r>
    <s v="2026"/>
    <x v="0"/>
    <x v="0"/>
    <x v="1"/>
    <x v="7"/>
    <s v="2 - Poder Ejecutivo"/>
    <s v="0203 - MINISTERIO DE DEFENSA"/>
    <s v="0001 - EJERCITO DE LA REPUBLICA DOMINICANA"/>
    <x v="0"/>
    <x v="5"/>
    <s v="1.3.01 - Defensa militar"/>
    <s v="2.7 - OBRAS"/>
    <s v="2.7.1 - OBRAS EN EDIFICACIONES"/>
    <s v="S"/>
    <s v="17 - REMODELACIÓN DESTACAMENTO MILITAR VILLA BISONO, ERD, MUNICIPIO BISONO,PROVINCIA SANTIAGO"/>
    <s v="10 - FONDO GENERAL"/>
    <s v="25 - SANTIAGO"/>
    <n v="17138"/>
    <n v="0"/>
    <n v="3635112.62"/>
  </r>
  <r>
    <s v="2026"/>
    <x v="0"/>
    <x v="0"/>
    <x v="1"/>
    <x v="7"/>
    <s v="2 - Poder Ejecutivo"/>
    <s v="0203 - MINISTERIO DE DEFENSA"/>
    <s v="0001 - EJERCITO DE LA REPUBLICA DOMINICANA"/>
    <x v="0"/>
    <x v="5"/>
    <s v="1.3.01 - Defensa militar"/>
    <s v="2.7 - OBRAS"/>
    <s v="2.7.1 - OBRAS EN EDIFICACIONES"/>
    <s v="S"/>
    <s v="20 - REMODELACIÓN DESTACAMENTO MILITAR SANTIAGO DE LA CRUZ, MUNICIPIO LOMA DE CABRERA, PROVINCIA DAJABÓN"/>
    <s v="10 - FONDO GENERAL"/>
    <s v="05 - DAJABON"/>
    <n v="17141"/>
    <n v="0"/>
    <n v="1434471.8699999999"/>
  </r>
  <r>
    <s v="2026"/>
    <x v="0"/>
    <x v="0"/>
    <x v="1"/>
    <x v="7"/>
    <s v="2 - Poder Ejecutivo"/>
    <s v="0203 - MINISTERIO DE DEFENSA"/>
    <s v="0001 - EJERCITO DE LA REPUBLICA DOMINICANA"/>
    <x v="0"/>
    <x v="5"/>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x v="0"/>
    <x v="5"/>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x v="0"/>
    <x v="5"/>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x v="0"/>
    <x v="5"/>
    <s v="1.3.01 - Defensa militar"/>
    <s v="2.7 - OBRAS"/>
    <s v="2.7.1 - OBRAS EN EDIFICACIONES"/>
    <s v="S"/>
    <s v="16 - REMODELACIÓN DESTACAMENTO MILITAR LA VIGIA, ERD, MUNICIPIO LOMA DE CABRERA, PROVINCIA DAJABON"/>
    <s v="10 - FONDO GENERAL"/>
    <s v="05 - DAJABON"/>
    <n v="17137"/>
    <n v="0"/>
    <n v="1849650.85"/>
  </r>
  <r>
    <s v="2026"/>
    <x v="0"/>
    <x v="0"/>
    <x v="1"/>
    <x v="7"/>
    <s v="2 - Poder Ejecutivo"/>
    <s v="0203 - MINISTERIO DE DEFENSA"/>
    <s v="0001 - EJERCITO DE LA REPUBLICA DOMINICANA"/>
    <x v="0"/>
    <x v="5"/>
    <s v="1.3.01 - Defensa militar"/>
    <s v="2.7 - OBRAS"/>
    <s v="2.7.1 - OBRAS EN EDIFICACIONES"/>
    <s v="S"/>
    <s v="28 - CONSTRUCCIÓN PUESTO MILITAR LA ALGODONERA DISTRITO MUNICIPAL JUANCHO, PROVINCIA PEDERNALES"/>
    <s v="10 - FONDO GENERAL"/>
    <s v="16 - PEDERNALES"/>
    <n v="17157"/>
    <n v="0"/>
    <n v="3991755.3"/>
  </r>
  <r>
    <s v="2026"/>
    <x v="0"/>
    <x v="0"/>
    <x v="1"/>
    <x v="7"/>
    <s v="2 - Poder Ejecutivo"/>
    <s v="0203 - MINISTERIO DE DEFENSA"/>
    <s v="0001 - EJERCITO DE LA REPUBLICA DOMINICANA"/>
    <x v="0"/>
    <x v="5"/>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x v="0"/>
    <x v="5"/>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x v="0"/>
    <x v="5"/>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x v="0"/>
    <x v="5"/>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20762852.73"/>
  </r>
  <r>
    <s v="2026"/>
    <x v="0"/>
    <x v="0"/>
    <x v="1"/>
    <x v="7"/>
    <s v="2 - Poder Ejecutivo"/>
    <s v="0203 - MINISTERIO DE DEFENSA"/>
    <s v="0001 - EJERCITO DE LA REPUBLICA DOMINICANA"/>
    <x v="0"/>
    <x v="5"/>
    <s v="1.3.01 - Defensa militar"/>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x v="0"/>
    <x v="5"/>
    <s v="1.3.01 - Defensa militar"/>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x v="0"/>
    <x v="5"/>
    <s v="1.3.01 - Defensa militar"/>
    <s v="2.7 - OBRAS"/>
    <s v="2.7.1 - OBRAS EN EDIFICACIONES"/>
    <s v="S"/>
    <s v="38 - REMODELACIÓN DESTACAMENTO MILITAR CAPITÁN INOA NINA, MUNICIPIO ENRIQUILLO, PROVINCIA BARAHONA"/>
    <s v="10 - FONDO GENERAL"/>
    <s v="04 - BARAHONA"/>
    <n v="17379"/>
    <n v="0"/>
    <n v="1109812.19"/>
  </r>
  <r>
    <s v="2026"/>
    <x v="0"/>
    <x v="0"/>
    <x v="1"/>
    <x v="7"/>
    <s v="2 - Poder Ejecutivo"/>
    <s v="0203 - MINISTERIO DE DEFENSA"/>
    <s v="0001 - EJERCITO DE LA REPUBLICA DOMINICANA"/>
    <x v="0"/>
    <x v="5"/>
    <s v="1.3.01 - Defensa militar"/>
    <s v="2.7 - OBRAS"/>
    <s v="2.7.1 - OBRAS EN EDIFICACIONES"/>
    <s v="S"/>
    <s v="35 - CONSTRUCCIÓN DESTACAMENTO MILITAR EL PUENTE, MUNICIPIO MONTECRISTI, PROVINCIA MONTE CRISTI"/>
    <s v="10 - FONDO GENERAL"/>
    <s v="15 - MONTE CRISTI"/>
    <n v="17376"/>
    <n v="0"/>
    <n v="1320121.1000000001"/>
  </r>
  <r>
    <s v="2026"/>
    <x v="0"/>
    <x v="0"/>
    <x v="1"/>
    <x v="7"/>
    <s v="2 - Poder Ejecutivo"/>
    <s v="0203 - MINISTERIO DE DEFENSA"/>
    <s v="0001 - EJERCITO DE LA REPUBLICA DOMINICANA"/>
    <x v="0"/>
    <x v="5"/>
    <s v="1.3.01 - Defensa militar"/>
    <s v="2.7 - OBRAS"/>
    <s v="2.7.1 - OBRAS EN EDIFICACIONES"/>
    <s v="S"/>
    <s v="37 - REMODELACIÓN DESTACAMENTO MILITAR ARROYO DULCE, DISTRITO MUNICIPAL ARROYO DULCE, MUNICIPIO ENRIQUILLO,  PROVINCIA BARAHONA"/>
    <s v="10 - FONDO GENERAL"/>
    <s v="04 - BARAHONA"/>
    <n v="17378"/>
    <n v="0"/>
    <n v="899817.12"/>
  </r>
  <r>
    <s v="2026"/>
    <x v="0"/>
    <x v="0"/>
    <x v="1"/>
    <x v="7"/>
    <s v="2 - Poder Ejecutivo"/>
    <s v="0203 - MINISTERIO DE DEFENSA"/>
    <s v="0001 - EJERCITO DE LA REPUBLICA DOMINICANA"/>
    <x v="0"/>
    <x v="5"/>
    <s v="1.3.01 - Defensa militar"/>
    <s v="2.7 - OBRAS"/>
    <s v="2.7.1 - OBRAS EN EDIFICACIONES"/>
    <s v="S"/>
    <s v="40 - REMODELACIÓN DESTACAMENTO MILITAR CABEZA DE AGUA, MUNICIPIO PEDERNALES, PROVINCIA PEDERNALES"/>
    <s v="10 - FONDO GENERAL"/>
    <s v="16 - PEDERNALES"/>
    <n v="17381"/>
    <n v="0"/>
    <n v="718418.57"/>
  </r>
  <r>
    <s v="2026"/>
    <x v="0"/>
    <x v="0"/>
    <x v="1"/>
    <x v="7"/>
    <s v="2 - Poder Ejecutivo"/>
    <s v="0203 - MINISTERIO DE DEFENSA"/>
    <s v="0001 - EJERCITO DE LA REPUBLICA DOMINICANA"/>
    <x v="0"/>
    <x v="5"/>
    <s v="1.3.01 - Defensa militar"/>
    <s v="2.7 - OBRAS"/>
    <s v="2.7.1 - OBRAS EN EDIFICACIONES"/>
    <s v="S"/>
    <s v="44 - REMODELACIÓN FORTALEZA JUANA NÚÑEZ, MUNICIPIO DE SALCEDO, PROVINCIA HERMANAS MIRABAL"/>
    <s v="10 - FONDO GENERAL"/>
    <s v="19 - HERMANAS MIRABAL"/>
    <n v="17385"/>
    <n v="0"/>
    <n v="2668682.54"/>
  </r>
  <r>
    <s v="2026"/>
    <x v="0"/>
    <x v="0"/>
    <x v="1"/>
    <x v="7"/>
    <s v="2 - Poder Ejecutivo"/>
    <s v="0203 - MINISTERIO DE DEFENSA"/>
    <s v="0001 - EJERCITO DE LA REPUBLICA DOMINICANA"/>
    <x v="0"/>
    <x v="5"/>
    <s v="1.3.01 - Defensa militar"/>
    <s v="2.7 - OBRAS"/>
    <s v="2.7.1 - OBRAS EN EDIFICACIONES"/>
    <s v="S"/>
    <s v="32 - REMODELACIÓN DESTACAMENTO MILITAR EL HIGÜERITO, ERD, MUNICIPIO DE BÁNICA, PROVINCIA ELÍAS PIÑA"/>
    <s v="10 - FONDO GENERAL"/>
    <s v="07 - ELIAS PINA"/>
    <n v="17370"/>
    <n v="0"/>
    <n v="828099.74"/>
  </r>
  <r>
    <s v="2026"/>
    <x v="0"/>
    <x v="0"/>
    <x v="1"/>
    <x v="7"/>
    <s v="2 - Poder Ejecutivo"/>
    <s v="0203 - MINISTERIO DE DEFENSA"/>
    <s v="0001 - EJERCITO DE LA REPUBLICA DOMINICANA"/>
    <x v="0"/>
    <x v="5"/>
    <s v="1.3.01 - Defensa militar"/>
    <s v="2.7 - OBRAS"/>
    <s v="2.7.1 - OBRAS EN EDIFICACIONES"/>
    <s v="S"/>
    <s v="31 - REMODELACIÓN DESTACAMENTO LAS PLACETAS, MUNICIPIO SAN JOSÉ DE LAS MATAS, PROVINCIA SANTIAGO"/>
    <s v="10 - FONDO GENERAL"/>
    <s v="25 - SANTIAGO"/>
    <n v="17369"/>
    <n v="0"/>
    <n v="795709.95"/>
  </r>
  <r>
    <s v="2026"/>
    <x v="0"/>
    <x v="0"/>
    <x v="1"/>
    <x v="7"/>
    <s v="2 - Poder Ejecutivo"/>
    <s v="0203 - MINISTERIO DE DEFENSA"/>
    <s v="0001 - EJERCITO DE LA REPUBLICA DOMINICANA"/>
    <x v="0"/>
    <x v="5"/>
    <s v="1.3.01 - Defensa militar"/>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x v="0"/>
    <x v="5"/>
    <s v="1.3.01 - Defensa militar"/>
    <s v="2.7 - OBRAS"/>
    <s v="2.7.1 - OBRAS EN EDIFICACIONES"/>
    <s v="S"/>
    <s v="41 - CONSTRUCCIÓN PUESTO MILITAR EL FURGÓN, MUNICIPIO JIMANÍ, PROVINCIA INDEPENDENCIA"/>
    <s v="10 - FONDO GENERAL"/>
    <s v="10 - INDEPENDENCIA"/>
    <n v="17382"/>
    <n v="0"/>
    <n v="1256310.51"/>
  </r>
  <r>
    <s v="2026"/>
    <x v="0"/>
    <x v="0"/>
    <x v="1"/>
    <x v="7"/>
    <s v="2 - Poder Ejecutivo"/>
    <s v="0203 - MINISTERIO DE DEFENSA"/>
    <s v="0001 - EJERCITO DE LA REPUBLICA DOMINICANA"/>
    <x v="0"/>
    <x v="5"/>
    <s v="1.3.01 - Defensa militar"/>
    <s v="2.7 - OBRAS"/>
    <s v="2.7.1 - OBRAS EN EDIFICACIONES"/>
    <s v="S"/>
    <s v="34 - REMODELACIÓN INFRAESTRUCTURA DEL DESTACAMENTO MILITAR LOS QUEMADOS, MUNICIPIO MAO, PROVINCIA VALVERDE"/>
    <s v="10 - FONDO GENERAL"/>
    <s v="27 - VALVERDE"/>
    <n v="17375"/>
    <n v="0"/>
    <n v="790204.29"/>
  </r>
  <r>
    <s v="2026"/>
    <x v="0"/>
    <x v="0"/>
    <x v="1"/>
    <x v="7"/>
    <s v="2 - Poder Ejecutivo"/>
    <s v="0203 - MINISTERIO DE DEFENSA"/>
    <s v="0001 - EJERCITO DE LA REPUBLICA DOMINICANA"/>
    <x v="0"/>
    <x v="5"/>
    <s v="1.3.01 - Defensa militar"/>
    <s v="2.7 - OBRAS"/>
    <s v="2.7.1 - OBRAS EN EDIFICACIONES"/>
    <s v="S"/>
    <s v="36 - REMODELACIÓN PUESTO DE CHEQUEO MILITAR EL ESPINERO, MUNICIPIO DAJABON , PROVINCIA DAJABON"/>
    <s v="10 - FONDO GENERAL"/>
    <s v="05 - DAJABON"/>
    <n v="17377"/>
    <n v="0"/>
    <n v="421987.5"/>
  </r>
  <r>
    <s v="2026"/>
    <x v="0"/>
    <x v="0"/>
    <x v="1"/>
    <x v="7"/>
    <s v="2 - Poder Ejecutivo"/>
    <s v="0203 - MINISTERIO DE DEFENSA"/>
    <s v="0001 - EJERCITO DE LA REPUBLICA DOMINICANA"/>
    <x v="0"/>
    <x v="5"/>
    <s v="1.3.01 - Defensa militar"/>
    <s v="2.7 - OBRAS"/>
    <s v="2.7.1 - OBRAS EN EDIFICACIONES"/>
    <s v="S"/>
    <s v="30 - REMODELACIÓN DESTACAMENTO EL RUBIO, MUNICIPIO SAN JOSÉ DE LAS MATAS, PROVINCIA SANTIAGO"/>
    <s v="10 - FONDO GENERAL"/>
    <s v="25 - SANTIAGO"/>
    <n v="17368"/>
    <n v="0"/>
    <n v="716036.78"/>
  </r>
  <r>
    <s v="2026"/>
    <x v="0"/>
    <x v="0"/>
    <x v="1"/>
    <x v="7"/>
    <s v="2 - Poder Ejecutivo"/>
    <s v="0203 - MINISTERIO DE DEFENSA"/>
    <s v="0001 - EJERCITO DE LA REPUBLICA DOMINICANA"/>
    <x v="0"/>
    <x v="5"/>
    <s v="1.3.01 - Defensa militar"/>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x v="0"/>
    <x v="5"/>
    <s v="1.3.01 - Defensa militar"/>
    <s v="2.7 - OBRAS"/>
    <s v="2.7.1 - OBRAS EN EDIFICACIONES"/>
    <s v="S"/>
    <s v="33 - REMODELACIÓN PUESTO MILITAR ANICETO MARTÍNEZ, ERD, MUNICIPIO HONDO VALLE, PROVINCIA ELÍAS PIÑA"/>
    <s v="10 - FONDO GENERAL"/>
    <s v="07 - ELIAS PINA"/>
    <n v="17371"/>
    <n v="0"/>
    <n v="816246.9"/>
  </r>
  <r>
    <s v="2026"/>
    <x v="0"/>
    <x v="0"/>
    <x v="1"/>
    <x v="7"/>
    <s v="2 - Poder Ejecutivo"/>
    <s v="0203 - MINISTERIO DE DEFENSA"/>
    <s v="0001 - EJERCITO DE LA REPUBLICA DOMINICANA"/>
    <x v="0"/>
    <x v="5"/>
    <s v="1.3.01 - Defensa militar"/>
    <s v="2.7 - OBRAS"/>
    <s v="2.7.1 - OBRAS EN EDIFICACIONES"/>
    <s v="S"/>
    <s v="39 - CONSTRUCCIÓN DESTACAMENTO MILITAR LA GRANADA, MUNICIPIO LA DESCUBIERTA, PROVINCIA INDEPENDENCIA"/>
    <s v="10 - FONDO GENERAL"/>
    <s v="10 - INDEPENDENCIA"/>
    <n v="17380"/>
    <n v="0"/>
    <n v="1875250.94"/>
  </r>
  <r>
    <s v="2026"/>
    <x v="0"/>
    <x v="0"/>
    <x v="1"/>
    <x v="7"/>
    <s v="2 - Poder Ejecutivo"/>
    <s v="0203 - MINISTERIO DE DEFENSA"/>
    <s v="0001 - EJERCITO DE LA REPUBLICA DOMINICANA"/>
    <x v="1"/>
    <x v="7"/>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x v="0"/>
    <x v="5"/>
    <s v="1.3.01 - Defensa militar"/>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x v="0"/>
    <x v="5"/>
    <s v="1.3.01 - Defensa militar"/>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x v="0"/>
    <x v="5"/>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x v="0"/>
    <x v="5"/>
    <s v="1.3.01 - Defensa militar"/>
    <s v="2.6 - BIENES MUEBLES, INMUEBLES E INTANGIBLES"/>
    <s v="2.6.5 - MAQUINARIA, OTROS EQUIPOS Y HERRAMIENTAS"/>
    <s v="N"/>
    <s v="00 - N/A"/>
    <s v="10 - FONDO GENERAL"/>
    <s v="99 - MULTIPROVINCIAL"/>
    <s v="(en blanco)"/>
    <n v="5984781"/>
    <n v="545850.77"/>
  </r>
  <r>
    <s v="2026"/>
    <x v="0"/>
    <x v="0"/>
    <x v="1"/>
    <x v="7"/>
    <s v="2 - Poder Ejecutivo"/>
    <s v="0203 - MINISTERIO DE DEFENSA"/>
    <s v="0001 - FUERZA AEREA DE LA  REPUBLICA DOMINICANA"/>
    <x v="0"/>
    <x v="5"/>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x v="0"/>
    <x v="5"/>
    <s v="1.3.01 - Defensa militar"/>
    <s v="2.6 - BIENES MUEBLES, INMUEBLES E INTANGIBLES"/>
    <s v="2.6.1 - MOBILIARIO Y EQUIPO"/>
    <s v="N"/>
    <s v="00 - N/A"/>
    <s v="10 - FONDO GENERAL"/>
    <s v="99 - MULTIPROVINCIAL"/>
    <s v="(en blanco)"/>
    <n v="17778274"/>
    <n v="13624604.779999999"/>
  </r>
  <r>
    <s v="2026"/>
    <x v="0"/>
    <x v="0"/>
    <x v="1"/>
    <x v="7"/>
    <s v="2 - Poder Ejecutivo"/>
    <s v="0203 - MINISTERIO DE DEFENSA"/>
    <s v="0001 - MINISTERIO DE DEFENSA"/>
    <x v="0"/>
    <x v="5"/>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x v="0"/>
    <x v="5"/>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x v="0"/>
    <x v="5"/>
    <s v="1.3.01 - Defensa militar"/>
    <s v="2.6 - BIENES MUEBLES, INMUEBLES E INTANGIBLES"/>
    <s v="2.6.1 - MOBILIARIO Y EQUIPO"/>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x v="0"/>
    <x v="5"/>
    <s v="1.3.01 - Defensa militar"/>
    <s v="2.6 - BIENES MUEBLES, INMUEBLES E INTANGIBLES"/>
    <s v="2.6.2 - MOBILIARIO Y EQUIPO DE AUDIO, AUDIOVISUAL, RECREATIVO Y EDUCACIONAL"/>
    <s v="N"/>
    <s v="00 - N/A"/>
    <s v="10 - FONDO GENERAL"/>
    <s v="99 - MULTIPROVINCIAL"/>
    <s v="(en blanco)"/>
    <n v="14500000"/>
    <n v="4541542.2399999993"/>
  </r>
  <r>
    <s v="2026"/>
    <x v="0"/>
    <x v="0"/>
    <x v="1"/>
    <x v="7"/>
    <s v="2 - Poder Ejecutivo"/>
    <s v="0203 - MINISTERIO DE DEFENSA"/>
    <s v="0001 - MINISTERIO DE DEFENSA"/>
    <x v="0"/>
    <x v="5"/>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x v="0"/>
    <x v="5"/>
    <s v="1.3.01 - Defensa militar"/>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x v="0"/>
    <x v="5"/>
    <s v="1.3.01 - Defensa militar"/>
    <s v="2.6 - BIENES MUEBLES, INMUEBLES E INTANGIBLES"/>
    <s v="2.6.4 - VEHÍCULOS Y EQUIPO DE TRANSPORTE, TRACCIÓN Y ELEVACIÓN"/>
    <s v="N"/>
    <s v="00 - N/A"/>
    <s v="10 - FONDO GENERAL"/>
    <s v="99 - MULTIPROVINCIAL"/>
    <s v="(en blanco)"/>
    <n v="8371493"/>
    <n v="350538572.14000005"/>
  </r>
  <r>
    <s v="2026"/>
    <x v="0"/>
    <x v="0"/>
    <x v="1"/>
    <x v="7"/>
    <s v="2 - Poder Ejecutivo"/>
    <s v="0203 - MINISTERIO DE DEFENSA"/>
    <s v="0001 - MINISTERIO DE DEFENSA"/>
    <x v="0"/>
    <x v="5"/>
    <s v="1.3.01 - Defensa militar"/>
    <s v="2.6 - BIENES MUEBLES, INMUEBLES E INTANGIBLES"/>
    <s v="2.6.5 - MAQUINARIA, OTROS EQUIPOS Y HERRAMIENTAS"/>
    <s v="N"/>
    <s v="00 - N/A"/>
    <s v="10 - FONDO GENERAL"/>
    <s v="99 - MULTIPROVINCIAL"/>
    <s v="(en blanco)"/>
    <n v="28690411"/>
    <n v="181700425.5"/>
  </r>
  <r>
    <s v="2026"/>
    <x v="0"/>
    <x v="0"/>
    <x v="1"/>
    <x v="7"/>
    <s v="2 - Poder Ejecutivo"/>
    <s v="0203 - MINISTERIO DE DEFENSA"/>
    <s v="0001 - MINISTERIO DE DEFENSA"/>
    <x v="0"/>
    <x v="5"/>
    <s v="1.3.01 - Defensa militar"/>
    <s v="2.6 - BIENES MUEBLES, INMUEBLES E INTANGIBLES"/>
    <s v="2.6.5 - MAQUINARIA, OTROS EQUIPOS Y HERRAMIENTAS"/>
    <s v="N"/>
    <s v="00 - N/A"/>
    <s v="20 - FONDOS CON DESTINO ESPECÍFICO"/>
    <s v="99 - MULTIPROVINCIAL"/>
    <s v="(en blanco)"/>
    <n v="1601400"/>
    <n v="633420"/>
  </r>
  <r>
    <s v="2026"/>
    <x v="0"/>
    <x v="0"/>
    <x v="1"/>
    <x v="7"/>
    <s v="2 - Poder Ejecutivo"/>
    <s v="0203 - MINISTERIO DE DEFENSA"/>
    <s v="0001 - MINISTERIO DE DEFENSA"/>
    <x v="0"/>
    <x v="5"/>
    <s v="1.3.01 - Defensa militar"/>
    <s v="2.6 - BIENES MUEBLES, INMUEBLES E INTANGIBLES"/>
    <s v="2.6.5 - MAQUINARIA, OTROS EQUIPOS Y HERRAMIENTAS"/>
    <s v="S"/>
    <s v="01 - CONSTRUCCIÓN VERJA PERIMETRAL INTELIGENTE FRONTERA REPÚBLICA DOMINICANA-HAITÍ"/>
    <s v="10 - FONDO GENERAL"/>
    <s v="05 - DAJABON"/>
    <n v="14697"/>
    <n v="0"/>
    <n v="0"/>
  </r>
  <r>
    <s v="2026"/>
    <x v="0"/>
    <x v="0"/>
    <x v="1"/>
    <x v="7"/>
    <s v="2 - Poder Ejecutivo"/>
    <s v="0203 - MINISTERIO DE DEFENSA"/>
    <s v="0001 - MINISTERIO DE DEFENSA"/>
    <x v="0"/>
    <x v="5"/>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x v="0"/>
    <x v="5"/>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x v="0"/>
    <x v="5"/>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x v="0"/>
    <x v="5"/>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2273376.2000000002"/>
  </r>
  <r>
    <s v="2026"/>
    <x v="0"/>
    <x v="0"/>
    <x v="1"/>
    <x v="7"/>
    <s v="2 - Poder Ejecutivo"/>
    <s v="0203 - MINISTERIO DE DEFENSA"/>
    <s v="0001 - MINISTERIO DE DEFENSA"/>
    <x v="0"/>
    <x v="5"/>
    <s v="1.3.01 - Defensa militar"/>
    <s v="2.6 - BIENES MUEBLES, INMUEBLES E INTANGIBLES"/>
    <s v="2.6.6 - EQUIPOS DE DEFENSA Y SEGURIDAD"/>
    <s v="N"/>
    <s v="00 - N/A"/>
    <s v="10 - FONDO GENERAL"/>
    <s v="99 - MULTIPROVINCIAL"/>
    <s v="(en blanco)"/>
    <n v="366702528"/>
    <n v="557492869.20000005"/>
  </r>
  <r>
    <s v="2026"/>
    <x v="0"/>
    <x v="0"/>
    <x v="1"/>
    <x v="7"/>
    <s v="2 - Poder Ejecutivo"/>
    <s v="0203 - MINISTERIO DE DEFENSA"/>
    <s v="0001 - MINISTERIO DE DEFENSA"/>
    <x v="0"/>
    <x v="5"/>
    <s v="1.3.01 - Defensa militar"/>
    <s v="2.6 - BIENES MUEBLES, INMUEBLES E INTANGIBLES"/>
    <s v="2.6.6 - EQUIPOS DE DEFENSA Y SEGURIDAD"/>
    <s v="N"/>
    <s v="00 - N/A"/>
    <s v="20 - FONDOS CON DESTINO ESPECÍFICO"/>
    <s v="99 - MULTIPROVINCIAL"/>
    <s v="(en blanco)"/>
    <n v="0"/>
    <n v="179240.02"/>
  </r>
  <r>
    <s v="2026"/>
    <x v="0"/>
    <x v="0"/>
    <x v="1"/>
    <x v="7"/>
    <s v="2 - Poder Ejecutivo"/>
    <s v="0203 - MINISTERIO DE DEFENSA"/>
    <s v="0001 - MINISTERIO DE DEFENSA"/>
    <x v="0"/>
    <x v="5"/>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x v="0"/>
    <x v="5"/>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x v="0"/>
    <x v="5"/>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x v="0"/>
    <x v="5"/>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x v="0"/>
    <x v="5"/>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x v="0"/>
    <x v="5"/>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x v="0"/>
    <x v="5"/>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x v="0"/>
    <x v="5"/>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x v="0"/>
    <x v="5"/>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x v="0"/>
    <x v="5"/>
    <s v="1.3.01 - Defensa militar"/>
    <s v="2.6 - BIENES MUEBLES, INMUEBLES E INTANGIBLES"/>
    <s v="2.6.8 - BIENES INTANGIBLES"/>
    <s v="N"/>
    <s v="00 - N/A"/>
    <s v="10 - FONDO GENERAL"/>
    <s v="99 - MULTIPROVINCIAL"/>
    <s v="(en blanco)"/>
    <n v="6986726"/>
    <n v="29679492.649999999"/>
  </r>
  <r>
    <s v="2026"/>
    <x v="0"/>
    <x v="0"/>
    <x v="1"/>
    <x v="7"/>
    <s v="2 - Poder Ejecutivo"/>
    <s v="0203 - MINISTERIO DE DEFENSA"/>
    <s v="0001 - MINISTERIO DE DEFENSA"/>
    <x v="0"/>
    <x v="5"/>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x v="0"/>
    <x v="5"/>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x v="0"/>
    <x v="5"/>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x v="0"/>
    <x v="5"/>
    <s v="1.3.01 - Defensa militar"/>
    <s v="2.7 - OBRAS"/>
    <s v="2.7.1 - OBRAS EN EDIFICACIONES"/>
    <s v="S"/>
    <s v="01 - CONSTRUCCIÓN VERJA PERIMETRAL INTELIGENTE FRONTERA REPÚBLICA DOMINICANA-HAITÍ"/>
    <s v="10 - FONDO GENERAL"/>
    <s v="05 - DAJABON"/>
    <n v="14697"/>
    <n v="1327046003"/>
    <n v="206467954.35000002"/>
  </r>
  <r>
    <s v="2026"/>
    <x v="0"/>
    <x v="0"/>
    <x v="1"/>
    <x v="7"/>
    <s v="2 - Poder Ejecutivo"/>
    <s v="0203 - MINISTERIO DE DEFENSA"/>
    <s v="0001 - MINISTERIO DE DEFENSA"/>
    <x v="0"/>
    <x v="5"/>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x v="0"/>
    <x v="5"/>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x v="0"/>
    <x v="5"/>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x v="0"/>
    <x v="5"/>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x v="0"/>
    <x v="5"/>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27854171.93"/>
  </r>
  <r>
    <s v="2026"/>
    <x v="0"/>
    <x v="0"/>
    <x v="1"/>
    <x v="7"/>
    <s v="2 - Poder Ejecutivo"/>
    <s v="0203 - MINISTERIO DE DEFENSA"/>
    <s v="0001 - MINISTERIO DE DEFENSA"/>
    <x v="0"/>
    <x v="5"/>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x v="0"/>
    <x v="5"/>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x v="0"/>
    <x v="5"/>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x v="0"/>
    <x v="5"/>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x v="0"/>
    <x v="5"/>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x v="0"/>
    <x v="5"/>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x v="0"/>
    <x v="5"/>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x v="0"/>
    <x v="5"/>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x v="0"/>
    <x v="5"/>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x v="1"/>
    <x v="9"/>
    <s v="4.4.08 - Enseñanza y capacitación para defensa y seguridad"/>
    <s v="2.6 - BIENES MUEBLES, INMUEBLES E INTANGIBLES"/>
    <s v="2.6.1 - MOBILIARIO Y EQUIPO"/>
    <s v="N"/>
    <s v="00 - N/A"/>
    <s v="10 - FONDO GENERAL"/>
    <s v="32 - SANTO DOMINGO"/>
    <s v="(en blanco)"/>
    <n v="600000"/>
    <n v="672484.36"/>
  </r>
  <r>
    <s v="2026"/>
    <x v="0"/>
    <x v="0"/>
    <x v="1"/>
    <x v="7"/>
    <s v="2 - Poder Ejecutivo"/>
    <s v="0203 - MINISTERIO DE DEFENSA"/>
    <s v="0002 - ACADEMIA MILITAR BATALLA DE LA CARRERA"/>
    <x v="1"/>
    <x v="9"/>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x v="1"/>
    <x v="9"/>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x v="1"/>
    <x v="9"/>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x v="0"/>
    <x v="5"/>
    <s v="1.3.01 - Defensa militar"/>
    <s v="2.6 - BIENES MUEBLES, INMUEBLES E INTANGIBLES"/>
    <s v="2.6.1 - MOBILIARIO Y EQUIPO"/>
    <s v="N"/>
    <s v="00 - N/A"/>
    <s v="10 - FONDO GENERAL"/>
    <s v="99 - MULTIPROVINCIAL"/>
    <s v="(en blanco)"/>
    <n v="850000"/>
    <n v="572097.28000000003"/>
  </r>
  <r>
    <s v="2026"/>
    <x v="0"/>
    <x v="0"/>
    <x v="1"/>
    <x v="7"/>
    <s v="2 - Poder Ejecutivo"/>
    <s v="0203 - MINISTERIO DE DEFENSA"/>
    <s v="0002 - DIRECCION GENERAL DE DRAGAS, PRESAS Y BALIZAMIENTO, M.G"/>
    <x v="0"/>
    <x v="5"/>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x v="0"/>
    <x v="5"/>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x v="0"/>
    <x v="5"/>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x v="0"/>
    <x v="5"/>
    <s v="1.3.01 - Defensa militar"/>
    <s v="2.6 - BIENES MUEBLES, INMUEBLES E INTANGIBLES"/>
    <s v="2.6.5 - MAQUINARIA, OTROS EQUIPOS Y HERRAMIENTAS"/>
    <s v="N"/>
    <s v="00 - N/A"/>
    <s v="10 - FONDO GENERAL"/>
    <s v="99 - MULTIPROVINCIAL"/>
    <s v="(en blanco)"/>
    <n v="831738"/>
    <n v="378763.19"/>
  </r>
  <r>
    <s v="2026"/>
    <x v="0"/>
    <x v="0"/>
    <x v="1"/>
    <x v="7"/>
    <s v="2 - Poder Ejecutivo"/>
    <s v="0203 - MINISTERIO DE DEFENSA"/>
    <s v="0002 - DIRECCION GENERAL DE DRAGAS, PRESAS Y BALIZAMIENTO, M.G"/>
    <x v="0"/>
    <x v="5"/>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x v="0"/>
    <x v="5"/>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x v="1"/>
    <x v="9"/>
    <s v="4.4.07 - Educación vocacional"/>
    <s v="2.6 - BIENES MUEBLES, INMUEBLES E INTANGIBLES"/>
    <s v="2.6.1 - MOBILIARIO Y EQUIPO"/>
    <s v="N"/>
    <s v="00 - N/A"/>
    <s v="10 - FONDO GENERAL"/>
    <s v="99 - MULTIPROVINCIAL"/>
    <s v="(en blanco)"/>
    <n v="3055221"/>
    <n v="1172483.8800000001"/>
  </r>
  <r>
    <s v="2026"/>
    <x v="0"/>
    <x v="0"/>
    <x v="1"/>
    <x v="7"/>
    <s v="2 - Poder Ejecutivo"/>
    <s v="0203 - MINISTERIO DE DEFENSA"/>
    <s v="0002 - DIRECCION GENERAL DE ESCUELAS VOCACIONALES"/>
    <x v="1"/>
    <x v="9"/>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x v="1"/>
    <x v="9"/>
    <s v="4.4.07 - Educación vocacional"/>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x v="1"/>
    <x v="9"/>
    <s v="4.4.07 - Educación vocacional"/>
    <s v="2.6 - BIENES MUEBLES, INMUEBLES E INTANGIBLES"/>
    <s v="2.6.3 - EQUIPO E INSTRUMENTAL, CIENTÍFICO Y LABORATORIO"/>
    <s v="N"/>
    <s v="00 - N/A"/>
    <s v="10 - FONDO GENERAL"/>
    <s v="99 - MULTIPROVINCIAL"/>
    <s v="(en blanco)"/>
    <n v="684724"/>
    <n v="126968"/>
  </r>
  <r>
    <s v="2026"/>
    <x v="0"/>
    <x v="0"/>
    <x v="1"/>
    <x v="7"/>
    <s v="2 - Poder Ejecutivo"/>
    <s v="0203 - MINISTERIO DE DEFENSA"/>
    <s v="0002 - DIRECCION GENERAL DE ESCUELAS VOCACIONALES"/>
    <x v="1"/>
    <x v="9"/>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x v="1"/>
    <x v="9"/>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x v="1"/>
    <x v="9"/>
    <s v="4.4.07 - Educación vocacional"/>
    <s v="2.6 - BIENES MUEBLES, INMUEBLES E INTANGIBLES"/>
    <s v="2.6.5 - MAQUINARIA, OTROS EQUIPOS Y HERRAMIENTAS"/>
    <s v="N"/>
    <s v="00 - N/A"/>
    <s v="10 - FONDO GENERAL"/>
    <s v="99 - MULTIPROVINCIAL"/>
    <s v="(en blanco)"/>
    <n v="4065620"/>
    <n v="1431245.1300000001"/>
  </r>
  <r>
    <s v="2026"/>
    <x v="0"/>
    <x v="0"/>
    <x v="1"/>
    <x v="7"/>
    <s v="2 - Poder Ejecutivo"/>
    <s v="0203 - MINISTERIO DE DEFENSA"/>
    <s v="0002 - DIRECCION GENERAL DE ESCUELAS VOCACIONALES"/>
    <x v="1"/>
    <x v="9"/>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x v="1"/>
    <x v="9"/>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x v="1"/>
    <x v="9"/>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x v="1"/>
    <x v="9"/>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x v="1"/>
    <x v="9"/>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x v="1"/>
    <x v="2"/>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x v="1"/>
    <x v="2"/>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x v="1"/>
    <x v="6"/>
    <s v="4.2.02 - Servicios hospitalarios"/>
    <s v="2.6 - BIENES MUEBLES, INMUEBLES E INTANGIBLES"/>
    <s v="2.6.1 - MOBILIARIO Y EQUIPO"/>
    <s v="N"/>
    <s v="00 - N/A"/>
    <s v="20 - FONDOS CON DESTINO ESPECÍFICO"/>
    <s v="99 - MULTIPROVINCIAL"/>
    <s v="(en blanco)"/>
    <n v="0"/>
    <n v="772403.54999999993"/>
  </r>
  <r>
    <s v="2026"/>
    <x v="0"/>
    <x v="0"/>
    <x v="1"/>
    <x v="7"/>
    <s v="2 - Poder Ejecutivo"/>
    <s v="0203 - MINISTERIO DE DEFENSA"/>
    <s v="0002 - HOSPITAL MILITAR FAD DR RAMON DE LARA"/>
    <x v="1"/>
    <x v="6"/>
    <s v="4.2.02 - Servicios hospitalarios"/>
    <s v="2.6 - BIENES MUEBLES, INMUEBLES E INTANGIBLES"/>
    <s v="2.6.2 - MOBILIARIO Y EQUIPO DE AUDIO, AUDIOVISUAL, RECREATIVO Y EDUCACIONAL"/>
    <s v="N"/>
    <s v="00 - N/A"/>
    <s v="20 - FONDOS CON DESTINO ESPECÍFICO"/>
    <s v="99 - MULTIPROVINCIAL"/>
    <s v="(en blanco)"/>
    <n v="0"/>
    <n v="13688"/>
  </r>
  <r>
    <s v="2026"/>
    <x v="0"/>
    <x v="0"/>
    <x v="1"/>
    <x v="7"/>
    <s v="2 - Poder Ejecutivo"/>
    <s v="0203 - MINISTERIO DE DEFENSA"/>
    <s v="0002 - HOSPITAL MILITAR FAD DR RAMON DE LARA"/>
    <x v="1"/>
    <x v="6"/>
    <s v="4.2.02 - Servicios hospitalarios"/>
    <s v="2.6 - BIENES MUEBLES, INMUEBLES E INTANGIBLES"/>
    <s v="2.6.3 - EQUIPO E INSTRUMENTAL, CIENTÍFICO Y LABORATORIO"/>
    <s v="N"/>
    <s v="00 - N/A"/>
    <s v="10 - FONDO GENERAL"/>
    <s v="99 - MULTIPROVINCIAL"/>
    <s v="(en blanco)"/>
    <n v="100000000"/>
    <n v="248249.93"/>
  </r>
  <r>
    <s v="2026"/>
    <x v="0"/>
    <x v="0"/>
    <x v="1"/>
    <x v="7"/>
    <s v="2 - Poder Ejecutivo"/>
    <s v="0203 - MINISTERIO DE DEFENSA"/>
    <s v="0002 - HOSPITAL MILITAR FAD DR RAMON DE LARA"/>
    <x v="1"/>
    <x v="6"/>
    <s v="4.2.02 - Servicios hospitalarios"/>
    <s v="2.6 - BIENES MUEBLES, INMUEBLES E INTANGIBLES"/>
    <s v="2.6.3 - EQUIPO E INSTRUMENTAL, CIENTÍFICO Y LABORATORIO"/>
    <s v="N"/>
    <s v="00 - N/A"/>
    <s v="20 - FONDOS CON DESTINO ESPECÍFICO"/>
    <s v="99 - MULTIPROVINCIAL"/>
    <s v="(en blanco)"/>
    <n v="66247360"/>
    <n v="3398203.32"/>
  </r>
  <r>
    <s v="2026"/>
    <x v="0"/>
    <x v="0"/>
    <x v="1"/>
    <x v="7"/>
    <s v="2 - Poder Ejecutivo"/>
    <s v="0203 - MINISTERIO DE DEFENSA"/>
    <s v="0002 - HOSPITAL MILITAR FAD DR RAMON DE LARA"/>
    <x v="1"/>
    <x v="6"/>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3 - MINISTERIO DE DEFENSA"/>
    <s v="0002 - HOSPITAL MILITAR FAD DR RAMON DE LARA"/>
    <x v="1"/>
    <x v="6"/>
    <s v="4.2.02 - Servicios hospitalarios"/>
    <s v="2.6 - BIENES MUEBLES, INMUEBLES E INTANGIBLES"/>
    <s v="2.6.5 - MAQUINARIA, OTROS EQUIPOS Y HERRAMIENTAS"/>
    <s v="N"/>
    <s v="00 - N/A"/>
    <s v="20 - FONDOS CON DESTINO ESPECÍFICO"/>
    <s v="99 - MULTIPROVINCIAL"/>
    <s v="(en blanco)"/>
    <n v="0"/>
    <n v="1377044.54"/>
  </r>
  <r>
    <s v="2026"/>
    <x v="0"/>
    <x v="0"/>
    <x v="1"/>
    <x v="7"/>
    <s v="2 - Poder Ejecutivo"/>
    <s v="0203 - MINISTERIO DE DEFENSA"/>
    <s v="0002 - HOSPITAL MILITAR FAD DR RAMON DE LARA"/>
    <x v="1"/>
    <x v="6"/>
    <s v="4.2.02 - Servicios hospitalarios"/>
    <s v="2.6 - BIENES MUEBLES, INMUEBLES E INTANGIBLES"/>
    <s v="2.6.6 - EQUIPOS DE DEFENSA Y SEGURIDAD"/>
    <s v="N"/>
    <s v="00 - N/A"/>
    <s v="20 - FONDOS CON DESTINO ESPECÍFICO"/>
    <s v="99 - MULTIPROVINCIAL"/>
    <s v="(en blanco)"/>
    <n v="0"/>
    <n v="0"/>
  </r>
  <r>
    <s v="2026"/>
    <x v="0"/>
    <x v="0"/>
    <x v="1"/>
    <x v="7"/>
    <s v="2 - Poder Ejecutivo"/>
    <s v="0203 - MINISTERIO DE DEFENSA"/>
    <s v="0002 - HOSPITAL MILITAR FAD DR RAMON DE LARA"/>
    <x v="1"/>
    <x v="6"/>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3 - DIRECCIÓN GENERAL DE COMUNIDADES FRONTERIZAS"/>
    <x v="3"/>
    <x v="11"/>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x v="3"/>
    <x v="11"/>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x v="3"/>
    <x v="11"/>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x v="1"/>
    <x v="9"/>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x v="1"/>
    <x v="9"/>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x v="1"/>
    <x v="9"/>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x v="1"/>
    <x v="9"/>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x v="1"/>
    <x v="9"/>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x v="1"/>
    <x v="9"/>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x v="1"/>
    <x v="9"/>
    <s v="4.4.08 - Enseñanza y capacitación para defensa y seguridad"/>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x v="0"/>
    <x v="5"/>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x v="0"/>
    <x v="5"/>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x v="1"/>
    <x v="2"/>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x v="0"/>
    <x v="5"/>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x v="0"/>
    <x v="5"/>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x v="0"/>
    <x v="5"/>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x v="0"/>
    <x v="5"/>
    <s v="1.3.01 - Defensa militar"/>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x v="0"/>
    <x v="5"/>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x v="1"/>
    <x v="6"/>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x v="1"/>
    <x v="6"/>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x v="1"/>
    <x v="6"/>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x v="1"/>
    <x v="6"/>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x v="1"/>
    <x v="6"/>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x v="1"/>
    <x v="6"/>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x v="1"/>
    <x v="6"/>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x v="1"/>
    <x v="6"/>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x v="1"/>
    <x v="6"/>
    <s v="4.2.02 - Servicios hospitalarios"/>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x v="0"/>
    <x v="5"/>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x v="1"/>
    <x v="9"/>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x v="1"/>
    <x v="9"/>
    <s v="4.4.04 - Educación superior"/>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x v="1"/>
    <x v="9"/>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x v="1"/>
    <x v="9"/>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x v="1"/>
    <x v="7"/>
    <s v="4.3.02 - Servicios recreativos y deportivos"/>
    <s v="2.6 - BIENES MUEBLES, INMUEBLES E INTANGIBLES"/>
    <s v="2.6.1 - MOBILIARIO Y EQUIPO"/>
    <s v="N"/>
    <s v="00 - N/A"/>
    <s v="20 - FONDOS CON DESTINO ESPECÍFICO"/>
    <s v="01 - DISTRITO NACIONAL"/>
    <s v="(en blanco)"/>
    <n v="765561"/>
    <n v="37583"/>
  </r>
  <r>
    <s v="2026"/>
    <x v="0"/>
    <x v="0"/>
    <x v="1"/>
    <x v="7"/>
    <s v="2 - Poder Ejecutivo"/>
    <s v="0203 - MINISTERIO DE DEFENSA"/>
    <s v="0008 - CONFEDERACIÓN DEPORTIVA DE LAS FUERZAS ARMADAS Y LA POLICÍA NACIONAL"/>
    <x v="1"/>
    <x v="7"/>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x v="1"/>
    <x v="9"/>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x v="1"/>
    <x v="9"/>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x v="0"/>
    <x v="5"/>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x v="0"/>
    <x v="5"/>
    <s v="1.3.01 - Defensa militar"/>
    <s v="2.6 - BIENES MUEBLES, INMUEBLES E INTANGIBLES"/>
    <s v="2.6.1 - MOBILIARIO Y EQUIPO"/>
    <s v="N"/>
    <s v="00 - N/A"/>
    <s v="10 - FONDO GENERAL"/>
    <s v="99 - MULTIPROVINCIAL"/>
    <s v="(en blanco)"/>
    <n v="10000000"/>
    <n v="277734.95"/>
  </r>
  <r>
    <s v="2026"/>
    <x v="0"/>
    <x v="0"/>
    <x v="1"/>
    <x v="7"/>
    <s v="2 - Poder Ejecutivo"/>
    <s v="0203 - MINISTERIO DE DEFENSA"/>
    <s v="0012 - CUERPO ESPECIALIZADO DE SEGURIDAD FRONTERIZA TERRESTRE"/>
    <x v="0"/>
    <x v="5"/>
    <s v="1.3.01 - Defensa militar"/>
    <s v="2.6 - BIENES MUEBLES, INMUEBLES E INTANGIBLES"/>
    <s v="2.6.2 - MOBILIARIO Y EQUIPO DE AUDIO, AUDIOVISUAL, RECREATIVO Y EDUCACIONAL"/>
    <s v="N"/>
    <s v="00 - N/A"/>
    <s v="10 - FONDO GENERAL"/>
    <s v="99 - MULTIPROVINCIAL"/>
    <s v="(en blanco)"/>
    <n v="3000000"/>
    <n v="354000"/>
  </r>
  <r>
    <s v="2026"/>
    <x v="0"/>
    <x v="0"/>
    <x v="1"/>
    <x v="7"/>
    <s v="2 - Poder Ejecutivo"/>
    <s v="0203 - MINISTERIO DE DEFENSA"/>
    <s v="0012 - CUERPO ESPECIALIZADO DE SEGURIDAD FRONTERIZA TERRESTRE"/>
    <x v="0"/>
    <x v="5"/>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x v="0"/>
    <x v="5"/>
    <s v="1.3.01 - Defensa militar"/>
    <s v="2.6 - BIENES MUEBLES, INMUEBLES E INTANGIBLES"/>
    <s v="2.6.5 - MAQUINARIA, OTROS EQUIPOS Y HERRAMIENTAS"/>
    <s v="N"/>
    <s v="00 - N/A"/>
    <s v="10 - FONDO GENERAL"/>
    <s v="99 - MULTIPROVINCIAL"/>
    <s v="(en blanco)"/>
    <n v="0"/>
    <n v="597132.42999999993"/>
  </r>
  <r>
    <s v="2026"/>
    <x v="0"/>
    <x v="0"/>
    <x v="1"/>
    <x v="7"/>
    <s v="2 - Poder Ejecutivo"/>
    <s v="0203 - MINISTERIO DE DEFENSA"/>
    <s v="0012 - CUERPO ESPECIALIZADO DE SEGURIDAD FRONTERIZA TERRESTRE"/>
    <x v="0"/>
    <x v="5"/>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x v="0"/>
    <x v="5"/>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x v="0"/>
    <x v="5"/>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x v="0"/>
    <x v="5"/>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x v="0"/>
    <x v="5"/>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x v="0"/>
    <x v="5"/>
    <s v="1.3.01 - Defensa militar"/>
    <s v="2.6 - BIENES MUEBLES, INMUEBLES E INTANGIBLES"/>
    <s v="2.6.1 - MOBILIARIO Y EQUIPO"/>
    <s v="N"/>
    <s v="00 - N/A"/>
    <s v="20 - FONDOS CON DESTINO ESPECÍFICO"/>
    <s v="99 - MULTIPROVINCIAL"/>
    <s v="(en blanco)"/>
    <n v="2160000"/>
    <n v="969028.15"/>
  </r>
  <r>
    <s v="2026"/>
    <x v="0"/>
    <x v="0"/>
    <x v="1"/>
    <x v="7"/>
    <s v="2 - Poder Ejecutivo"/>
    <s v="0203 - MINISTERIO DE DEFENSA"/>
    <s v="0015 - CUERPOS ESPECIALIZADOS DE SEGURIDAD PORTUARIA"/>
    <x v="0"/>
    <x v="5"/>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x v="0"/>
    <x v="5"/>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x v="0"/>
    <x v="5"/>
    <s v="1.3.01 - Defensa militar"/>
    <s v="2.6 - BIENES MUEBLES, INMUEBLES E INTANGIBLES"/>
    <s v="2.6.5 - MAQUINARIA, OTROS EQUIPOS Y HERRAMIENTAS"/>
    <s v="N"/>
    <s v="00 - N/A"/>
    <s v="20 - FONDOS CON DESTINO ESPECÍFICO"/>
    <s v="99 - MULTIPROVINCIAL"/>
    <s v="(en blanco)"/>
    <n v="600000"/>
    <n v="160214.5"/>
  </r>
  <r>
    <s v="2026"/>
    <x v="0"/>
    <x v="0"/>
    <x v="1"/>
    <x v="7"/>
    <s v="2 - Poder Ejecutivo"/>
    <s v="0203 - MINISTERIO DE DEFENSA"/>
    <s v="0017 - SERVICIO MILITAR VOLUNTARIO"/>
    <x v="0"/>
    <x v="5"/>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x v="0"/>
    <x v="5"/>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x v="0"/>
    <x v="5"/>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x v="0"/>
    <x v="5"/>
    <s v="1.3.01 - Defensa militar"/>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x v="0"/>
    <x v="5"/>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x v="0"/>
    <x v="5"/>
    <s v="1.3.01 - Defensa militar"/>
    <s v="2.6 - BIENES MUEBLES, INMUEBLES E INTANGIBLES"/>
    <s v="2.6.1 - MOBILIARIO Y EQUIPO"/>
    <s v="N"/>
    <s v="00 - N/A"/>
    <s v="10 - FONDO GENERAL"/>
    <s v="99 - MULTIPROVINCIAL"/>
    <s v="(en blanco)"/>
    <n v="1936948"/>
    <n v="579309.30000000005"/>
  </r>
  <r>
    <s v="2026"/>
    <x v="0"/>
    <x v="0"/>
    <x v="1"/>
    <x v="7"/>
    <s v="2 - Poder Ejecutivo"/>
    <s v="0203 - MINISTERIO DE DEFENSA"/>
    <s v="0020 - CUERPO ESPECIALIZADO PARA LA SEGURIDAD DEL METRO DE SANTO DOMINGO"/>
    <x v="0"/>
    <x v="5"/>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x v="0"/>
    <x v="5"/>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x v="0"/>
    <x v="5"/>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x v="0"/>
    <x v="5"/>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x v="0"/>
    <x v="5"/>
    <s v="1.3.01 - Defensa militar"/>
    <s v="2.6 - BIENES MUEBLES, INMUEBLES E INTANGIBLES"/>
    <s v="2.6.1 - MOBILIARIO Y EQUIPO"/>
    <s v="N"/>
    <s v="00 - N/A"/>
    <s v="20 - FONDOS CON DESTINO ESPECÍFICO"/>
    <s v="99 - MULTIPROVINCIAL"/>
    <s v="(en blanco)"/>
    <n v="32924741"/>
    <n v="6472524.5299999993"/>
  </r>
  <r>
    <s v="2026"/>
    <x v="0"/>
    <x v="0"/>
    <x v="1"/>
    <x v="7"/>
    <s v="2 - Poder Ejecutivo"/>
    <s v="0203 - MINISTERIO DE DEFENSA"/>
    <s v="0026 - Cuerpo Especializado de Seguridad Aeroportuaria y de Aviación Civil (CESAC)"/>
    <x v="0"/>
    <x v="5"/>
    <s v="1.3.01 - Defensa militar"/>
    <s v="2.6 - BIENES MUEBLES, INMUEBLES E INTANGIBLES"/>
    <s v="2.6.2 - MOBILIARIO Y EQUIPO DE AUDIO, AUDIOVISUAL, RECREATIVO Y EDUCACIONAL"/>
    <s v="N"/>
    <s v="00 - N/A"/>
    <s v="20 - FONDOS CON DESTINO ESPECÍFICO"/>
    <s v="99 - MULTIPROVINCIAL"/>
    <s v="(en blanco)"/>
    <n v="11075259"/>
    <n v="375201.4"/>
  </r>
  <r>
    <s v="2026"/>
    <x v="0"/>
    <x v="0"/>
    <x v="1"/>
    <x v="7"/>
    <s v="2 - Poder Ejecutivo"/>
    <s v="0203 - MINISTERIO DE DEFENSA"/>
    <s v="0026 - Cuerpo Especializado de Seguridad Aeroportuaria y de Aviación Civil (CESAC)"/>
    <x v="0"/>
    <x v="5"/>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x v="0"/>
    <x v="5"/>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x v="0"/>
    <x v="5"/>
    <s v="1.3.01 - Defensa militar"/>
    <s v="2.6 - BIENES MUEBLES, INMUEBLES E INTANGIBLES"/>
    <s v="2.6.5 - MAQUINARIA, OTROS EQUIPOS Y HERRAMIENTAS"/>
    <s v="N"/>
    <s v="00 - N/A"/>
    <s v="20 - FONDOS CON DESTINO ESPECÍFICO"/>
    <s v="99 - MULTIPROVINCIAL"/>
    <s v="(en blanco)"/>
    <n v="85215789"/>
    <n v="4192048.36"/>
  </r>
  <r>
    <s v="2026"/>
    <x v="0"/>
    <x v="0"/>
    <x v="1"/>
    <x v="7"/>
    <s v="2 - Poder Ejecutivo"/>
    <s v="0203 - MINISTERIO DE DEFENSA"/>
    <s v="0026 - Cuerpo Especializado de Seguridad Aeroportuaria y de Aviación Civil (CESAC)"/>
    <x v="0"/>
    <x v="5"/>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x v="0"/>
    <x v="5"/>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x v="0"/>
    <x v="5"/>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x v="0"/>
    <x v="5"/>
    <s v="1.3.01 - Defensa militar"/>
    <s v="2.7 - OBRAS"/>
    <s v="2.7.1 - OBRAS EN EDIFICACIONES"/>
    <s v="N"/>
    <s v="00 - N/A"/>
    <s v="20 - FONDOS CON DESTINO ESPECÍFICO"/>
    <s v="99 - MULTIPROVINCIAL"/>
    <s v="(en blanco)"/>
    <n v="65000000"/>
    <n v="22339632.740000002"/>
  </r>
  <r>
    <s v="2026"/>
    <x v="0"/>
    <x v="0"/>
    <x v="1"/>
    <x v="7"/>
    <s v="2 - Poder Ejecutivo"/>
    <s v="0203 - MINISTERIO DE DEFENSA"/>
    <s v="0028 - UNIVERSIDAD NACIONAL PARA LA DEFENSA GENERAL JUAN PABLO DUARTE Y DIEZ (UNADE)"/>
    <x v="1"/>
    <x v="9"/>
    <s v="4.4.04 - Educación superior"/>
    <s v="2.6 - BIENES MUEBLES, INMUEBLES E INTANGIBLES"/>
    <s v="2.6.1 - MOBILIARIO Y EQUIPO"/>
    <s v="N"/>
    <s v="00 - N/A"/>
    <s v="10 - FONDO GENERAL"/>
    <s v="99 - MULTIPROVINCIAL"/>
    <s v="(en blanco)"/>
    <n v="543000"/>
    <n v="69180"/>
  </r>
  <r>
    <s v="2026"/>
    <x v="0"/>
    <x v="0"/>
    <x v="1"/>
    <x v="7"/>
    <s v="2 - Poder Ejecutivo"/>
    <s v="0203 - MINISTERIO DE DEFENSA"/>
    <s v="0028 - UNIVERSIDAD NACIONAL PARA LA DEFENSA GENERAL JUAN PABLO DUARTE Y DIEZ (UNADE)"/>
    <x v="1"/>
    <x v="9"/>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x v="1"/>
    <x v="9"/>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x v="1"/>
    <x v="9"/>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x v="1"/>
    <x v="9"/>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x v="1"/>
    <x v="9"/>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x v="2"/>
    <x v="8"/>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x v="2"/>
    <x v="8"/>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x v="2"/>
    <x v="8"/>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x v="2"/>
    <x v="8"/>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x v="0"/>
    <x v="5"/>
    <s v="1.3.01 - Defensa militar"/>
    <s v="2.6 - BIENES MUEBLES, INMUEBLES E INTANGIBLES"/>
    <s v="2.6.1 - MOBILIARIO Y EQUIPO"/>
    <s v="N"/>
    <s v="00 - N/A"/>
    <s v="10 - FONDO GENERAL"/>
    <s v="99 - MULTIPROVINCIAL"/>
    <s v="(en blanco)"/>
    <n v="3525478"/>
    <n v="3860980.9600000004"/>
  </r>
  <r>
    <s v="2026"/>
    <x v="0"/>
    <x v="0"/>
    <x v="1"/>
    <x v="7"/>
    <s v="2 - Poder Ejecutivo"/>
    <s v="0203 - MINISTERIO DE DEFENSA"/>
    <s v="0032 - CUERPO DE SEGURIDAD PRESIDENCIAL (CUSEP)"/>
    <x v="0"/>
    <x v="5"/>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x v="0"/>
    <x v="5"/>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x v="0"/>
    <x v="5"/>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x v="0"/>
    <x v="5"/>
    <s v="1.3.01 - Defensa militar"/>
    <s v="2.6 - BIENES MUEBLES, INMUEBLES E INTANGIBLES"/>
    <s v="2.6.6 - EQUIPOS DE DEFENSA Y SEGURIDAD"/>
    <s v="N"/>
    <s v="00 - N/A"/>
    <s v="10 - FONDO GENERAL"/>
    <s v="99 - MULTIPROVINCIAL"/>
    <s v="(en blanco)"/>
    <n v="1563000"/>
    <n v="30342746.82"/>
  </r>
  <r>
    <s v="2026"/>
    <x v="0"/>
    <x v="0"/>
    <x v="1"/>
    <x v="7"/>
    <s v="2 - Poder Ejecutivo"/>
    <s v="0203 - MINISTERIO DE DEFENSA"/>
    <s v="0032 - CUERPO DE SEGURIDAD PRESIDENCIAL (CUSEP)"/>
    <x v="0"/>
    <x v="5"/>
    <s v="1.3.01 - Defensa militar"/>
    <s v="2.6 - BIENES MUEBLES, INMUEBLES E INTANGIBLES"/>
    <s v="2.6.8 - BIENES INTANGIBLES"/>
    <s v="N"/>
    <s v="00 - N/A"/>
    <s v="10 - FONDO GENERAL"/>
    <s v="99 - MULTIPROVINCIAL"/>
    <s v="(en blanco)"/>
    <n v="0"/>
    <n v="3803311.06"/>
  </r>
  <r>
    <s v="2026"/>
    <x v="0"/>
    <x v="0"/>
    <x v="1"/>
    <x v="7"/>
    <s v="2 - Poder Ejecutivo"/>
    <s v="0203 - MINISTERIO DE DEFENSA"/>
    <s v="0032 - CUERPO DE SEGURIDAD PRESIDENCIAL (CUSEP)"/>
    <x v="0"/>
    <x v="5"/>
    <s v="1.3.01 - Defensa militar"/>
    <s v="2.7 - OBRAS"/>
    <s v="2.7.1 - OBRAS EN EDIFICACIONES"/>
    <s v="N"/>
    <s v="00 - N/A"/>
    <s v="10 - FONDO GENERAL"/>
    <s v="99 - MULTIPROVINCIAL"/>
    <s v="(en blanco)"/>
    <n v="0"/>
    <n v="29632011.799999997"/>
  </r>
  <r>
    <s v="2026"/>
    <x v="0"/>
    <x v="0"/>
    <x v="1"/>
    <x v="7"/>
    <s v="2 - Poder Ejecutivo"/>
    <s v="0204 - MINISTERIO DE RELACIONES EXTERIORES"/>
    <s v="0001 - MINISTERIO DE RELACIONES EXTERIORES"/>
    <x v="0"/>
    <x v="12"/>
    <s v="1.2.01 - Relaciones internacionales desde oficinas en el país"/>
    <s v="2.6 - BIENES MUEBLES, INMUEBLES E INTANGIBLES"/>
    <s v="2.6.1 - MOBILIARIO Y EQUIPO"/>
    <s v="N"/>
    <s v="00 - N/A"/>
    <s v="10 - FONDO GENERAL"/>
    <s v="01 - DISTRITO NACIONAL"/>
    <s v="(en blanco)"/>
    <n v="8300000"/>
    <n v="6321106.2499999991"/>
  </r>
  <r>
    <s v="2026"/>
    <x v="0"/>
    <x v="0"/>
    <x v="1"/>
    <x v="7"/>
    <s v="2 - Poder Ejecutivo"/>
    <s v="0204 - MINISTERIO DE RELACIONES EXTERIORES"/>
    <s v="0001 - MINISTERIO DE RELACIONES EXTERIORES"/>
    <x v="0"/>
    <x v="12"/>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x v="0"/>
    <x v="12"/>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x v="0"/>
    <x v="12"/>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x v="0"/>
    <x v="12"/>
    <s v="1.2.01 - Relaciones internacionales desde oficinas en el país"/>
    <s v="2.6 - BIENES MUEBLES, INMUEBLES E INTANGIBLES"/>
    <s v="2.6.5 - MAQUINARIA, OTROS EQUIPOS Y HERRAMIENTAS"/>
    <s v="N"/>
    <s v="00 - N/A"/>
    <s v="10 - FONDO GENERAL"/>
    <s v="01 - DISTRITO NACIONAL"/>
    <s v="(en blanco)"/>
    <n v="1710150"/>
    <n v="7277229.4199999999"/>
  </r>
  <r>
    <s v="2026"/>
    <x v="0"/>
    <x v="0"/>
    <x v="1"/>
    <x v="7"/>
    <s v="2 - Poder Ejecutivo"/>
    <s v="0204 - MINISTERIO DE RELACIONES EXTERIORES"/>
    <s v="0001 - MINISTERIO DE RELACIONES EXTERIORES"/>
    <x v="0"/>
    <x v="12"/>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x v="0"/>
    <x v="12"/>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x v="0"/>
    <x v="12"/>
    <s v="1.2.01 - Relaciones internacionales desde oficinas en el país"/>
    <s v="2.6 - BIENES MUEBLES, INMUEBLES E INTANGIBLES"/>
    <s v="2.6.1 - MOBILIARIO Y EQUIPO"/>
    <s v="N"/>
    <s v="00 - N/A"/>
    <s v="20 - FONDOS CON DESTINO ESPECÍFICO"/>
    <s v="99 - MULTIPROVINCIAL"/>
    <s v="(en blanco)"/>
    <n v="35200000"/>
    <n v="605724.80000000005"/>
  </r>
  <r>
    <s v="2026"/>
    <x v="0"/>
    <x v="0"/>
    <x v="1"/>
    <x v="7"/>
    <s v="2 - Poder Ejecutivo"/>
    <s v="0204 - MINISTERIO DE RELACIONES EXTERIORES"/>
    <s v="0002 - DIRECCION GENERAL DE PASAPORTES"/>
    <x v="0"/>
    <x v="12"/>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x v="0"/>
    <x v="12"/>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x v="0"/>
    <x v="12"/>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x v="0"/>
    <x v="12"/>
    <s v="1.2.01 - Relaciones internacionales desde oficinas en el país"/>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x v="0"/>
    <x v="12"/>
    <s v="1.2.01 - Relaciones internacionales desde oficinas en el país"/>
    <s v="2.6 - BIENES MUEBLES, INMUEBLES E INTANGIBLES"/>
    <s v="2.6.6 - EQUIPOS DE DEFENSA Y SEGURIDAD"/>
    <s v="N"/>
    <s v="00 - N/A"/>
    <s v="20 - FONDOS CON DESTINO ESPECÍFICO"/>
    <s v="99 - MULTIPROVINCIAL"/>
    <s v="(en blanco)"/>
    <n v="5000000"/>
    <n v="514513.51"/>
  </r>
  <r>
    <s v="2026"/>
    <x v="0"/>
    <x v="0"/>
    <x v="1"/>
    <x v="7"/>
    <s v="2 - Poder Ejecutivo"/>
    <s v="0204 - MINISTERIO DE RELACIONES EXTERIORES"/>
    <s v="0002 - DIRECCION GENERAL DE PASAPORTES"/>
    <x v="0"/>
    <x v="12"/>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x v="0"/>
    <x v="12"/>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x v="0"/>
    <x v="12"/>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x v="0"/>
    <x v="12"/>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x v="1"/>
    <x v="9"/>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x v="1"/>
    <x v="9"/>
    <s v="4.4.04 - Educación superior"/>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x v="1"/>
    <x v="9"/>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x v="1"/>
    <x v="9"/>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x v="1"/>
    <x v="9"/>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x v="1"/>
    <x v="9"/>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x v="1"/>
    <x v="9"/>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x v="1"/>
    <x v="9"/>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x v="1"/>
    <x v="9"/>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x v="1"/>
    <x v="9"/>
    <s v="4.4.04 - Educación superior"/>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x v="1"/>
    <x v="9"/>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x v="1"/>
    <x v="9"/>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x v="1"/>
    <x v="9"/>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x v="0"/>
    <x v="12"/>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x v="0"/>
    <x v="12"/>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x v="0"/>
    <x v="12"/>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x v="0"/>
    <x v="12"/>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1 - MOBILIARIO Y EQUIPO"/>
    <s v="N"/>
    <s v="00 - N/A"/>
    <s v="10 - FONDO GENERAL"/>
    <s v="99 - MULTIPROVINCIAL"/>
    <s v="(en blanco)"/>
    <n v="145193051"/>
    <n v="935495.46"/>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1 - MOBILIARIO Y EQUIPO"/>
    <s v="S"/>
    <s v="00 - N/A"/>
    <s v="60 - CREDITO EXTERNO"/>
    <s v="99 - MULTIPROVINCIAL"/>
    <s v="(en blanco)"/>
    <n v="653735000"/>
    <n v="37670000.000000007"/>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61785.98"/>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5 - MAQUINARIA, OTROS EQUIPOS Y HERRAMIENTAS"/>
    <s v="N"/>
    <s v="00 - N/A"/>
    <s v="10 - FONDO GENERAL"/>
    <s v="99 - MULTIPROVINCIAL"/>
    <s v="(en blanco)"/>
    <n v="94223900"/>
    <n v="364073.26"/>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8 - BIENES INTANGIBLES"/>
    <s v="S"/>
    <s v="00 - N/A"/>
    <s v="60 - CREDITO EXTERNO"/>
    <s v="99 - MULTIPROVINCIAL"/>
    <s v="(en blanco)"/>
    <n v="0"/>
    <n v="6496673.7599999998"/>
  </r>
  <r>
    <s v="2026"/>
    <x v="0"/>
    <x v="0"/>
    <x v="1"/>
    <x v="7"/>
    <s v="2 - Poder Ejecutivo"/>
    <s v="0205 - MINISTERIO DE HACIENDA Y ECONOMIA"/>
    <s v="0001 - MINISTERIO DE HACIENDA Y ECONOMIA"/>
    <x v="0"/>
    <x v="0"/>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x v="0"/>
    <x v="0"/>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x v="2"/>
    <x v="19"/>
    <s v="3.1.02 - Administración del agua"/>
    <s v="2.6 - BIENES MUEBLES, INMUEBLES E INTANGIBLES"/>
    <s v="2.6.1 - MOBILIARIO Y EQUIPO"/>
    <s v="S"/>
    <s v="00 - N/A"/>
    <s v="60 - CREDITO EXTERNO"/>
    <s v="99 - MULTIPROVINCIAL"/>
    <s v="(en blanco)"/>
    <n v="8544111"/>
    <n v="1812176.1400000001"/>
  </r>
  <r>
    <s v="2026"/>
    <x v="0"/>
    <x v="0"/>
    <x v="1"/>
    <x v="7"/>
    <s v="2 - Poder Ejecutivo"/>
    <s v="0205 - MINISTERIO DE HACIENDA Y ECONOMIA"/>
    <s v="0001 - MINISTERIO DE HACIENDA Y ECONOMIA"/>
    <x v="2"/>
    <x v="19"/>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x v="0"/>
    <x v="0"/>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x v="0"/>
    <x v="0"/>
    <s v="1.1.02 - Gestión administrativa, financiera, fiscal, económica y planificación"/>
    <s v="2.6 - BIENES MUEBLES, INMUEBLES E INTANGIBLES"/>
    <s v="2.6.1 - MOBILIARIO Y EQUIPO"/>
    <s v="N"/>
    <s v="00 - N/A"/>
    <s v="20 - FONDOS CON DESTINO ESPECÍFICO"/>
    <s v="99 - MULTIPROVINCIAL"/>
    <s v="(en blanco)"/>
    <n v="4460000"/>
    <n v="214040.2"/>
  </r>
  <r>
    <s v="2026"/>
    <x v="0"/>
    <x v="0"/>
    <x v="1"/>
    <x v="7"/>
    <s v="2 - Poder Ejecutivo"/>
    <s v="0205 - MINISTERIO DE HACIENDA Y ECONOMIA"/>
    <s v="0002 - DIRECCION NACIONAL DE CATASTRO"/>
    <x v="0"/>
    <x v="0"/>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x v="0"/>
    <x v="0"/>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x v="0"/>
    <x v="0"/>
    <s v="1.1.02 - Gestión administrativa, financiera, fiscal, económica y planificación"/>
    <s v="2.6 - BIENES MUEBLES, INMUEBLES E INTANGIBLES"/>
    <s v="2.6.5 - MAQUINARIA, OTROS EQUIPOS Y HERRAMIENTAS"/>
    <s v="N"/>
    <s v="00 - N/A"/>
    <s v="20 - FONDOS CON DESTINO ESPECÍFICO"/>
    <s v="99 - MULTIPROVINCIAL"/>
    <s v="(en blanco)"/>
    <n v="0"/>
    <n v="79296"/>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1 - MOBILIARIO Y EQUIPO"/>
    <s v="N"/>
    <s v="00 - N/A"/>
    <s v="20 - FONDOS CON DESTINO ESPECÍFICO"/>
    <s v="99 - MULTIPROVINCIAL"/>
    <s v="(en blanco)"/>
    <n v="5970000"/>
    <n v="241048.74"/>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x v="0"/>
    <x v="0"/>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x v="0"/>
    <x v="0"/>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x v="0"/>
    <x v="0"/>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1 - MOBILIARIO Y EQUIPO"/>
    <s v="N"/>
    <s v="00 - N/A"/>
    <s v="10 - FONDO GENERAL"/>
    <s v="99 - MULTIPROVINCIAL"/>
    <s v="(en blanco)"/>
    <n v="41391000"/>
    <n v="347675.89"/>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x v="0"/>
    <x v="0"/>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x v="2"/>
    <x v="8"/>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x v="2"/>
    <x v="8"/>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x v="0"/>
    <x v="0"/>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x v="0"/>
    <x v="0"/>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x v="0"/>
    <x v="0"/>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x v="0"/>
    <x v="0"/>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1 - MOBILIARIO Y EQUIPO"/>
    <s v="N"/>
    <s v="00 - N/A"/>
    <s v="10 - FONDO GENERAL"/>
    <s v="99 - MULTIPROVINCIAL"/>
    <s v="(en blanco)"/>
    <n v="2847406"/>
    <n v="182850.52000000002"/>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x v="0"/>
    <x v="0"/>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1 - MOBILIARIO Y EQUIPO"/>
    <s v="N"/>
    <s v="00 - N/A"/>
    <s v="10 - FONDO GENERAL"/>
    <s v="99 - MULTIPROVINCIAL"/>
    <s v="(en blanco)"/>
    <n v="8872000"/>
    <n v="2115863.92"/>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147149.26"/>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5 - MAQUINARIA, OTROS EQUIPOS Y HERRAMIENTAS"/>
    <s v="N"/>
    <s v="00 - N/A"/>
    <s v="10 - FONDO GENERAL"/>
    <s v="99 - MULTIPROVINCIAL"/>
    <s v="(en blanco)"/>
    <n v="5000000"/>
    <n v="19039.28"/>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x v="0"/>
    <x v="0"/>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x v="0"/>
    <x v="0"/>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x v="0"/>
    <x v="0"/>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x v="0"/>
    <x v="0"/>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x v="0"/>
    <x v="0"/>
    <s v="1.1.02 - Gestión administrativa, financiera, fiscal, económica y planificación"/>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x v="0"/>
    <x v="0"/>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x v="0"/>
    <x v="0"/>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x v="0"/>
    <x v="0"/>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x v="0"/>
    <x v="0"/>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x v="0"/>
    <x v="0"/>
    <s v="1.1.02 - Gestión administrativa, financiera, fiscal, económica y planificación"/>
    <s v="2.6 - BIENES MUEBLES, INMUEBLES E INTANGIBLES"/>
    <s v="2.6.5 - MAQUINARIA, OTROS EQUIPOS Y HERRAMIENTAS"/>
    <s v="N"/>
    <s v="00 - N/A"/>
    <s v="10 - FONDO GENERAL"/>
    <s v="99 - MULTIPROVINCIAL"/>
    <s v="(en blanco)"/>
    <n v="37870"/>
    <n v="714566.41"/>
  </r>
  <r>
    <s v="2026"/>
    <x v="0"/>
    <x v="0"/>
    <x v="1"/>
    <x v="7"/>
    <s v="2 - Poder Ejecutivo"/>
    <s v="0205 - MINISTERIO DE HACIENDA Y ECONOMIA"/>
    <s v="0014 - SISTEMA ÚNICO DE BENEFICIARIOS"/>
    <x v="1"/>
    <x v="2"/>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x v="1"/>
    <x v="2"/>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x v="1"/>
    <x v="2"/>
    <s v="4.5.10 - Asistencia social"/>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x v="2"/>
    <x v="4"/>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x v="1"/>
    <x v="9"/>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x v="1"/>
    <x v="9"/>
    <s v="4.4.01 - Educación inicial"/>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x v="1"/>
    <x v="9"/>
    <s v="4.4.01 - Educación inicial"/>
    <s v="2.6 - BIENES MUEBLES, INMUEBLES E INTANGIBLES"/>
    <s v="2.6.2 - MOBILIARIO Y EQUIPO DE AUDIO, AUDIOVISUAL, RECREATIVO Y EDUCACIONAL"/>
    <s v="N"/>
    <s v="00 - N/A"/>
    <s v="10 - FONDO GENERAL"/>
    <s v="99 - MULTIPROVINCIAL"/>
    <s v="(en blanco)"/>
    <n v="73325200"/>
    <n v="35825167.129999995"/>
  </r>
  <r>
    <s v="2026"/>
    <x v="0"/>
    <x v="0"/>
    <x v="1"/>
    <x v="7"/>
    <s v="2 - Poder Ejecutivo"/>
    <s v="0206 - MINISTERIO DE EDUCACIÓN"/>
    <s v="0001 - MINISTERIO DE EDUCACION"/>
    <x v="1"/>
    <x v="9"/>
    <s v="4.4.01 - Educación inicial"/>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x v="1"/>
    <x v="9"/>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x v="1"/>
    <x v="9"/>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x v="1"/>
    <x v="9"/>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x v="1"/>
    <x v="9"/>
    <s v="4.4.02 - Educación primaria"/>
    <s v="2.6 - BIENES MUEBLES, INMUEBLES E INTANGIBLES"/>
    <s v="2.6.2 - MOBILIARIO Y EQUIPO DE AUDIO, AUDIOVISUAL, RECREATIVO Y EDUCACIONAL"/>
    <s v="N"/>
    <s v="00 - N/A"/>
    <s v="10 - FONDO GENERAL"/>
    <s v="99 - MULTIPROVINCIAL"/>
    <s v="(en blanco)"/>
    <n v="76683276"/>
    <n v="68432169.819999993"/>
  </r>
  <r>
    <s v="2026"/>
    <x v="0"/>
    <x v="0"/>
    <x v="1"/>
    <x v="7"/>
    <s v="2 - Poder Ejecutivo"/>
    <s v="0206 - MINISTERIO DE EDUCACIÓN"/>
    <s v="0001 - MINISTERIO DE EDUCACION"/>
    <x v="1"/>
    <x v="9"/>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x v="1"/>
    <x v="9"/>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x v="1"/>
    <x v="9"/>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x v="1"/>
    <x v="9"/>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x v="1"/>
    <x v="9"/>
    <s v="4.4.03 - Educación secundaria"/>
    <s v="2.6 - BIENES MUEBLES, INMUEBLES E INTANGIBLES"/>
    <s v="2.6.2 - MOBILIARIO Y EQUIPO DE AUDIO, AUDIOVISUAL, RECREATIVO Y EDUCACIONAL"/>
    <s v="N"/>
    <s v="00 - N/A"/>
    <s v="10 - FONDO GENERAL"/>
    <s v="99 - MULTIPROVINCIAL"/>
    <s v="(en blanco)"/>
    <n v="55159500"/>
    <n v="166471401"/>
  </r>
  <r>
    <s v="2026"/>
    <x v="0"/>
    <x v="0"/>
    <x v="1"/>
    <x v="7"/>
    <s v="2 - Poder Ejecutivo"/>
    <s v="0206 - MINISTERIO DE EDUCACIÓN"/>
    <s v="0001 - MINISTERIO DE EDUCACION"/>
    <x v="1"/>
    <x v="9"/>
    <s v="4.4.03 - Educación secundaria"/>
    <s v="2.6 - BIENES MUEBLES, INMUEBLES E INTANGIBLES"/>
    <s v="2.6.3 - EQUIPO E INSTRUMENTAL, CIENTÍFICO Y LABORATORIO"/>
    <s v="N"/>
    <s v="00 - N/A"/>
    <s v="10 - FONDO GENERAL"/>
    <s v="99 - MULTIPROVINCIAL"/>
    <s v="(en blanco)"/>
    <n v="0"/>
    <n v="27640632.560000006"/>
  </r>
  <r>
    <s v="2026"/>
    <x v="0"/>
    <x v="0"/>
    <x v="1"/>
    <x v="7"/>
    <s v="2 - Poder Ejecutivo"/>
    <s v="0206 - MINISTERIO DE EDUCACIÓN"/>
    <s v="0001 - MINISTERIO DE EDUCACION"/>
    <x v="1"/>
    <x v="9"/>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x v="1"/>
    <x v="9"/>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x v="1"/>
    <x v="9"/>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x v="1"/>
    <x v="9"/>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x v="1"/>
    <x v="9"/>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x v="1"/>
    <x v="9"/>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x v="1"/>
    <x v="9"/>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x v="1"/>
    <x v="9"/>
    <s v="4.4.06 - Educación técnica"/>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x v="1"/>
    <x v="9"/>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x v="1"/>
    <x v="9"/>
    <s v="4.4.06 - Educación técnica"/>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x v="1"/>
    <x v="9"/>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x v="1"/>
    <x v="9"/>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x v="1"/>
    <x v="9"/>
    <s v="4.4.06 - Educación técnica"/>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x v="1"/>
    <x v="9"/>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x v="1"/>
    <x v="9"/>
    <s v="4.4.06 - Educación técnica"/>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x v="1"/>
    <x v="9"/>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x v="1"/>
    <x v="9"/>
    <s v="4.4.06 - Educación técnica"/>
    <s v="2.6 - BIENES MUEBLES, INMUEBLES E INTANGIBLES"/>
    <s v="2.6.8 - BIENES INTANGIBLES"/>
    <s v="N"/>
    <s v="00 - N/A"/>
    <s v="60 - CREDITO EXTERNO"/>
    <s v="99 - MULTIPROVINCIAL"/>
    <s v="(en blanco)"/>
    <n v="0"/>
    <n v="0"/>
  </r>
  <r>
    <s v="2026"/>
    <x v="0"/>
    <x v="0"/>
    <x v="1"/>
    <x v="7"/>
    <s v="2 - Poder Ejecutivo"/>
    <s v="0206 - MINISTERIO DE EDUCACIÓN"/>
    <s v="0001 - MINISTERIO DE EDUCACION"/>
    <x v="1"/>
    <x v="9"/>
    <s v="4.4.07 - Educación vocacional"/>
    <s v="2.6 - BIENES MUEBLES, INMUEBLES E INTANGIBLES"/>
    <s v="2.6.1 - MOBILIARIO Y EQUIPO"/>
    <s v="N"/>
    <s v="00 - N/A"/>
    <s v="10 - FONDO GENERAL"/>
    <s v="99 - MULTIPROVINCIAL"/>
    <s v="(en blanco)"/>
    <n v="20967452"/>
    <n v="1623234.43"/>
  </r>
  <r>
    <s v="2026"/>
    <x v="0"/>
    <x v="0"/>
    <x v="1"/>
    <x v="7"/>
    <s v="2 - Poder Ejecutivo"/>
    <s v="0206 - MINISTERIO DE EDUCACIÓN"/>
    <s v="0001 - MINISTERIO DE EDUCACION"/>
    <x v="1"/>
    <x v="9"/>
    <s v="4.4.07 - Educación vocacional"/>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x v="1"/>
    <x v="9"/>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x v="1"/>
    <x v="9"/>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x v="1"/>
    <x v="9"/>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x v="1"/>
    <x v="9"/>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x v="1"/>
    <x v="9"/>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x v="1"/>
    <x v="9"/>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x v="1"/>
    <x v="9"/>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x v="1"/>
    <x v="9"/>
    <s v="4.4.99 - Planificación, gestión y supervisión de la educación"/>
    <s v="2.6 - BIENES MUEBLES, INMUEBLES E INTANGIBLES"/>
    <s v="2.6.1 - MOBILIARIO Y EQUIPO"/>
    <s v="N"/>
    <s v="00 - N/A"/>
    <s v="10 - FONDO GENERAL"/>
    <s v="99 - MULTIPROVINCIAL"/>
    <s v="(en blanco)"/>
    <n v="443242300"/>
    <n v="1358544200.1599998"/>
  </r>
  <r>
    <s v="2026"/>
    <x v="0"/>
    <x v="0"/>
    <x v="1"/>
    <x v="7"/>
    <s v="2 - Poder Ejecutivo"/>
    <s v="0206 - MINISTERIO DE EDUCACIÓN"/>
    <s v="0001 - MINISTERIO DE EDUCACION"/>
    <x v="1"/>
    <x v="9"/>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x v="1"/>
    <x v="9"/>
    <s v="4.4.99 - Planificación, gestión y supervisión de la educación"/>
    <s v="2.6 - BIENES MUEBLES, INMUEBLES E INTANGIBLES"/>
    <s v="2.6.1 - MOBILIARIO Y EQUIPO"/>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x v="1"/>
    <x v="9"/>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x v="1"/>
    <x v="9"/>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x v="1"/>
    <x v="9"/>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x v="1"/>
    <x v="9"/>
    <s v="4.4.99 - Planificación, gestión y supervisión de la educación"/>
    <s v="2.6 - BIENES MUEBLES, INMUEBLES E INTANGIBLES"/>
    <s v="2.6.5 - MAQUINARIA, OTROS EQUIPOS Y HERRAMIENTAS"/>
    <s v="N"/>
    <s v="00 - N/A"/>
    <s v="10 - FONDO GENERAL"/>
    <s v="99 - MULTIPROVINCIAL"/>
    <s v="(en blanco)"/>
    <n v="1391449792"/>
    <n v="2028567.87"/>
  </r>
  <r>
    <s v="2026"/>
    <x v="0"/>
    <x v="0"/>
    <x v="1"/>
    <x v="7"/>
    <s v="2 - Poder Ejecutivo"/>
    <s v="0206 - MINISTERIO DE EDUCACIÓN"/>
    <s v="0001 - MINISTERIO DE EDUCACION"/>
    <x v="1"/>
    <x v="9"/>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x v="1"/>
    <x v="9"/>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x v="1"/>
    <x v="9"/>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x v="1"/>
    <x v="9"/>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x v="1"/>
    <x v="9"/>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x v="1"/>
    <x v="9"/>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x v="1"/>
    <x v="9"/>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x v="1"/>
    <x v="9"/>
    <s v="4.4.99 - Planificación, gestión y supervisión de la educación"/>
    <s v="2.7 - OBRAS"/>
    <s v="2.7.1 - OBRAS EN EDIFICACIONES"/>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x v="1"/>
    <x v="3"/>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x v="1"/>
    <x v="3"/>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x v="1"/>
    <x v="7"/>
    <s v="4.3.02 - Servicios recreativos y deportivos"/>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x v="1"/>
    <x v="9"/>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x v="1"/>
    <x v="9"/>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x v="1"/>
    <x v="9"/>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x v="1"/>
    <x v="9"/>
    <s v="4.4.98 - Investigación y desarrollo relacionados con la educación"/>
    <s v="2.7 - OBRAS"/>
    <s v="2.7.1 - OBRAS EN EDIFICACIONES"/>
    <s v="N"/>
    <s v="00 - N/A"/>
    <s v="10 - FONDO GENERAL"/>
    <s v="99 - MULTIPROVINCIAL"/>
    <s v="(en blanco)"/>
    <n v="2051205"/>
    <n v="10989091.389999999"/>
  </r>
  <r>
    <s v="2026"/>
    <x v="0"/>
    <x v="0"/>
    <x v="1"/>
    <x v="7"/>
    <s v="2 - Poder Ejecutivo"/>
    <s v="0206 - MINISTERIO DE EDUCACIÓN"/>
    <s v="0005 - INSTITUTO NACIONAL DE BIENESTAR MAGISTERIAL"/>
    <x v="1"/>
    <x v="9"/>
    <s v="4.4.99 - Planificación, gestión y supervisión de la educación"/>
    <s v="2.6 - BIENES MUEBLES, INMUEBLES E INTANGIBLES"/>
    <s v="2.6.1 - MOBILIARIO Y EQUIPO"/>
    <s v="N"/>
    <s v="00 - N/A"/>
    <s v="20 - FONDOS CON DESTINO ESPECÍFICO"/>
    <s v="99 - MULTIPROVINCIAL"/>
    <s v="(en blanco)"/>
    <n v="6234800"/>
    <n v="863337.42999999993"/>
  </r>
  <r>
    <s v="2026"/>
    <x v="0"/>
    <x v="0"/>
    <x v="1"/>
    <x v="7"/>
    <s v="2 - Poder Ejecutivo"/>
    <s v="0206 - MINISTERIO DE EDUCACIÓN"/>
    <s v="0005 - INSTITUTO NACIONAL DE BIENESTAR MAGISTERIAL"/>
    <x v="1"/>
    <x v="9"/>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x v="1"/>
    <x v="9"/>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x v="1"/>
    <x v="9"/>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x v="1"/>
    <x v="9"/>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x v="1"/>
    <x v="9"/>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x v="1"/>
    <x v="9"/>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x v="1"/>
    <x v="9"/>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x v="1"/>
    <x v="9"/>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x v="1"/>
    <x v="2"/>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x v="1"/>
    <x v="2"/>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x v="1"/>
    <x v="2"/>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x v="1"/>
    <x v="9"/>
    <s v="4.4.98 - Investigación y desarrollo relacionados con la educación"/>
    <s v="2.6 - BIENES MUEBLES, INMUEBLES E INTANGIBLES"/>
    <s v="2.6.1 - MOBILIARIO Y EQUIPO"/>
    <s v="N"/>
    <s v="00 - N/A"/>
    <s v="10 - FONDO GENERAL"/>
    <s v="99 - MULTIPROVINCIAL"/>
    <s v="(en blanco)"/>
    <n v="12422000"/>
    <n v="2665058.6800000002"/>
  </r>
  <r>
    <s v="2026"/>
    <x v="0"/>
    <x v="0"/>
    <x v="1"/>
    <x v="7"/>
    <s v="2 - Poder Ejecutivo"/>
    <s v="0206 - MINISTERIO DE EDUCACIÓN"/>
    <s v="0006 - INSTITUTO DOM. DE EVALUACIÓN E INVESTIGACIÓN DE LA CALIDAD EDUCATIVA"/>
    <x v="1"/>
    <x v="9"/>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x v="1"/>
    <x v="9"/>
    <s v="4.4.98 - Investigación y desarrollo relacionados con la educación"/>
    <s v="2.6 - BIENES MUEBLES, INMUEBLES E INTANGIBLES"/>
    <s v="2.6.4 - VEHÍCULOS Y EQUIPO DE TRANSPORTE, TRACCIÓN Y ELEVACIÓN"/>
    <s v="N"/>
    <s v="00 - N/A"/>
    <s v="10 - FONDO GENERAL"/>
    <s v="99 - MULTIPROVINCIAL"/>
    <s v="(en blanco)"/>
    <n v="100000"/>
    <n v="155000"/>
  </r>
  <r>
    <s v="2026"/>
    <x v="0"/>
    <x v="0"/>
    <x v="1"/>
    <x v="7"/>
    <s v="2 - Poder Ejecutivo"/>
    <s v="0206 - MINISTERIO DE EDUCACIÓN"/>
    <s v="0006 - INSTITUTO DOM. DE EVALUACIÓN E INVESTIGACIÓN DE LA CALIDAD EDUCATIVA"/>
    <x v="1"/>
    <x v="9"/>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x v="1"/>
    <x v="9"/>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x v="1"/>
    <x v="9"/>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x v="1"/>
    <x v="9"/>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1 - MOBILIARIO Y EQUIPO"/>
    <s v="N"/>
    <s v="00 - N/A"/>
    <s v="10 - FONDO GENERAL"/>
    <s v="99 - MULTIPROVINCIAL"/>
    <s v="(en blanco)"/>
    <n v="20289508"/>
    <n v="26325583.180000003"/>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2 - MOBILIARIO Y EQUIPO DE AUDIO, AUDIOVISUAL, RECREATIVO Y EDUCACIONAL"/>
    <s v="N"/>
    <s v="00 - N/A"/>
    <s v="10 - FONDO GENERAL"/>
    <s v="99 - MULTIPROVINCIAL"/>
    <s v="(en blanco)"/>
    <n v="12500"/>
    <n v="548681.68999999994"/>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3 - EQUIPO E INSTRUMENTAL, CIENTÍFICO Y LABORATORIO"/>
    <s v="N"/>
    <s v="00 - N/A"/>
    <s v="10 - FONDO GENERAL"/>
    <s v="99 - MULTIPROVINCIAL"/>
    <s v="(en blanco)"/>
    <n v="527640"/>
    <n v="115660"/>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5 - MAQUINARIA, OTROS EQUIPOS Y HERRAMIENTAS"/>
    <s v="N"/>
    <s v="00 - N/A"/>
    <s v="10 - FONDO GENERAL"/>
    <s v="99 - MULTIPROVINCIAL"/>
    <s v="(en blanco)"/>
    <n v="1848040"/>
    <n v="893882.40999999992"/>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6 - EQUIPOS DE DEFENSA Y SEGURIDAD"/>
    <s v="N"/>
    <s v="00 - N/A"/>
    <s v="10 - FONDO GENERAL"/>
    <s v="99 - MULTIPROVINCIAL"/>
    <s v="(en blanco)"/>
    <n v="676000"/>
    <n v="89999.96"/>
  </r>
  <r>
    <s v="2026"/>
    <x v="0"/>
    <x v="0"/>
    <x v="1"/>
    <x v="7"/>
    <s v="2 - Poder Ejecutivo"/>
    <s v="0206 - MINISTERIO DE EDUCACIÓN"/>
    <s v="0007 - INSTITUTO NACIONAL DE FORMACIÓN Y CAPACITACIÓN MAGISTERIAL"/>
    <x v="1"/>
    <x v="9"/>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x v="2"/>
    <x v="4"/>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x v="1"/>
    <x v="9"/>
    <s v="4.4.04 - Educación superior"/>
    <s v="2.6 - BIENES MUEBLES, INMUEBLES E INTANGIBLES"/>
    <s v="2.6.1 - MOBILIARIO Y EQUIPO"/>
    <s v="N"/>
    <s v="00 - N/A"/>
    <s v="10 - FONDO GENERAL"/>
    <s v="99 - MULTIPROVINCIAL"/>
    <s v="(en blanco)"/>
    <n v="94127876"/>
    <n v="4386090.3600000003"/>
  </r>
  <r>
    <s v="2026"/>
    <x v="0"/>
    <x v="0"/>
    <x v="1"/>
    <x v="7"/>
    <s v="2 - Poder Ejecutivo"/>
    <s v="0206 - MINISTERIO DE EDUCACIÓN"/>
    <s v="0008 - INSTITUTO SUPERIOR DE FORMACIÓN DOCENTE  SALOME UREÑA"/>
    <x v="1"/>
    <x v="9"/>
    <s v="4.4.04 - Educación superior"/>
    <s v="2.6 - BIENES MUEBLES, INMUEBLES E INTANGIBLES"/>
    <s v="2.6.2 - MOBILIARIO Y EQUIPO DE AUDIO, AUDIOVISUAL, RECREATIVO Y EDUCACIONAL"/>
    <s v="N"/>
    <s v="00 - N/A"/>
    <s v="10 - FONDO GENERAL"/>
    <s v="99 - MULTIPROVINCIAL"/>
    <s v="(en blanco)"/>
    <n v="9223948"/>
    <n v="2133352.12"/>
  </r>
  <r>
    <s v="2026"/>
    <x v="0"/>
    <x v="0"/>
    <x v="1"/>
    <x v="7"/>
    <s v="2 - Poder Ejecutivo"/>
    <s v="0206 - MINISTERIO DE EDUCACIÓN"/>
    <s v="0008 - INSTITUTO SUPERIOR DE FORMACIÓN DOCENTE  SALOME UREÑA"/>
    <x v="1"/>
    <x v="9"/>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x v="1"/>
    <x v="9"/>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x v="1"/>
    <x v="9"/>
    <s v="4.4.04 - Educación superior"/>
    <s v="2.6 - BIENES MUEBLES, INMUEBLES E INTANGIBLES"/>
    <s v="2.6.5 - MAQUINARIA, OTROS EQUIPOS Y HERRAMIENTAS"/>
    <s v="N"/>
    <s v="00 - N/A"/>
    <s v="10 - FONDO GENERAL"/>
    <s v="99 - MULTIPROVINCIAL"/>
    <s v="(en blanco)"/>
    <n v="4776250"/>
    <n v="3862338.7600000002"/>
  </r>
  <r>
    <s v="2026"/>
    <x v="0"/>
    <x v="0"/>
    <x v="1"/>
    <x v="7"/>
    <s v="2 - Poder Ejecutivo"/>
    <s v="0206 - MINISTERIO DE EDUCACIÓN"/>
    <s v="0008 - INSTITUTO SUPERIOR DE FORMACIÓN DOCENTE  SALOME UREÑA"/>
    <x v="1"/>
    <x v="9"/>
    <s v="4.4.04 - Educación superior"/>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x v="1"/>
    <x v="9"/>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x v="1"/>
    <x v="9"/>
    <s v="4.4.04 - Educación superior"/>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x v="1"/>
    <x v="9"/>
    <s v="4.4.04 - Educación superior"/>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x v="1"/>
    <x v="6"/>
    <s v="4.2.03 - Servicios de la salud pública y prevención de la salud"/>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x v="1"/>
    <x v="6"/>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x v="1"/>
    <x v="6"/>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x v="1"/>
    <x v="6"/>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x v="1"/>
    <x v="6"/>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x v="1"/>
    <x v="9"/>
    <s v="4.4.99 - Planificación, gestión y supervisión de la educación"/>
    <s v="2.6 - BIENES MUEBLES, INMUEBLES E INTANGIBLES"/>
    <s v="2.6.1 - MOBILIARIO Y EQUIPO"/>
    <s v="N"/>
    <s v="00 - N/A"/>
    <s v="10 - FONDO GENERAL"/>
    <s v="99 - MULTIPROVINCIAL"/>
    <s v="(en blanco)"/>
    <n v="108523491"/>
    <n v="16312614.550000001"/>
  </r>
  <r>
    <s v="2026"/>
    <x v="0"/>
    <x v="0"/>
    <x v="1"/>
    <x v="7"/>
    <s v="2 - Poder Ejecutivo"/>
    <s v="0206 - MINISTERIO DE EDUCACIÓN"/>
    <s v="0010 - INSTITUTO NACIONAL DE BIENESTAR ESTUDIANTIL (INABIE)"/>
    <x v="1"/>
    <x v="9"/>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x v="1"/>
    <x v="9"/>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x v="1"/>
    <x v="9"/>
    <s v="4.4.99 - Planificación, gestión y supervisión de la educación"/>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x v="1"/>
    <x v="9"/>
    <s v="4.4.99 - Planificación, gestión y supervisión de la educación"/>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x v="1"/>
    <x v="9"/>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x v="1"/>
    <x v="9"/>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x v="1"/>
    <x v="6"/>
    <s v="4.2.99 - Planificación, gestión y supervisión de la salud"/>
    <s v="2.6 - BIENES MUEBLES, INMUEBLES E INTANGIBLES"/>
    <s v="2.6.1 - MOBILIARIO Y EQUIPO"/>
    <s v="N"/>
    <s v="00 - N/A"/>
    <s v="10 - FONDO GENERAL"/>
    <s v="99 - MULTIPROVINCIAL"/>
    <s v="(en blanco)"/>
    <n v="6550000"/>
    <n v="4062160.05"/>
  </r>
  <r>
    <s v="2026"/>
    <x v="0"/>
    <x v="0"/>
    <x v="1"/>
    <x v="7"/>
    <s v="2 - Poder Ejecutivo"/>
    <s v="0206 - MINISTERIO DE EDUCACIÓN"/>
    <s v="0011 - CENTRO DE ATENCIÓN INTEGRAL PARA LA DISCAPACIDAD (CAID)"/>
    <x v="1"/>
    <x v="6"/>
    <s v="4.2.99 - Planificación, gestión y supervisión de la salud"/>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x v="1"/>
    <x v="6"/>
    <s v="4.2.99 - Planificación, gestión y supervisión de la salud"/>
    <s v="2.6 - BIENES MUEBLES, INMUEBLES E INTANGIBLES"/>
    <s v="2.6.3 - EQUIPO E INSTRUMENTAL, CIENTÍFICO Y LABORATORIO"/>
    <s v="N"/>
    <s v="00 - N/A"/>
    <s v="10 - FONDO GENERAL"/>
    <s v="99 - MULTIPROVINCIAL"/>
    <s v="(en blanco)"/>
    <n v="4000000"/>
    <n v="136140"/>
  </r>
  <r>
    <s v="2026"/>
    <x v="0"/>
    <x v="0"/>
    <x v="1"/>
    <x v="7"/>
    <s v="2 - Poder Ejecutivo"/>
    <s v="0206 - MINISTERIO DE EDUCACIÓN"/>
    <s v="0011 - CENTRO DE ATENCIÓN INTEGRAL PARA LA DISCAPACIDAD (CAID)"/>
    <x v="1"/>
    <x v="6"/>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x v="1"/>
    <x v="6"/>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x v="1"/>
    <x v="6"/>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x v="1"/>
    <x v="6"/>
    <s v="4.2.99 - Planificación, gestión y supervisión de la salud"/>
    <s v="2.7 - OBRAS"/>
    <s v="2.7.1 - OBRAS EN EDIFICACIONES"/>
    <s v="N"/>
    <s v="00 - N/A"/>
    <s v="10 - FONDO GENERAL"/>
    <s v="99 - MULTIPROVINCIAL"/>
    <s v="(en blanco)"/>
    <n v="113523252"/>
    <n v="49469028.789999999"/>
  </r>
  <r>
    <s v="2026"/>
    <x v="0"/>
    <x v="0"/>
    <x v="1"/>
    <x v="7"/>
    <s v="2 - Poder Ejecutivo"/>
    <s v="0206 - MINISTERIO DE EDUCACIÓN"/>
    <s v="0012 - DIRECCION DE INFRAESTRUCTURA ESCOLAR"/>
    <x v="1"/>
    <x v="9"/>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x v="1"/>
    <x v="9"/>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x v="1"/>
    <x v="9"/>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x v="1"/>
    <x v="9"/>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x v="1"/>
    <x v="9"/>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x v="1"/>
    <x v="9"/>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x v="1"/>
    <x v="9"/>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x v="1"/>
    <x v="9"/>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x v="1"/>
    <x v="9"/>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x v="1"/>
    <x v="9"/>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x v="1"/>
    <x v="9"/>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x v="1"/>
    <x v="9"/>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x v="1"/>
    <x v="9"/>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x v="1"/>
    <x v="9"/>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x v="1"/>
    <x v="9"/>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x v="1"/>
    <x v="9"/>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x v="1"/>
    <x v="9"/>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x v="1"/>
    <x v="9"/>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x v="1"/>
    <x v="9"/>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x v="1"/>
    <x v="9"/>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x v="1"/>
    <x v="9"/>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x v="1"/>
    <x v="9"/>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x v="1"/>
    <x v="9"/>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x v="1"/>
    <x v="9"/>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x v="1"/>
    <x v="9"/>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x v="1"/>
    <x v="9"/>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x v="1"/>
    <x v="9"/>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x v="1"/>
    <x v="9"/>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x v="1"/>
    <x v="9"/>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x v="1"/>
    <x v="9"/>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x v="1"/>
    <x v="9"/>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x v="1"/>
    <x v="9"/>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x v="1"/>
    <x v="9"/>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x v="1"/>
    <x v="9"/>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x v="1"/>
    <x v="9"/>
    <s v="4.4.01 - Educación inicial"/>
    <s v="2.7 - OBRAS"/>
    <s v="2.7.1 - OBRAS EN EDIFICACIONES"/>
    <s v="S"/>
    <s v="03 - AMPLIACIÓN DEL PLANTEL EDUCATIVO PARA INICIAL ROSA SMESTER, MUNICIPIO MONTE CRISTI, PROVINCIA MONTE CRISTI."/>
    <s v="10 - FONDO GENERAL"/>
    <s v="15 - MONTE CRISTI"/>
    <n v="15272"/>
    <n v="10018924"/>
    <n v="2985343.76"/>
  </r>
  <r>
    <s v="2026"/>
    <x v="0"/>
    <x v="0"/>
    <x v="1"/>
    <x v="7"/>
    <s v="2 - Poder Ejecutivo"/>
    <s v="0206 - MINISTERIO DE EDUCACIÓN"/>
    <s v="0012 - DIRECCION DE INFRAESTRUCTURA ESCOLAR"/>
    <x v="1"/>
    <x v="9"/>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x v="1"/>
    <x v="9"/>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x v="1"/>
    <x v="9"/>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x v="1"/>
    <x v="9"/>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x v="1"/>
    <x v="9"/>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x v="1"/>
    <x v="9"/>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x v="1"/>
    <x v="9"/>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x v="1"/>
    <x v="9"/>
    <s v="4.4.01 - Educación inicial"/>
    <s v="2.7 - OBRAS"/>
    <s v="2.7.1 - OBRAS EN EDIFICACIONES"/>
    <s v="S"/>
    <s v="04 - CONSTRUCCIÓN DE 14 ESTANCIAS INFANTILES DE LA PROVINCIA DISTRITO NACIONAL"/>
    <s v="10 - FONDO GENERAL"/>
    <s v="01 - DISTRITO NACIONAL"/>
    <n v="13046"/>
    <n v="11961356"/>
    <n v="44241920.919999994"/>
  </r>
  <r>
    <s v="2026"/>
    <x v="0"/>
    <x v="0"/>
    <x v="1"/>
    <x v="7"/>
    <s v="2 - Poder Ejecutivo"/>
    <s v="0206 - MINISTERIO DE EDUCACIÓN"/>
    <s v="0012 - DIRECCION DE INFRAESTRUCTURA ESCOLAR"/>
    <x v="1"/>
    <x v="9"/>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x v="1"/>
    <x v="9"/>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x v="1"/>
    <x v="9"/>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x v="1"/>
    <x v="9"/>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x v="1"/>
    <x v="9"/>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x v="1"/>
    <x v="9"/>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x v="1"/>
    <x v="9"/>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x v="1"/>
    <x v="9"/>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x v="1"/>
    <x v="9"/>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x v="1"/>
    <x v="9"/>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x v="1"/>
    <x v="9"/>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x v="1"/>
    <x v="9"/>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x v="1"/>
    <x v="9"/>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x v="1"/>
    <x v="9"/>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x v="1"/>
    <x v="9"/>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x v="1"/>
    <x v="9"/>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x v="1"/>
    <x v="9"/>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x v="1"/>
    <x v="9"/>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x v="1"/>
    <x v="9"/>
    <s v="4.4.01 - Educación inicial"/>
    <s v="2.7 - OBRAS"/>
    <s v="2.7.1 - OBRAS EN EDIFICACIONES"/>
    <s v="S"/>
    <s v="07 - AMPLIACIÓN DEL PLANTEL EDUCATIVO PARA INICIAL MARÍA TRINIDAD SÁNCHEZ, MUNICIPIO HIGÜEY, PROVINCIA LA ALTAGRACIA."/>
    <s v="10 - FONDO GENERAL"/>
    <s v="11 - LA ALTAGRACIA"/>
    <n v="15209"/>
    <n v="1873679"/>
    <n v="1047359.55"/>
  </r>
  <r>
    <s v="2026"/>
    <x v="0"/>
    <x v="0"/>
    <x v="1"/>
    <x v="7"/>
    <s v="2 - Poder Ejecutivo"/>
    <s v="0206 - MINISTERIO DE EDUCACIÓN"/>
    <s v="0012 - DIRECCION DE INFRAESTRUCTURA ESCOLAR"/>
    <x v="1"/>
    <x v="9"/>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x v="1"/>
    <x v="9"/>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x v="1"/>
    <x v="9"/>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x v="1"/>
    <x v="9"/>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x v="1"/>
    <x v="9"/>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x v="1"/>
    <x v="9"/>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x v="1"/>
    <x v="9"/>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x v="1"/>
    <x v="9"/>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x v="1"/>
    <x v="9"/>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x v="1"/>
    <x v="9"/>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x v="1"/>
    <x v="9"/>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x v="1"/>
    <x v="9"/>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x v="1"/>
    <x v="9"/>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x v="1"/>
    <x v="9"/>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x v="1"/>
    <x v="9"/>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x v="1"/>
    <x v="9"/>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x v="1"/>
    <x v="9"/>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x v="1"/>
    <x v="9"/>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x v="1"/>
    <x v="9"/>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x v="1"/>
    <x v="9"/>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x v="1"/>
    <x v="9"/>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x v="1"/>
    <x v="9"/>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x v="1"/>
    <x v="9"/>
    <s v="4.4.01 - Educación inicial"/>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x v="1"/>
    <x v="9"/>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x v="1"/>
    <x v="9"/>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x v="1"/>
    <x v="9"/>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x v="1"/>
    <x v="9"/>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x v="1"/>
    <x v="9"/>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x v="1"/>
    <x v="9"/>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x v="1"/>
    <x v="9"/>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x v="1"/>
    <x v="9"/>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x v="1"/>
    <x v="9"/>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x v="1"/>
    <x v="9"/>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x v="1"/>
    <x v="9"/>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x v="1"/>
    <x v="9"/>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x v="1"/>
    <x v="9"/>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x v="1"/>
    <x v="9"/>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x v="1"/>
    <x v="9"/>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x v="1"/>
    <x v="9"/>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x v="1"/>
    <x v="9"/>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x v="1"/>
    <x v="9"/>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x v="1"/>
    <x v="9"/>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x v="1"/>
    <x v="9"/>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x v="1"/>
    <x v="9"/>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4291138.09"/>
  </r>
  <r>
    <s v="2026"/>
    <x v="0"/>
    <x v="0"/>
    <x v="1"/>
    <x v="7"/>
    <s v="2 - Poder Ejecutivo"/>
    <s v="0206 - MINISTERIO DE EDUCACIÓN"/>
    <s v="0012 - DIRECCION DE INFRAESTRUCTURA ESCOLAR"/>
    <x v="1"/>
    <x v="9"/>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x v="1"/>
    <x v="9"/>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x v="1"/>
    <x v="9"/>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x v="1"/>
    <x v="9"/>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x v="1"/>
    <x v="9"/>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x v="1"/>
    <x v="9"/>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x v="1"/>
    <x v="9"/>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x v="1"/>
    <x v="9"/>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x v="1"/>
    <x v="9"/>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x v="1"/>
    <x v="9"/>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x v="1"/>
    <x v="9"/>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x v="1"/>
    <x v="9"/>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818402.77"/>
  </r>
  <r>
    <s v="2026"/>
    <x v="0"/>
    <x v="0"/>
    <x v="1"/>
    <x v="7"/>
    <s v="2 - Poder Ejecutivo"/>
    <s v="0206 - MINISTERIO DE EDUCACIÓN"/>
    <s v="0012 - DIRECCION DE INFRAESTRUCTURA ESCOLAR"/>
    <x v="1"/>
    <x v="9"/>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x v="1"/>
    <x v="9"/>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x v="1"/>
    <x v="9"/>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x v="1"/>
    <x v="9"/>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x v="1"/>
    <x v="9"/>
    <s v="4.4.01 - Educación inicial"/>
    <s v="2.7 - OBRAS"/>
    <s v="2.7.1 - OBRAS EN EDIFICACIONES"/>
    <s v="S"/>
    <s v="20 - AMPLIACIÓN DEL PLANTEL EDUCATIVO PARA INICIAL PROF. MARÍA LUISA ABREU GUZMÁN , MUNICIPIO ESPERANZA, PROVINCIA VALVERDE."/>
    <s v="10 - FONDO GENERAL"/>
    <s v="27 - VALVERDE"/>
    <n v="15772"/>
    <n v="9502603"/>
    <n v="2723780.78"/>
  </r>
  <r>
    <s v="2026"/>
    <x v="0"/>
    <x v="0"/>
    <x v="1"/>
    <x v="7"/>
    <s v="2 - Poder Ejecutivo"/>
    <s v="0206 - MINISTERIO DE EDUCACIÓN"/>
    <s v="0012 - DIRECCION DE INFRAESTRUCTURA ESCOLAR"/>
    <x v="1"/>
    <x v="9"/>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x v="1"/>
    <x v="9"/>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x v="1"/>
    <x v="9"/>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x v="1"/>
    <x v="9"/>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x v="1"/>
    <x v="9"/>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x v="1"/>
    <x v="9"/>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x v="1"/>
    <x v="9"/>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x v="1"/>
    <x v="9"/>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x v="1"/>
    <x v="9"/>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x v="1"/>
    <x v="9"/>
    <s v="4.4.01 - Educación inicial"/>
    <s v="2.7 - OBRAS"/>
    <s v="2.7.1 - OBRAS EN EDIFICACIONES"/>
    <s v="S"/>
    <s v="21 - AMPLIACIÓN DEL PLANTEL EDUCATIVO PARA INICIAL PROF. ELBA ANTONIA BÁEZ CASTRO, MUNICIPIO ESPERANZA, PROVINCIA VALVERDE."/>
    <s v="10 - FONDO GENERAL"/>
    <s v="27 - VALVERDE"/>
    <n v="15773"/>
    <n v="5473340"/>
    <n v="1528900.49"/>
  </r>
  <r>
    <s v="2026"/>
    <x v="0"/>
    <x v="0"/>
    <x v="1"/>
    <x v="7"/>
    <s v="2 - Poder Ejecutivo"/>
    <s v="0206 - MINISTERIO DE EDUCACIÓN"/>
    <s v="0012 - DIRECCION DE INFRAESTRUCTURA ESCOLAR"/>
    <x v="1"/>
    <x v="9"/>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x v="1"/>
    <x v="9"/>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x v="1"/>
    <x v="9"/>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3544895.8299999996"/>
  </r>
  <r>
    <s v="2026"/>
    <x v="0"/>
    <x v="0"/>
    <x v="1"/>
    <x v="7"/>
    <s v="2 - Poder Ejecutivo"/>
    <s v="0206 - MINISTERIO DE EDUCACIÓN"/>
    <s v="0012 - DIRECCION DE INFRAESTRUCTURA ESCOLAR"/>
    <x v="1"/>
    <x v="9"/>
    <s v="4.4.01 - Educación inicial"/>
    <s v="2.7 - OBRAS"/>
    <s v="2.7.1 - OBRAS EN EDIFICACIONES"/>
    <s v="S"/>
    <s v="22 - AMPLIACIÓN DEL PLANTEL EDUCATIVO PARA INICIAL BEJUCAL, MUNICIPIO ESPERANZA, PROVINCIA VALVERDE."/>
    <s v="10 - FONDO GENERAL"/>
    <s v="27 - VALVERDE"/>
    <n v="15774"/>
    <n v="5473340"/>
    <n v="1525773.24"/>
  </r>
  <r>
    <s v="2026"/>
    <x v="0"/>
    <x v="0"/>
    <x v="1"/>
    <x v="7"/>
    <s v="2 - Poder Ejecutivo"/>
    <s v="0206 - MINISTERIO DE EDUCACIÓN"/>
    <s v="0012 - DIRECCION DE INFRAESTRUCTURA ESCOLAR"/>
    <x v="1"/>
    <x v="9"/>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x v="1"/>
    <x v="9"/>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x v="1"/>
    <x v="9"/>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x v="1"/>
    <x v="9"/>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x v="1"/>
    <x v="9"/>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x v="1"/>
    <x v="9"/>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PROF. ARACELIS RAMÍREZ BREA, MUNICIPIO ESPERANZA, PROVINCIA VALVERDE."/>
    <s v="10 - FONDO GENERAL"/>
    <s v="27 - VALVERDE"/>
    <n v="15775"/>
    <n v="14580842"/>
    <n v="2613107.61"/>
  </r>
  <r>
    <s v="2026"/>
    <x v="0"/>
    <x v="0"/>
    <x v="1"/>
    <x v="7"/>
    <s v="2 - Poder Ejecutivo"/>
    <s v="0206 - MINISTERIO DE EDUCACIÓN"/>
    <s v="0012 - DIRECCION DE INFRAESTRUCTURA ESCOLAR"/>
    <x v="1"/>
    <x v="9"/>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x v="1"/>
    <x v="9"/>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x v="1"/>
    <x v="9"/>
    <s v="4.4.01 - Educación inicial"/>
    <s v="2.7 - OBRAS"/>
    <s v="2.7.1 - OBRAS EN EDIFICACIONES"/>
    <s v="S"/>
    <s v="23 - CONSTRUCCIÓN DE 4 ESTANCIAS INFANTILES EN LA PROVINCIA DE SAN PEDRO DE MACORIS"/>
    <s v="10 - FONDO GENERAL"/>
    <s v="23 - SAN PEDRO DE MACORIS"/>
    <n v="13064"/>
    <n v="16726449"/>
    <n v="6408156.1299999999"/>
  </r>
  <r>
    <s v="2026"/>
    <x v="0"/>
    <x v="0"/>
    <x v="1"/>
    <x v="7"/>
    <s v="2 - Poder Ejecutivo"/>
    <s v="0206 - MINISTERIO DE EDUCACIÓN"/>
    <s v="0012 - DIRECCION DE INFRAESTRUCTURA ESCOLAR"/>
    <x v="1"/>
    <x v="9"/>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x v="1"/>
    <x v="9"/>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x v="1"/>
    <x v="9"/>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x v="1"/>
    <x v="9"/>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x v="1"/>
    <x v="9"/>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x v="1"/>
    <x v="9"/>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x v="1"/>
    <x v="9"/>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x v="1"/>
    <x v="9"/>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JINAMAGAO ARRIBA, MUNICIPIO MAO, PROVINCIA VALVERDE."/>
    <s v="10 - FONDO GENERAL"/>
    <s v="27 - VALVERDE"/>
    <n v="15777"/>
    <n v="7771946"/>
    <n v="936233.34"/>
  </r>
  <r>
    <s v="2026"/>
    <x v="0"/>
    <x v="0"/>
    <x v="1"/>
    <x v="7"/>
    <s v="2 - Poder Ejecutivo"/>
    <s v="0206 - MINISTERIO DE EDUCACIÓN"/>
    <s v="0012 - DIRECCION DE INFRAESTRUCTURA ESCOLAR"/>
    <x v="1"/>
    <x v="9"/>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x v="1"/>
    <x v="9"/>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x v="1"/>
    <x v="9"/>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x v="1"/>
    <x v="9"/>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x v="1"/>
    <x v="9"/>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x v="1"/>
    <x v="9"/>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x v="1"/>
    <x v="9"/>
    <s v="4.4.01 - Educación inicial"/>
    <s v="2.7 - OBRAS"/>
    <s v="2.7.1 - OBRAS EN EDIFICACIONES"/>
    <s v="S"/>
    <s v="26 - AMPLIACIÓN DEL PLANTEL EDUCATIVO PARA INICIAL EL PUENTE, MUNICIPIO ESPERANZA, PROVINCIA VALVERDE."/>
    <s v="10 - FONDO GENERAL"/>
    <s v="27 - VALVERDE"/>
    <n v="15778"/>
    <n v="4868261"/>
    <n v="590103.39"/>
  </r>
  <r>
    <s v="2026"/>
    <x v="0"/>
    <x v="0"/>
    <x v="1"/>
    <x v="7"/>
    <s v="2 - Poder Ejecutivo"/>
    <s v="0206 - MINISTERIO DE EDUCACIÓN"/>
    <s v="0012 - DIRECCION DE INFRAESTRUCTURA ESCOLAR"/>
    <x v="1"/>
    <x v="9"/>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x v="1"/>
    <x v="9"/>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x v="1"/>
    <x v="9"/>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x v="1"/>
    <x v="9"/>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x v="1"/>
    <x v="9"/>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x v="1"/>
    <x v="9"/>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x v="1"/>
    <x v="9"/>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x v="1"/>
    <x v="9"/>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x v="1"/>
    <x v="9"/>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81215.02"/>
  </r>
  <r>
    <s v="2026"/>
    <x v="0"/>
    <x v="0"/>
    <x v="1"/>
    <x v="7"/>
    <s v="2 - Poder Ejecutivo"/>
    <s v="0206 - MINISTERIO DE EDUCACIÓN"/>
    <s v="0012 - DIRECCION DE INFRAESTRUCTURA ESCOLAR"/>
    <x v="1"/>
    <x v="9"/>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x v="1"/>
    <x v="9"/>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10791613.1"/>
  </r>
  <r>
    <s v="2026"/>
    <x v="0"/>
    <x v="0"/>
    <x v="1"/>
    <x v="7"/>
    <s v="2 - Poder Ejecutivo"/>
    <s v="0206 - MINISTERIO DE EDUCACIÓN"/>
    <s v="0012 - DIRECCION DE INFRAESTRUCTURA ESCOLAR"/>
    <x v="1"/>
    <x v="9"/>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x v="1"/>
    <x v="9"/>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x v="1"/>
    <x v="9"/>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x v="1"/>
    <x v="9"/>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x v="1"/>
    <x v="9"/>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x v="1"/>
    <x v="9"/>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x v="1"/>
    <x v="9"/>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x v="1"/>
    <x v="9"/>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x v="1"/>
    <x v="9"/>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x v="1"/>
    <x v="9"/>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x v="1"/>
    <x v="9"/>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x v="1"/>
    <x v="9"/>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x v="1"/>
    <x v="9"/>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x v="1"/>
    <x v="9"/>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x v="1"/>
    <x v="9"/>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x v="1"/>
    <x v="9"/>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x v="1"/>
    <x v="9"/>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x v="1"/>
    <x v="9"/>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x v="1"/>
    <x v="9"/>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x v="1"/>
    <x v="9"/>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x v="1"/>
    <x v="9"/>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x v="1"/>
    <x v="9"/>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x v="1"/>
    <x v="9"/>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x v="1"/>
    <x v="9"/>
    <s v="4.4.01 - Educación inicial"/>
    <s v="2.7 - OBRAS"/>
    <s v="2.7.1 - OBRAS EN EDIFICACIONES"/>
    <s v="S"/>
    <s v="31 - CONSTRUCCIÓN DE 18 ESTANCIAS INFANTILES EN LA PROVINCIA SANTO DOMINGO"/>
    <s v="10 - FONDO GENERAL"/>
    <s v="32 - SANTO DOMINGO"/>
    <n v="13072"/>
    <n v="44860257"/>
    <n v="49024218.189999998"/>
  </r>
  <r>
    <s v="2026"/>
    <x v="0"/>
    <x v="0"/>
    <x v="1"/>
    <x v="7"/>
    <s v="2 - Poder Ejecutivo"/>
    <s v="0206 - MINISTERIO DE EDUCACIÓN"/>
    <s v="0012 - DIRECCION DE INFRAESTRUCTURA ESCOLAR"/>
    <x v="1"/>
    <x v="9"/>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x v="1"/>
    <x v="9"/>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x v="1"/>
    <x v="9"/>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x v="1"/>
    <x v="9"/>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x v="1"/>
    <x v="9"/>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x v="1"/>
    <x v="9"/>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x v="1"/>
    <x v="9"/>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x v="1"/>
    <x v="9"/>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x v="1"/>
    <x v="9"/>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x v="1"/>
    <x v="9"/>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x v="1"/>
    <x v="9"/>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x v="1"/>
    <x v="9"/>
    <s v="4.4.01 - Educación inicial"/>
    <s v="2.7 - OBRAS"/>
    <s v="2.7.1 - OBRAS EN EDIFICACIONES"/>
    <s v="S"/>
    <s v="33 - CONSTRUCCIÓN  DE 8 ESTANCIAS INFANTILES DE LA PROVINCIA DISTRITO NACIONAL (FASE 2)"/>
    <s v="10 - FONDO GENERAL"/>
    <s v="01 - DISTRITO NACIONAL"/>
    <n v="13423"/>
    <n v="4629558"/>
    <n v="28156643.5"/>
  </r>
  <r>
    <s v="2026"/>
    <x v="0"/>
    <x v="0"/>
    <x v="1"/>
    <x v="7"/>
    <s v="2 - Poder Ejecutivo"/>
    <s v="0206 - MINISTERIO DE EDUCACIÓN"/>
    <s v="0012 - DIRECCION DE INFRAESTRUCTURA ESCOLAR"/>
    <x v="1"/>
    <x v="9"/>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x v="1"/>
    <x v="9"/>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x v="1"/>
    <x v="9"/>
    <s v="4.4.01 - Educación inicial"/>
    <s v="2.7 - OBRAS"/>
    <s v="2.7.1 - OBRAS EN EDIFICACIONES"/>
    <s v="S"/>
    <s v="34 - CONSTRUCCIÓN DE 36 ESTANCIAS INFANTILES EN LA PROVINCIA SANTO DOMINGO (FASE 2)"/>
    <s v="10 - FONDO GENERAL"/>
    <s v="32 - SANTO DOMINGO"/>
    <n v="13424"/>
    <n v="74671632"/>
    <n v="66214782.260000005"/>
  </r>
  <r>
    <s v="2026"/>
    <x v="0"/>
    <x v="0"/>
    <x v="1"/>
    <x v="7"/>
    <s v="2 - Poder Ejecutivo"/>
    <s v="0206 - MINISTERIO DE EDUCACIÓN"/>
    <s v="0012 - DIRECCION DE INFRAESTRUCTURA ESCOLAR"/>
    <x v="1"/>
    <x v="9"/>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x v="1"/>
    <x v="9"/>
    <s v="4.4.01 - Educación inicial"/>
    <s v="2.7 - OBRAS"/>
    <s v="2.7.1 - OBRAS EN EDIFICACIONES"/>
    <s v="S"/>
    <s v="35 - CONSTRUCCIÓN  DE 8 ESTANCIAS INFANTILES EN LA PROVINCIA SANTIAGO (FASE 2)"/>
    <s v="10 - FONDO GENERAL"/>
    <s v="25 - SANTIAGO"/>
    <n v="13425"/>
    <n v="22538739"/>
    <n v="14258211.969999999"/>
  </r>
  <r>
    <s v="2026"/>
    <x v="0"/>
    <x v="0"/>
    <x v="1"/>
    <x v="7"/>
    <s v="2 - Poder Ejecutivo"/>
    <s v="0206 - MINISTERIO DE EDUCACIÓN"/>
    <s v="0012 - DIRECCION DE INFRAESTRUCTURA ESCOLAR"/>
    <x v="1"/>
    <x v="9"/>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x v="1"/>
    <x v="9"/>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x v="1"/>
    <x v="9"/>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x v="1"/>
    <x v="9"/>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x v="1"/>
    <x v="9"/>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x v="1"/>
    <x v="9"/>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x v="1"/>
    <x v="9"/>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x v="1"/>
    <x v="9"/>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x v="1"/>
    <x v="9"/>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x v="1"/>
    <x v="9"/>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x v="1"/>
    <x v="9"/>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x v="1"/>
    <x v="9"/>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x v="1"/>
    <x v="9"/>
    <s v="4.4.01 - Educación inicial"/>
    <s v="2.7 - OBRAS"/>
    <s v="2.7.1 - OBRAS EN EDIFICACIONES"/>
    <s v="S"/>
    <s v="37 - CONSTRUCCIÓN  DE 5 ESTANCIAS INFANTILES EN LA PROVINCIA DE SAN CRISTOBAL (FASE 2)"/>
    <s v="10 - FONDO GENERAL"/>
    <s v="21 - SAN CRISTOBAL"/>
    <n v="13428"/>
    <n v="32594339"/>
    <n v="29198754.850000001"/>
  </r>
  <r>
    <s v="2026"/>
    <x v="0"/>
    <x v="0"/>
    <x v="1"/>
    <x v="7"/>
    <s v="2 - Poder Ejecutivo"/>
    <s v="0206 - MINISTERIO DE EDUCACIÓN"/>
    <s v="0012 - DIRECCION DE INFRAESTRUCTURA ESCOLAR"/>
    <x v="1"/>
    <x v="9"/>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x v="1"/>
    <x v="9"/>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x v="1"/>
    <x v="9"/>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x v="1"/>
    <x v="9"/>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x v="1"/>
    <x v="9"/>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x v="1"/>
    <x v="9"/>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x v="1"/>
    <x v="9"/>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x v="1"/>
    <x v="9"/>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x v="1"/>
    <x v="9"/>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x v="1"/>
    <x v="9"/>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x v="1"/>
    <x v="9"/>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x v="1"/>
    <x v="9"/>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x v="1"/>
    <x v="9"/>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x v="1"/>
    <x v="9"/>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x v="1"/>
    <x v="9"/>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x v="1"/>
    <x v="9"/>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x v="1"/>
    <x v="9"/>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x v="1"/>
    <x v="9"/>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x v="1"/>
    <x v="9"/>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x v="1"/>
    <x v="9"/>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x v="1"/>
    <x v="9"/>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x v="1"/>
    <x v="9"/>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x v="1"/>
    <x v="9"/>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x v="1"/>
    <x v="9"/>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x v="1"/>
    <x v="9"/>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x v="1"/>
    <x v="9"/>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x v="1"/>
    <x v="9"/>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x v="1"/>
    <x v="9"/>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x v="1"/>
    <x v="9"/>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x v="1"/>
    <x v="9"/>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x v="1"/>
    <x v="9"/>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x v="1"/>
    <x v="9"/>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x v="1"/>
    <x v="9"/>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x v="1"/>
    <x v="9"/>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x v="1"/>
    <x v="9"/>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x v="1"/>
    <x v="9"/>
    <s v="4.4.01 - Educación inicial"/>
    <s v="2.7 - OBRAS"/>
    <s v="2.7.1 - OBRAS EN EDIFICACIONES"/>
    <s v="S"/>
    <s v="44 - AMPLIACIÓN DEL PLANTEL EDUCATIVO PARA INICIAL DIVINA PROVIDENCIA, MUNICIPIO CONSUELO, PROVINCIA SAN PEDRO DE MACORÍS."/>
    <s v="10 - FONDO GENERAL"/>
    <s v="23 - SAN PEDRO DE MACORIS"/>
    <n v="15589"/>
    <n v="1945401"/>
    <n v="6135876.1200000001"/>
  </r>
  <r>
    <s v="2026"/>
    <x v="0"/>
    <x v="0"/>
    <x v="1"/>
    <x v="7"/>
    <s v="2 - Poder Ejecutivo"/>
    <s v="0206 - MINISTERIO DE EDUCACIÓN"/>
    <s v="0012 - DIRECCION DE INFRAESTRUCTURA ESCOLAR"/>
    <x v="1"/>
    <x v="9"/>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x v="1"/>
    <x v="9"/>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x v="1"/>
    <x v="9"/>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x v="1"/>
    <x v="9"/>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x v="1"/>
    <x v="9"/>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x v="1"/>
    <x v="9"/>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x v="1"/>
    <x v="9"/>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x v="1"/>
    <x v="9"/>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x v="1"/>
    <x v="9"/>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MADRE CARMEN SALLES, MUNICIPIO CONSUELO, PROVINCIA SAN PEDRO DE MACORÍS."/>
    <s v="10 - FONDO GENERAL"/>
    <s v="23 - SAN PEDRO DE MACORIS"/>
    <n v="15590"/>
    <n v="7492175"/>
    <n v="3758827.66"/>
  </r>
  <r>
    <s v="2026"/>
    <x v="0"/>
    <x v="0"/>
    <x v="1"/>
    <x v="7"/>
    <s v="2 - Poder Ejecutivo"/>
    <s v="0206 - MINISTERIO DE EDUCACIÓN"/>
    <s v="0012 - DIRECCION DE INFRAESTRUCTURA ESCOLAR"/>
    <x v="1"/>
    <x v="9"/>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x v="1"/>
    <x v="9"/>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x v="1"/>
    <x v="9"/>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x v="1"/>
    <x v="9"/>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ANTONIO PAREDES MENA, MUNICIPIO CONSUELO, PROVINCIA SAN PEDRO DE MACORÍS."/>
    <s v="10 - FONDO GENERAL"/>
    <s v="23 - SAN PEDRO DE MACORIS"/>
    <n v="15591"/>
    <n v="12473591"/>
    <n v="3817631.8699999996"/>
  </r>
  <r>
    <s v="2026"/>
    <x v="0"/>
    <x v="0"/>
    <x v="1"/>
    <x v="7"/>
    <s v="2 - Poder Ejecutivo"/>
    <s v="0206 - MINISTERIO DE EDUCACIÓN"/>
    <s v="0012 - DIRECCION DE INFRAESTRUCTURA ESCOLAR"/>
    <x v="1"/>
    <x v="9"/>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x v="1"/>
    <x v="9"/>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x v="1"/>
    <x v="9"/>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x v="1"/>
    <x v="9"/>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x v="1"/>
    <x v="9"/>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x v="1"/>
    <x v="9"/>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x v="1"/>
    <x v="9"/>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x v="1"/>
    <x v="9"/>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x v="1"/>
    <x v="9"/>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x v="1"/>
    <x v="9"/>
    <s v="4.4.01 - Educación inicial"/>
    <s v="2.7 - OBRAS"/>
    <s v="2.7.1 - OBRAS EN EDIFICACIONES"/>
    <s v="S"/>
    <s v="48 - AMPLIACIÓN DEL PLANTEL EDUCATIVO PARA INICIAL JUAN SÁNCHEZ RAMÍREZ, MUNICIPIO COTUÍ, PROVINCIA SANCHEZ RAMIREZ."/>
    <s v="10 - FONDO GENERAL"/>
    <s v="24 - SANCHEZ RAMIREZ"/>
    <n v="15990"/>
    <n v="1502116"/>
    <n v="1671958.77"/>
  </r>
  <r>
    <s v="2026"/>
    <x v="0"/>
    <x v="0"/>
    <x v="1"/>
    <x v="7"/>
    <s v="2 - Poder Ejecutivo"/>
    <s v="0206 - MINISTERIO DE EDUCACIÓN"/>
    <s v="0012 - DIRECCION DE INFRAESTRUCTURA ESCOLAR"/>
    <x v="1"/>
    <x v="9"/>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x v="1"/>
    <x v="9"/>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x v="1"/>
    <x v="9"/>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x v="1"/>
    <x v="9"/>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x v="1"/>
    <x v="9"/>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x v="1"/>
    <x v="9"/>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x v="1"/>
    <x v="9"/>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x v="1"/>
    <x v="9"/>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x v="1"/>
    <x v="9"/>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x v="1"/>
    <x v="9"/>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x v="1"/>
    <x v="9"/>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x v="1"/>
    <x v="9"/>
    <s v="4.4.01 - Educación inicial"/>
    <s v="2.7 - OBRAS"/>
    <s v="2.7.1 - OBRAS EN EDIFICACIONES"/>
    <s v="S"/>
    <s v="49 - AMPLIACIÓN DEL PLANTEL EDUCATIVO PARA INICIAL MANOLO VÁSQUEZ, MUNICIPIO CEVICOS, PROVINCIA SANCHEZ RAMIREZ."/>
    <s v="10 - FONDO GENERAL"/>
    <s v="24 - SANCHEZ RAMIREZ"/>
    <n v="15991"/>
    <n v="2521954"/>
    <n v="772148.69"/>
  </r>
  <r>
    <s v="2026"/>
    <x v="0"/>
    <x v="0"/>
    <x v="1"/>
    <x v="7"/>
    <s v="2 - Poder Ejecutivo"/>
    <s v="0206 - MINISTERIO DE EDUCACIÓN"/>
    <s v="0012 - DIRECCION DE INFRAESTRUCTURA ESCOLAR"/>
    <x v="1"/>
    <x v="9"/>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x v="1"/>
    <x v="9"/>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x v="1"/>
    <x v="9"/>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x v="1"/>
    <x v="9"/>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x v="1"/>
    <x v="9"/>
    <s v="4.4.01 - Educación inicial"/>
    <s v="2.7 - OBRAS"/>
    <s v="2.7.1 - OBRAS EN EDIFICACIONES"/>
    <s v="S"/>
    <s v="50 - AMPLIACIÓN DEL PLANTEL EDUCATIVO PARA INICIAL DIONISIO VILLAR ESTÉVEZ, MUNICIPIO CEVICOS, PROVINCIA SANCHEZ RAMIREZ."/>
    <s v="10 - FONDO GENERAL"/>
    <s v="24 - SANCHEZ RAMIREZ"/>
    <n v="15992"/>
    <n v="1477611"/>
    <n v="524928.75"/>
  </r>
  <r>
    <s v="2026"/>
    <x v="0"/>
    <x v="0"/>
    <x v="1"/>
    <x v="7"/>
    <s v="2 - Poder Ejecutivo"/>
    <s v="0206 - MINISTERIO DE EDUCACIÓN"/>
    <s v="0012 - DIRECCION DE INFRAESTRUCTURA ESCOLAR"/>
    <x v="1"/>
    <x v="9"/>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x v="1"/>
    <x v="9"/>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x v="1"/>
    <x v="9"/>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x v="1"/>
    <x v="9"/>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x v="1"/>
    <x v="9"/>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x v="1"/>
    <x v="9"/>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x v="1"/>
    <x v="9"/>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x v="1"/>
    <x v="9"/>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x v="1"/>
    <x v="9"/>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x v="1"/>
    <x v="9"/>
    <s v="4.4.01 - Educación inicial"/>
    <s v="2.7 - OBRAS"/>
    <s v="2.7.1 - OBRAS EN EDIFICACIONES"/>
    <s v="S"/>
    <s v="51 - AMPLIACIÓN DEL PLANTEL EDUCATIVO PARA INICIAL PEDRO ANTONIO BOBEA, MUNICIPIO BONAO, PROVINCIA MONSEÑOR NOUEL."/>
    <s v="10 - FONDO GENERAL"/>
    <s v="28 - MONSENOR NOUEL"/>
    <n v="15993"/>
    <n v="2521954"/>
    <n v="2999386.58"/>
  </r>
  <r>
    <s v="2026"/>
    <x v="0"/>
    <x v="0"/>
    <x v="1"/>
    <x v="7"/>
    <s v="2 - Poder Ejecutivo"/>
    <s v="0206 - MINISTERIO DE EDUCACIÓN"/>
    <s v="0012 - DIRECCION DE INFRAESTRUCTURA ESCOLAR"/>
    <x v="1"/>
    <x v="9"/>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x v="1"/>
    <x v="9"/>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x v="1"/>
    <x v="9"/>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x v="1"/>
    <x v="9"/>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x v="1"/>
    <x v="9"/>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x v="1"/>
    <x v="9"/>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x v="1"/>
    <x v="9"/>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x v="1"/>
    <x v="9"/>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x v="1"/>
    <x v="9"/>
    <s v="4.4.01 - Educación inicial"/>
    <s v="2.7 - OBRAS"/>
    <s v="2.7.1 - OBRAS EN EDIFICACIONES"/>
    <s v="S"/>
    <s v="52 - AMPLIACIÓN DEL PLANTEL EDUCATIVO PARA INICIAL LA SOLEDAD, MUNICIPIO LA MATA, PROVINCIA SANCHEZ RAMIREZ."/>
    <s v="10 - FONDO GENERAL"/>
    <s v="24 - SANCHEZ RAMIREZ"/>
    <n v="15994"/>
    <n v="1514598"/>
    <n v="1183160.4099999999"/>
  </r>
  <r>
    <s v="2026"/>
    <x v="0"/>
    <x v="0"/>
    <x v="1"/>
    <x v="7"/>
    <s v="2 - Poder Ejecutivo"/>
    <s v="0206 - MINISTERIO DE EDUCACIÓN"/>
    <s v="0012 - DIRECCION DE INFRAESTRUCTURA ESCOLAR"/>
    <x v="1"/>
    <x v="9"/>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x v="1"/>
    <x v="9"/>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x v="1"/>
    <x v="9"/>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x v="1"/>
    <x v="9"/>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x v="1"/>
    <x v="9"/>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x v="1"/>
    <x v="9"/>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x v="1"/>
    <x v="9"/>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x v="1"/>
    <x v="9"/>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x v="1"/>
    <x v="9"/>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x v="1"/>
    <x v="9"/>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x v="1"/>
    <x v="9"/>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x v="1"/>
    <x v="9"/>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x v="1"/>
    <x v="9"/>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x v="1"/>
    <x v="9"/>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x v="1"/>
    <x v="9"/>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x v="1"/>
    <x v="9"/>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x v="1"/>
    <x v="9"/>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x v="1"/>
    <x v="9"/>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x v="1"/>
    <x v="9"/>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x v="1"/>
    <x v="9"/>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x v="1"/>
    <x v="9"/>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x v="1"/>
    <x v="9"/>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x v="1"/>
    <x v="9"/>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x v="1"/>
    <x v="9"/>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x v="1"/>
    <x v="9"/>
    <s v="4.4.01 - Educación inicial"/>
    <s v="2.7 - OBRAS"/>
    <s v="2.7.1 - OBRAS EN EDIFICACIONES"/>
    <s v="S"/>
    <s v="55 - CONSTRUCCIÓN  DE 1 ESTANCIA INFANTIL EN LA PROVINCIA DE EL SEIBO (FASE 2)"/>
    <s v="10 - FONDO GENERAL"/>
    <s v="08 - EL SEIBO"/>
    <n v="13458"/>
    <n v="1310000"/>
    <n v="10735227.99"/>
  </r>
  <r>
    <s v="2026"/>
    <x v="0"/>
    <x v="0"/>
    <x v="1"/>
    <x v="7"/>
    <s v="2 - Poder Ejecutivo"/>
    <s v="0206 - MINISTERIO DE EDUCACIÓN"/>
    <s v="0012 - DIRECCION DE INFRAESTRUCTURA ESCOLAR"/>
    <x v="1"/>
    <x v="9"/>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x v="1"/>
    <x v="9"/>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x v="1"/>
    <x v="9"/>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x v="1"/>
    <x v="9"/>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x v="1"/>
    <x v="9"/>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x v="1"/>
    <x v="9"/>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x v="1"/>
    <x v="9"/>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x v="1"/>
    <x v="9"/>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x v="1"/>
    <x v="9"/>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x v="1"/>
    <x v="9"/>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x v="1"/>
    <x v="9"/>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x v="1"/>
    <x v="9"/>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x v="1"/>
    <x v="9"/>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x v="1"/>
    <x v="9"/>
    <s v="4.4.01 - Educación inicial"/>
    <s v="2.7 - OBRAS"/>
    <s v="2.7.1 - OBRAS EN EDIFICACIONES"/>
    <s v="S"/>
    <s v="59 - AMPLIACIÓN DEL PLANTEL EDUCATIVO PARA INICIAL JUAN OVIDIO PAULINO, MUNICIPIO SANTIAGO, PROVINCIA SANTIAGO."/>
    <s v="10 - FONDO GENERAL"/>
    <s v="25 - SANTIAGO"/>
    <n v="15728"/>
    <n v="9986947"/>
    <n v="2203145.62"/>
  </r>
  <r>
    <s v="2026"/>
    <x v="0"/>
    <x v="0"/>
    <x v="1"/>
    <x v="7"/>
    <s v="2 - Poder Ejecutivo"/>
    <s v="0206 - MINISTERIO DE EDUCACIÓN"/>
    <s v="0012 - DIRECCION DE INFRAESTRUCTURA ESCOLAR"/>
    <x v="1"/>
    <x v="9"/>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x v="1"/>
    <x v="9"/>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x v="1"/>
    <x v="9"/>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x v="1"/>
    <x v="9"/>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x v="1"/>
    <x v="9"/>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x v="1"/>
    <x v="9"/>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x v="1"/>
    <x v="9"/>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x v="1"/>
    <x v="9"/>
    <s v="4.4.01 - Educación inicial"/>
    <s v="2.7 - OBRAS"/>
    <s v="2.7.1 - OBRAS EN EDIFICACIONES"/>
    <s v="S"/>
    <s v="60 - AMPLIACIÓN DEL PLANTEL EDUCATIVO PARA INICIAL SALUSTINA BANS BATISTA, MUNICIPIO SANTIAGO, PROVINCIA SANTIAGO."/>
    <s v="10 - FONDO GENERAL"/>
    <s v="25 - SANTIAGO"/>
    <n v="15729"/>
    <n v="1731574"/>
    <n v="3439563.11"/>
  </r>
  <r>
    <s v="2026"/>
    <x v="0"/>
    <x v="0"/>
    <x v="1"/>
    <x v="7"/>
    <s v="2 - Poder Ejecutivo"/>
    <s v="0206 - MINISTERIO DE EDUCACIÓN"/>
    <s v="0012 - DIRECCION DE INFRAESTRUCTURA ESCOLAR"/>
    <x v="1"/>
    <x v="9"/>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x v="1"/>
    <x v="9"/>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x v="1"/>
    <x v="9"/>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x v="1"/>
    <x v="9"/>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x v="1"/>
    <x v="9"/>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x v="1"/>
    <x v="9"/>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x v="1"/>
    <x v="9"/>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x v="1"/>
    <x v="9"/>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x v="1"/>
    <x v="9"/>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x v="1"/>
    <x v="9"/>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x v="1"/>
    <x v="9"/>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x v="1"/>
    <x v="9"/>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x v="1"/>
    <x v="9"/>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x v="1"/>
    <x v="9"/>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x v="1"/>
    <x v="9"/>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x v="1"/>
    <x v="9"/>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x v="1"/>
    <x v="9"/>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x v="1"/>
    <x v="9"/>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x v="1"/>
    <x v="9"/>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x v="1"/>
    <x v="9"/>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x v="1"/>
    <x v="9"/>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x v="1"/>
    <x v="9"/>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x v="1"/>
    <x v="9"/>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x v="1"/>
    <x v="9"/>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x v="1"/>
    <x v="9"/>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x v="1"/>
    <x v="9"/>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x v="1"/>
    <x v="9"/>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x v="1"/>
    <x v="9"/>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x v="1"/>
    <x v="9"/>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x v="1"/>
    <x v="9"/>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x v="1"/>
    <x v="9"/>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x v="1"/>
    <x v="9"/>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x v="1"/>
    <x v="9"/>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x v="1"/>
    <x v="9"/>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x v="1"/>
    <x v="9"/>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x v="1"/>
    <x v="9"/>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x v="1"/>
    <x v="9"/>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x v="1"/>
    <x v="9"/>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x v="1"/>
    <x v="9"/>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x v="1"/>
    <x v="9"/>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x v="1"/>
    <x v="9"/>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x v="1"/>
    <x v="9"/>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x v="1"/>
    <x v="9"/>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x v="1"/>
    <x v="9"/>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x v="1"/>
    <x v="9"/>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x v="1"/>
    <x v="9"/>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x v="1"/>
    <x v="9"/>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x v="1"/>
    <x v="9"/>
    <s v="4.4.01 - Educación inicial"/>
    <s v="2.7 - OBRAS"/>
    <s v="2.7.1 - OBRAS EN EDIFICACIONES"/>
    <s v="S"/>
    <s v="67 - CONSTRUCCIÓN DE 13 ESTANCIAS INFANTILES EN LA PROVINCIA SANTO DOMINGO (FASE 3)"/>
    <s v="10 - FONDO GENERAL"/>
    <s v="32 - SANTO DOMINGO"/>
    <n v="13611"/>
    <n v="82655345"/>
    <n v="31920407.979999997"/>
  </r>
  <r>
    <s v="2026"/>
    <x v="0"/>
    <x v="0"/>
    <x v="1"/>
    <x v="7"/>
    <s v="2 - Poder Ejecutivo"/>
    <s v="0206 - MINISTERIO DE EDUCACIÓN"/>
    <s v="0012 - DIRECCION DE INFRAESTRUCTURA ESCOLAR"/>
    <x v="1"/>
    <x v="9"/>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x v="1"/>
    <x v="9"/>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x v="1"/>
    <x v="9"/>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x v="1"/>
    <x v="9"/>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x v="1"/>
    <x v="9"/>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x v="1"/>
    <x v="9"/>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x v="1"/>
    <x v="9"/>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x v="1"/>
    <x v="9"/>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x v="1"/>
    <x v="9"/>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x v="1"/>
    <x v="9"/>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x v="1"/>
    <x v="9"/>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x v="1"/>
    <x v="9"/>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x v="1"/>
    <x v="9"/>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x v="1"/>
    <x v="9"/>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x v="1"/>
    <x v="9"/>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x v="1"/>
    <x v="9"/>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x v="1"/>
    <x v="9"/>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x v="1"/>
    <x v="9"/>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x v="1"/>
    <x v="9"/>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x v="1"/>
    <x v="9"/>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x v="1"/>
    <x v="9"/>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x v="1"/>
    <x v="9"/>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x v="1"/>
    <x v="9"/>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x v="1"/>
    <x v="9"/>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x v="1"/>
    <x v="9"/>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x v="1"/>
    <x v="9"/>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x v="1"/>
    <x v="9"/>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x v="1"/>
    <x v="9"/>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x v="1"/>
    <x v="9"/>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x v="1"/>
    <x v="9"/>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x v="1"/>
    <x v="9"/>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x v="1"/>
    <x v="9"/>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x v="1"/>
    <x v="9"/>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x v="1"/>
    <x v="9"/>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x v="1"/>
    <x v="9"/>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x v="1"/>
    <x v="9"/>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x v="1"/>
    <x v="9"/>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x v="1"/>
    <x v="9"/>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x v="1"/>
    <x v="9"/>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x v="1"/>
    <x v="9"/>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x v="1"/>
    <x v="9"/>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x v="1"/>
    <x v="9"/>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x v="1"/>
    <x v="9"/>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x v="1"/>
    <x v="9"/>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x v="1"/>
    <x v="9"/>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x v="1"/>
    <x v="9"/>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x v="1"/>
    <x v="9"/>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x v="1"/>
    <x v="9"/>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x v="1"/>
    <x v="9"/>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x v="1"/>
    <x v="9"/>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x v="1"/>
    <x v="9"/>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x v="1"/>
    <x v="9"/>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x v="1"/>
    <x v="9"/>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x v="1"/>
    <x v="9"/>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x v="1"/>
    <x v="9"/>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x v="1"/>
    <x v="9"/>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x v="1"/>
    <x v="9"/>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x v="1"/>
    <x v="9"/>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x v="1"/>
    <x v="9"/>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x v="1"/>
    <x v="9"/>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x v="1"/>
    <x v="9"/>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x v="1"/>
    <x v="9"/>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x v="1"/>
    <x v="9"/>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x v="1"/>
    <x v="9"/>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x v="1"/>
    <x v="9"/>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x v="1"/>
    <x v="9"/>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x v="1"/>
    <x v="9"/>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x v="1"/>
    <x v="9"/>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x v="1"/>
    <x v="9"/>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x v="1"/>
    <x v="9"/>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x v="1"/>
    <x v="9"/>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x v="1"/>
    <x v="9"/>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x v="1"/>
    <x v="9"/>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x v="1"/>
    <x v="9"/>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x v="1"/>
    <x v="9"/>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x v="1"/>
    <x v="9"/>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x v="1"/>
    <x v="9"/>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x v="1"/>
    <x v="9"/>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x v="1"/>
    <x v="9"/>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x v="1"/>
    <x v="9"/>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x v="1"/>
    <x v="9"/>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x v="1"/>
    <x v="9"/>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x v="1"/>
    <x v="9"/>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x v="1"/>
    <x v="9"/>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x v="1"/>
    <x v="9"/>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x v="1"/>
    <x v="9"/>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x v="1"/>
    <x v="9"/>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x v="1"/>
    <x v="9"/>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x v="1"/>
    <x v="9"/>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x v="1"/>
    <x v="9"/>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x v="1"/>
    <x v="9"/>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x v="1"/>
    <x v="9"/>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x v="1"/>
    <x v="9"/>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x v="1"/>
    <x v="9"/>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x v="1"/>
    <x v="9"/>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x v="1"/>
    <x v="9"/>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x v="1"/>
    <x v="9"/>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x v="1"/>
    <x v="9"/>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x v="1"/>
    <x v="9"/>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x v="1"/>
    <x v="9"/>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x v="1"/>
    <x v="9"/>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x v="1"/>
    <x v="9"/>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x v="1"/>
    <x v="9"/>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x v="1"/>
    <x v="9"/>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x v="1"/>
    <x v="9"/>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x v="1"/>
    <x v="9"/>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x v="1"/>
    <x v="9"/>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x v="1"/>
    <x v="9"/>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x v="1"/>
    <x v="9"/>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x v="1"/>
    <x v="9"/>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x v="1"/>
    <x v="9"/>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x v="1"/>
    <x v="9"/>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x v="1"/>
    <x v="9"/>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x v="1"/>
    <x v="9"/>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x v="1"/>
    <x v="9"/>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x v="1"/>
    <x v="9"/>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x v="1"/>
    <x v="9"/>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x v="1"/>
    <x v="9"/>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x v="1"/>
    <x v="9"/>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x v="1"/>
    <x v="9"/>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x v="1"/>
    <x v="9"/>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x v="1"/>
    <x v="9"/>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x v="1"/>
    <x v="9"/>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x v="1"/>
    <x v="9"/>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x v="1"/>
    <x v="9"/>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x v="1"/>
    <x v="9"/>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x v="1"/>
    <x v="9"/>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x v="1"/>
    <x v="9"/>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x v="1"/>
    <x v="9"/>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x v="1"/>
    <x v="9"/>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x v="1"/>
    <x v="9"/>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x v="1"/>
    <x v="9"/>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x v="1"/>
    <x v="9"/>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x v="1"/>
    <x v="9"/>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x v="1"/>
    <x v="9"/>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x v="1"/>
    <x v="9"/>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x v="1"/>
    <x v="9"/>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x v="1"/>
    <x v="9"/>
    <s v="4.4.01 - Educación inicial"/>
    <s v="2.7 - OBRAS"/>
    <s v="2.7.1 - OBRAS EN EDIFICACIONES"/>
    <s v="S"/>
    <s v="09 - AMPLIACIÓN DEL PLANTEL EDUCATIVO PARA INICIAL FRANCISCO JAVIER UREÑA CANELA, MUNICIPIO DAJABÓN, PROVINCIA DAJABÓN."/>
    <s v="10 - FONDO GENERAL"/>
    <s v="05 - DAJABON"/>
    <n v="15278"/>
    <n v="0"/>
    <n v="5659730.3300000001"/>
  </r>
  <r>
    <s v="2026"/>
    <x v="0"/>
    <x v="0"/>
    <x v="1"/>
    <x v="7"/>
    <s v="2 - Poder Ejecutivo"/>
    <s v="0206 - MINISTERIO DE EDUCACIÓN"/>
    <s v="0012 - DIRECCION DE INFRAESTRUCTURA ESCOLAR"/>
    <x v="1"/>
    <x v="9"/>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x v="1"/>
    <x v="9"/>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x v="1"/>
    <x v="9"/>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x v="1"/>
    <x v="9"/>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x v="1"/>
    <x v="9"/>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x v="1"/>
    <x v="9"/>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x v="1"/>
    <x v="9"/>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x v="1"/>
    <x v="9"/>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x v="1"/>
    <x v="9"/>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x v="1"/>
    <x v="9"/>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x v="1"/>
    <x v="9"/>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x v="1"/>
    <x v="9"/>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x v="1"/>
    <x v="9"/>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x v="1"/>
    <x v="9"/>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x v="1"/>
    <x v="9"/>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x v="1"/>
    <x v="9"/>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x v="1"/>
    <x v="9"/>
    <s v="4.4.01 - Educación inicial"/>
    <s v="2.7 - OBRAS"/>
    <s v="2.7.1 - OBRAS EN EDIFICACIONES"/>
    <s v="S"/>
    <s v="37 - AMPLIACIÓN DEL PLANTEL EDUCATIVO PARA INICIAL MARÍA ARACELIS MORONTA DOMÍNGUEZ, MUNICIPIO LAGUNA SALADA, PROVINCIA VALVERDE."/>
    <s v="10 - FONDO GENERAL"/>
    <s v="27 - VALVERDE"/>
    <n v="15789"/>
    <n v="0"/>
    <n v="1098171.06"/>
  </r>
  <r>
    <s v="2026"/>
    <x v="0"/>
    <x v="0"/>
    <x v="1"/>
    <x v="7"/>
    <s v="2 - Poder Ejecutivo"/>
    <s v="0206 - MINISTERIO DE EDUCACIÓN"/>
    <s v="0012 - DIRECCION DE INFRAESTRUCTURA ESCOLAR"/>
    <x v="1"/>
    <x v="9"/>
    <s v="4.4.01 - Educación inicial"/>
    <s v="2.7 - OBRAS"/>
    <s v="2.7.1 - OBRAS EN EDIFICACIONES"/>
    <s v="S"/>
    <s v="24 - AMPLIACIÓN DEL PLANTEL EDUCATIVO PARA INICIAL CESAR NICOLÁS PENSON, MUNICIPIO ESPERANZA, PROVINCIA VALVERDE."/>
    <s v="10 - FONDO GENERAL"/>
    <s v="27 - VALVERDE"/>
    <n v="15776"/>
    <n v="0"/>
    <n v="937813.13"/>
  </r>
  <r>
    <s v="2026"/>
    <x v="0"/>
    <x v="0"/>
    <x v="1"/>
    <x v="7"/>
    <s v="2 - Poder Ejecutivo"/>
    <s v="0206 - MINISTERIO DE EDUCACIÓN"/>
    <s v="0012 - DIRECCION DE INFRAESTRUCTURA ESCOLAR"/>
    <x v="1"/>
    <x v="9"/>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x v="1"/>
    <x v="9"/>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x v="1"/>
    <x v="9"/>
    <s v="4.4.01 - Educación inicial"/>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x v="1"/>
    <x v="9"/>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x v="1"/>
    <x v="9"/>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x v="1"/>
    <x v="9"/>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x v="1"/>
    <x v="9"/>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x v="1"/>
    <x v="9"/>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x v="1"/>
    <x v="9"/>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x v="1"/>
    <x v="9"/>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x v="1"/>
    <x v="9"/>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x v="1"/>
    <x v="9"/>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x v="1"/>
    <x v="9"/>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x v="1"/>
    <x v="9"/>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x v="1"/>
    <x v="9"/>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x v="1"/>
    <x v="9"/>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x v="1"/>
    <x v="9"/>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x v="1"/>
    <x v="9"/>
    <s v="4.4.01 - Educación inicial"/>
    <s v="2.7 - OBRAS"/>
    <s v="2.7.1 - OBRAS EN EDIFICACIONES"/>
    <s v="S"/>
    <s v="39 - AMPLIACIÓN DEL PLANTEL EDUCATIVO PARA INICIAL JACINTO DE LA CONCHA, MUNICIPIO LAGUNA SALADA, PROVINCIA VALVERDE."/>
    <s v="10 - FONDO GENERAL"/>
    <s v="27 - VALVERDE"/>
    <n v="15791"/>
    <n v="0"/>
    <n v="1055366.6499999999"/>
  </r>
  <r>
    <s v="2026"/>
    <x v="0"/>
    <x v="0"/>
    <x v="1"/>
    <x v="7"/>
    <s v="2 - Poder Ejecutivo"/>
    <s v="0206 - MINISTERIO DE EDUCACIÓN"/>
    <s v="0012 - DIRECCION DE INFRAESTRUCTURA ESCOLAR"/>
    <x v="1"/>
    <x v="9"/>
    <s v="4.4.01 - Educación inicial"/>
    <s v="2.7 - OBRAS"/>
    <s v="2.7.1 - OBRAS EN EDIFICACIONES"/>
    <s v="S"/>
    <s v="27 - AMPLIACIÓN DEL PLANTEL EDUCATIVO PARA INICIAL SALOMÉ UREÑA , MUNICIPIO ESPERANZA, PROVINCIA VALVERDE."/>
    <s v="10 - FONDO GENERAL"/>
    <s v="27 - VALVERDE"/>
    <n v="15779"/>
    <n v="0"/>
    <n v="915115.93"/>
  </r>
  <r>
    <s v="2026"/>
    <x v="0"/>
    <x v="0"/>
    <x v="1"/>
    <x v="7"/>
    <s v="2 - Poder Ejecutivo"/>
    <s v="0206 - MINISTERIO DE EDUCACIÓN"/>
    <s v="0012 - DIRECCION DE INFRAESTRUCTURA ESCOLAR"/>
    <x v="1"/>
    <x v="9"/>
    <s v="4.4.01 - Educación inicial"/>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x v="1"/>
    <x v="9"/>
    <s v="4.4.01 - Educación inicial"/>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x v="1"/>
    <x v="9"/>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x v="1"/>
    <x v="9"/>
    <s v="4.4.02 - Educación primaria"/>
    <s v="2.7 - OBRAS"/>
    <s v="2.7.1 - OBRAS EN EDIFICACIONES"/>
    <s v="S"/>
    <s v="01 - CONSTRUCCIÓN DE PLANTELES ESCOLARES EN LA PROVINCIA AZUA (FASE 3)"/>
    <s v="10 - FONDO GENERAL"/>
    <s v="02 - AZUA"/>
    <n v="13539"/>
    <n v="27300136"/>
    <n v="33501571.789999999"/>
  </r>
  <r>
    <s v="2026"/>
    <x v="0"/>
    <x v="0"/>
    <x v="1"/>
    <x v="7"/>
    <s v="2 - Poder Ejecutivo"/>
    <s v="0206 - MINISTERIO DE EDUCACIÓN"/>
    <s v="0012 - DIRECCION DE INFRAESTRUCTURA ESCOLAR"/>
    <x v="1"/>
    <x v="9"/>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x v="1"/>
    <x v="9"/>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x v="1"/>
    <x v="9"/>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x v="1"/>
    <x v="9"/>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x v="1"/>
    <x v="9"/>
    <s v="4.4.02 - Educación primaria"/>
    <s v="2.7 - OBRAS"/>
    <s v="2.7.1 - OBRAS EN EDIFICACIONES"/>
    <s v="S"/>
    <s v="05 - CONSTRUCCIÓN DE PLANTELES EDUCATIVOS EN LA PROVINCIA DISTRITO NACIONAL (FASE 3)"/>
    <s v="10 - FONDO GENERAL"/>
    <s v="01 - DISTRITO NACIONAL"/>
    <n v="13547"/>
    <n v="74617343"/>
    <n v="40056556.789999999"/>
  </r>
  <r>
    <s v="2026"/>
    <x v="0"/>
    <x v="0"/>
    <x v="1"/>
    <x v="7"/>
    <s v="2 - Poder Ejecutivo"/>
    <s v="0206 - MINISTERIO DE EDUCACIÓN"/>
    <s v="0012 - DIRECCION DE INFRAESTRUCTURA ESCOLAR"/>
    <x v="1"/>
    <x v="9"/>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x v="1"/>
    <x v="9"/>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x v="1"/>
    <x v="9"/>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x v="1"/>
    <x v="9"/>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x v="1"/>
    <x v="9"/>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x v="1"/>
    <x v="9"/>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x v="1"/>
    <x v="9"/>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x v="1"/>
    <x v="9"/>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x v="1"/>
    <x v="9"/>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x v="1"/>
    <x v="9"/>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x v="1"/>
    <x v="9"/>
    <s v="4.4.02 - Educación primaria"/>
    <s v="2.7 - OBRAS"/>
    <s v="2.7.1 - OBRAS EN EDIFICACIONES"/>
    <s v="S"/>
    <s v="13 - CONSTRUCCIÓN DE PLANTELES EDUCATIVOS EN LA PROVINCIA LA ROMANA (FASE 3)"/>
    <s v="10 - FONDO GENERAL"/>
    <s v="12 - LA ROMANA"/>
    <n v="13561"/>
    <n v="6867626"/>
    <n v="16126972.880000001"/>
  </r>
  <r>
    <s v="2026"/>
    <x v="0"/>
    <x v="0"/>
    <x v="1"/>
    <x v="7"/>
    <s v="2 - Poder Ejecutivo"/>
    <s v="0206 - MINISTERIO DE EDUCACIÓN"/>
    <s v="0012 - DIRECCION DE INFRAESTRUCTURA ESCOLAR"/>
    <x v="1"/>
    <x v="9"/>
    <s v="4.4.02 - Educación primaria"/>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x v="1"/>
    <x v="9"/>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x v="1"/>
    <x v="9"/>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x v="1"/>
    <x v="9"/>
    <s v="4.4.02 - Educación primaria"/>
    <s v="2.7 - OBRAS"/>
    <s v="2.7.1 - OBRAS EN EDIFICACIONES"/>
    <s v="S"/>
    <s v="16 - CONSTRUCCIÓN DE PLANTELES EDUCATIVOS EN LA PROVINCIA MONSEÑOR NOUEL (FASE 3)"/>
    <s v="10 - FONDO GENERAL"/>
    <s v="28 - MONSENOR NOUEL"/>
    <n v="13540"/>
    <n v="43984811"/>
    <n v="39363215.960000001"/>
  </r>
  <r>
    <s v="2026"/>
    <x v="0"/>
    <x v="0"/>
    <x v="1"/>
    <x v="7"/>
    <s v="2 - Poder Ejecutivo"/>
    <s v="0206 - MINISTERIO DE EDUCACIÓN"/>
    <s v="0012 - DIRECCION DE INFRAESTRUCTURA ESCOLAR"/>
    <x v="1"/>
    <x v="9"/>
    <s v="4.4.02 - Educación primaria"/>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x v="1"/>
    <x v="9"/>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x v="1"/>
    <x v="9"/>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x v="1"/>
    <x v="9"/>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x v="1"/>
    <x v="9"/>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x v="1"/>
    <x v="9"/>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x v="1"/>
    <x v="9"/>
    <s v="4.4.02 - Educación primaria"/>
    <s v="2.7 - OBRAS"/>
    <s v="2.7.1 - OBRAS EN EDIFICACIONES"/>
    <s v="S"/>
    <s v="20 - CONSTRUCCIÓN DE PLANTELES EDUCATIVOS EN LA PROVINCIA PUERTO PLATA (FASE 3)"/>
    <s v="10 - FONDO GENERAL"/>
    <s v="18 - PUERTO PLATA"/>
    <n v="13576"/>
    <n v="63579672"/>
    <n v="67103202.25"/>
  </r>
  <r>
    <s v="2026"/>
    <x v="0"/>
    <x v="0"/>
    <x v="1"/>
    <x v="7"/>
    <s v="2 - Poder Ejecutivo"/>
    <s v="0206 - MINISTERIO DE EDUCACIÓN"/>
    <s v="0012 - DIRECCION DE INFRAESTRUCTURA ESCOLAR"/>
    <x v="1"/>
    <x v="9"/>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x v="1"/>
    <x v="9"/>
    <s v="4.4.02 - Educación primaria"/>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x v="1"/>
    <x v="9"/>
    <s v="4.4.02 - Educación primaria"/>
    <s v="2.7 - OBRAS"/>
    <s v="2.7.1 - OBRAS EN EDIFICACIONES"/>
    <s v="S"/>
    <s v="22 - CONSTRUCCIÓN DE 35 PLANTELES ESCOLARES EN LA PROVINCIA LA VEGA"/>
    <s v="10 - FONDO GENERAL"/>
    <s v="13 - LA VEGA"/>
    <n v="12537"/>
    <n v="21819316"/>
    <n v="58211938.149999999"/>
  </r>
  <r>
    <s v="2026"/>
    <x v="0"/>
    <x v="0"/>
    <x v="1"/>
    <x v="7"/>
    <s v="2 - Poder Ejecutivo"/>
    <s v="0206 - MINISTERIO DE EDUCACIÓN"/>
    <s v="0012 - DIRECCION DE INFRAESTRUCTURA ESCOLAR"/>
    <x v="1"/>
    <x v="9"/>
    <s v="4.4.02 - Educación primaria"/>
    <s v="2.7 - OBRAS"/>
    <s v="2.7.1 - OBRAS EN EDIFICACIONES"/>
    <s v="S"/>
    <s v="22 - CONSTRUCCIÓN DE PLANTELES EDUCATIVOS EN LA PROVINCIA SAN CRISTÓBAL (FASE 3)"/>
    <s v="10 - FONDO GENERAL"/>
    <s v="21 - SAN CRISTOBAL"/>
    <n v="13554"/>
    <n v="72972303"/>
    <n v="82754427.330000013"/>
  </r>
  <r>
    <s v="2026"/>
    <x v="0"/>
    <x v="0"/>
    <x v="1"/>
    <x v="7"/>
    <s v="2 - Poder Ejecutivo"/>
    <s v="0206 - MINISTERIO DE EDUCACIÓN"/>
    <s v="0012 - DIRECCION DE INFRAESTRUCTURA ESCOLAR"/>
    <x v="1"/>
    <x v="9"/>
    <s v="4.4.02 - Educación primaria"/>
    <s v="2.7 - OBRAS"/>
    <s v="2.7.1 - OBRAS EN EDIFICACIONES"/>
    <s v="S"/>
    <s v="23 - CONSTRUCCIÓN DE 12 PLANTELES ESCOLARES EN LA PROVINCIA LA ALTAGRACIA"/>
    <s v="10 - FONDO GENERAL"/>
    <s v="11 - LA ALTAGRACIA"/>
    <n v="12535"/>
    <n v="29017934"/>
    <n v="4494825.49"/>
  </r>
  <r>
    <s v="2026"/>
    <x v="0"/>
    <x v="0"/>
    <x v="1"/>
    <x v="7"/>
    <s v="2 - Poder Ejecutivo"/>
    <s v="0206 - MINISTERIO DE EDUCACIÓN"/>
    <s v="0012 - DIRECCION DE INFRAESTRUCTURA ESCOLAR"/>
    <x v="1"/>
    <x v="9"/>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x v="1"/>
    <x v="9"/>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x v="1"/>
    <x v="9"/>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x v="1"/>
    <x v="9"/>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x v="1"/>
    <x v="9"/>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x v="1"/>
    <x v="9"/>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x v="1"/>
    <x v="9"/>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x v="1"/>
    <x v="9"/>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x v="1"/>
    <x v="9"/>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x v="1"/>
    <x v="9"/>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x v="1"/>
    <x v="9"/>
    <s v="4.4.02 - Educación primaria"/>
    <s v="2.7 - OBRAS"/>
    <s v="2.7.1 - OBRAS EN EDIFICACIONES"/>
    <s v="S"/>
    <s v="33 - CONSTRUCCIÓN DE 43 PLANTELES ESCOLARES EN LA PROVINCIA SAN CRISTOBAL"/>
    <s v="10 - FONDO GENERAL"/>
    <s v="21 - SAN CRISTOBAL"/>
    <n v="12547"/>
    <n v="5472250"/>
    <n v="44892643.68"/>
  </r>
  <r>
    <s v="2026"/>
    <x v="0"/>
    <x v="0"/>
    <x v="1"/>
    <x v="7"/>
    <s v="2 - Poder Ejecutivo"/>
    <s v="0206 - MINISTERIO DE EDUCACIÓN"/>
    <s v="0012 - DIRECCION DE INFRAESTRUCTURA ESCOLAR"/>
    <x v="1"/>
    <x v="9"/>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x v="1"/>
    <x v="9"/>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x v="1"/>
    <x v="9"/>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x v="1"/>
    <x v="9"/>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x v="1"/>
    <x v="9"/>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x v="1"/>
    <x v="9"/>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x v="1"/>
    <x v="9"/>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x v="1"/>
    <x v="9"/>
    <s v="4.4.02 - Educación primaria"/>
    <s v="2.7 - OBRAS"/>
    <s v="2.7.1 - OBRAS EN EDIFICACIONES"/>
    <s v="S"/>
    <s v="36 - CONSTRUCCIÓN DE 16 PLANTELES ESCOLARES EN LA PROVINCIA SAN PEDRO DE MACORIS"/>
    <s v="10 - FONDO GENERAL"/>
    <s v="23 - SAN PEDRO DE MACORIS"/>
    <n v="12553"/>
    <n v="2347098"/>
    <n v="16565640.84"/>
  </r>
  <r>
    <s v="2026"/>
    <x v="0"/>
    <x v="0"/>
    <x v="1"/>
    <x v="7"/>
    <s v="2 - Poder Ejecutivo"/>
    <s v="0206 - MINISTERIO DE EDUCACIÓN"/>
    <s v="0012 - DIRECCION DE INFRAESTRUCTURA ESCOLAR"/>
    <x v="1"/>
    <x v="9"/>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x v="1"/>
    <x v="9"/>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x v="1"/>
    <x v="9"/>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x v="1"/>
    <x v="9"/>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x v="1"/>
    <x v="9"/>
    <s v="4.4.02 - Educación primaria"/>
    <s v="2.7 - OBRAS"/>
    <s v="2.7.1 - OBRAS EN EDIFICACIONES"/>
    <s v="S"/>
    <s v="39 - CONSTRUCCIÓN DE 78 PLANTELES ESCOLARES EN LA PROVINCIA SANTO DOMINGO"/>
    <s v="10 - FONDO GENERAL"/>
    <s v="32 - SANTO DOMINGO"/>
    <n v="12562"/>
    <n v="12000000"/>
    <n v="38620689.450000003"/>
  </r>
  <r>
    <s v="2026"/>
    <x v="0"/>
    <x v="0"/>
    <x v="1"/>
    <x v="7"/>
    <s v="2 - Poder Ejecutivo"/>
    <s v="0206 - MINISTERIO DE EDUCACIÓN"/>
    <s v="0012 - DIRECCION DE INFRAESTRUCTURA ESCOLAR"/>
    <x v="1"/>
    <x v="9"/>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x v="1"/>
    <x v="9"/>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x v="1"/>
    <x v="9"/>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x v="1"/>
    <x v="9"/>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x v="1"/>
    <x v="9"/>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x v="1"/>
    <x v="9"/>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x v="1"/>
    <x v="9"/>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x v="1"/>
    <x v="9"/>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x v="1"/>
    <x v="9"/>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x v="1"/>
    <x v="9"/>
    <s v="4.4.02 - Educación primaria"/>
    <s v="2.7 - OBRAS"/>
    <s v="2.7.1 - OBRAS EN EDIFICACIONES"/>
    <s v="S"/>
    <s v="45 - AMPLIACIÓN DE PLANTELES EDUCATIVOS EN LA PROVINCIA DE MARIA TRINIDAD SANCHEZ (FASE 3)"/>
    <s v="10 - FONDO GENERAL"/>
    <s v="14 - MARIA TRINIDAD SANCHEZ"/>
    <n v="13601"/>
    <n v="30518084"/>
    <n v="12577629.129999999"/>
  </r>
  <r>
    <s v="2026"/>
    <x v="0"/>
    <x v="0"/>
    <x v="1"/>
    <x v="7"/>
    <s v="2 - Poder Ejecutivo"/>
    <s v="0206 - MINISTERIO DE EDUCACIÓN"/>
    <s v="0012 - DIRECCION DE INFRAESTRUCTURA ESCOLAR"/>
    <x v="1"/>
    <x v="9"/>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x v="1"/>
    <x v="9"/>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x v="1"/>
    <x v="9"/>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x v="1"/>
    <x v="9"/>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x v="1"/>
    <x v="9"/>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x v="1"/>
    <x v="9"/>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x v="1"/>
    <x v="9"/>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x v="1"/>
    <x v="9"/>
    <s v="4.4.02 - Educación primaria"/>
    <s v="2.7 - OBRAS"/>
    <s v="2.7.1 - OBRAS EN EDIFICACIONES"/>
    <s v="S"/>
    <s v="50 - AMPLIACIÓN DE PLANTELES EDUCATIVOS EN LA PROVINCIA SANTIAGO (FASE 3)"/>
    <s v="10 - FONDO GENERAL"/>
    <s v="25 - SANTIAGO"/>
    <n v="13571"/>
    <n v="126237650"/>
    <n v="37094488.469999999"/>
  </r>
  <r>
    <s v="2026"/>
    <x v="0"/>
    <x v="0"/>
    <x v="1"/>
    <x v="7"/>
    <s v="2 - Poder Ejecutivo"/>
    <s v="0206 - MINISTERIO DE EDUCACIÓN"/>
    <s v="0012 - DIRECCION DE INFRAESTRUCTURA ESCOLAR"/>
    <x v="1"/>
    <x v="9"/>
    <s v="4.4.02 - Educación primaria"/>
    <s v="2.7 - OBRAS"/>
    <s v="2.7.1 - OBRAS EN EDIFICACIONES"/>
    <s v="S"/>
    <s v="50 - CONSTRUCCIÓN DE PLANTELES EDUCATIVOS EN LA PROVINCIA DE PUERTO PLATA (FASE 2)"/>
    <s v="10 - FONDO GENERAL"/>
    <s v="18 - PUERTO PLATA"/>
    <n v="13411"/>
    <n v="3769211"/>
    <n v="17646100.73"/>
  </r>
  <r>
    <s v="2026"/>
    <x v="0"/>
    <x v="0"/>
    <x v="1"/>
    <x v="7"/>
    <s v="2 - Poder Ejecutivo"/>
    <s v="0206 - MINISTERIO DE EDUCACIÓN"/>
    <s v="0012 - DIRECCION DE INFRAESTRUCTURA ESCOLAR"/>
    <x v="1"/>
    <x v="9"/>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x v="1"/>
    <x v="9"/>
    <s v="4.4.02 - Educación primaria"/>
    <s v="2.7 - OBRAS"/>
    <s v="2.7.1 - OBRAS EN EDIFICACIONES"/>
    <s v="S"/>
    <s v="52 - CONSTRUCCIÓN DE PLANTELES EDUCATIVOS EN LA PROVINCIA DE SAN CRISTÓBAL (FASE 2)"/>
    <s v="10 - FONDO GENERAL"/>
    <s v="21 - SAN CRISTOBAL"/>
    <n v="13413"/>
    <n v="88295858"/>
    <n v="95181366.019999996"/>
  </r>
  <r>
    <s v="2026"/>
    <x v="0"/>
    <x v="0"/>
    <x v="1"/>
    <x v="7"/>
    <s v="2 - Poder Ejecutivo"/>
    <s v="0206 - MINISTERIO DE EDUCACIÓN"/>
    <s v="0012 - DIRECCION DE INFRAESTRUCTURA ESCOLAR"/>
    <x v="1"/>
    <x v="9"/>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x v="1"/>
    <x v="9"/>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x v="1"/>
    <x v="9"/>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x v="1"/>
    <x v="9"/>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x v="1"/>
    <x v="9"/>
    <s v="4.4.02 - Educación primaria"/>
    <s v="2.7 - OBRAS"/>
    <s v="2.7.1 - OBRAS EN EDIFICACIONES"/>
    <s v="S"/>
    <s v="55 - CONSTRUCCIÓN DE PLANTELES EDUCATIVOS EN LA PROVINCIA DE SAN PEDRO DE MACORÍS (FASE 2)"/>
    <s v="10 - FONDO GENERAL"/>
    <s v="23 - SAN PEDRO DE MACORIS"/>
    <n v="13416"/>
    <n v="61053890"/>
    <n v="7091003.3600000003"/>
  </r>
  <r>
    <s v="2026"/>
    <x v="0"/>
    <x v="0"/>
    <x v="1"/>
    <x v="7"/>
    <s v="2 - Poder Ejecutivo"/>
    <s v="0206 - MINISTERIO DE EDUCACIÓN"/>
    <s v="0012 - DIRECCION DE INFRAESTRUCTURA ESCOLAR"/>
    <x v="1"/>
    <x v="9"/>
    <s v="4.4.02 - Educación primaria"/>
    <s v="2.7 - OBRAS"/>
    <s v="2.7.1 - OBRAS EN EDIFICACIONES"/>
    <s v="S"/>
    <s v="56 - CONSTRUCCIÓN DE PLANTELES EDUCATIVOS EN LA PROVINCIA SAN JUAN (FASE 3)"/>
    <s v="10 - FONDO GENERAL"/>
    <s v="22 - SAN JUAN"/>
    <n v="13583"/>
    <n v="8264361"/>
    <n v="11156096.58"/>
  </r>
  <r>
    <s v="2026"/>
    <x v="0"/>
    <x v="0"/>
    <x v="1"/>
    <x v="7"/>
    <s v="2 - Poder Ejecutivo"/>
    <s v="0206 - MINISTERIO DE EDUCACIÓN"/>
    <s v="0012 - DIRECCION DE INFRAESTRUCTURA ESCOLAR"/>
    <x v="1"/>
    <x v="9"/>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x v="1"/>
    <x v="9"/>
    <s v="4.4.02 - Educación primaria"/>
    <s v="2.7 - OBRAS"/>
    <s v="2.7.1 - OBRAS EN EDIFICACIONES"/>
    <s v="S"/>
    <s v="57 - CONSTRUCCIÓN DE PLANTELES EDUCATIVOS EN LA PROVINCIA SAN PEDRO DE MACORÍS (FASE 3)"/>
    <s v="10 - FONDO GENERAL"/>
    <s v="23 - SAN PEDRO DE MACORIS"/>
    <n v="13585"/>
    <n v="177387225"/>
    <n v="2037303.75"/>
  </r>
  <r>
    <s v="2026"/>
    <x v="0"/>
    <x v="0"/>
    <x v="1"/>
    <x v="7"/>
    <s v="2 - Poder Ejecutivo"/>
    <s v="0206 - MINISTERIO DE EDUCACIÓN"/>
    <s v="0012 - DIRECCION DE INFRAESTRUCTURA ESCOLAR"/>
    <x v="1"/>
    <x v="9"/>
    <s v="4.4.02 - Educación primaria"/>
    <s v="2.7 - OBRAS"/>
    <s v="2.7.1 - OBRAS EN EDIFICACIONES"/>
    <s v="S"/>
    <s v="58 - CONSTRUCCIÓN DE PLANTELES EDUCATIVOS EN LA PROVINCIA DE SANTIAGO RODRÍGUEZ (FASE 2)"/>
    <s v="10 - FONDO GENERAL"/>
    <s v="26 - SANTIAGO RODRIGUEZ"/>
    <n v="13419"/>
    <n v="1330203"/>
    <n v="1604368.76"/>
  </r>
  <r>
    <s v="2026"/>
    <x v="0"/>
    <x v="0"/>
    <x v="1"/>
    <x v="7"/>
    <s v="2 - Poder Ejecutivo"/>
    <s v="0206 - MINISTERIO DE EDUCACIÓN"/>
    <s v="0012 - DIRECCION DE INFRAESTRUCTURA ESCOLAR"/>
    <x v="1"/>
    <x v="9"/>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x v="1"/>
    <x v="9"/>
    <s v="4.4.02 - Educación primaria"/>
    <s v="2.7 - OBRAS"/>
    <s v="2.7.1 - OBRAS EN EDIFICACIONES"/>
    <s v="S"/>
    <s v="59 - CONSTRUCCIÓN DE PLANTELES EDUCATIVOS EN LA PROVINCIA DE SANTO DOMINGO (FASE 2)"/>
    <s v="10 - FONDO GENERAL"/>
    <s v="32 - SANTO DOMINGO"/>
    <n v="13420"/>
    <n v="242043314"/>
    <n v="88214611.969999999"/>
  </r>
  <r>
    <s v="2026"/>
    <x v="0"/>
    <x v="0"/>
    <x v="1"/>
    <x v="7"/>
    <s v="2 - Poder Ejecutivo"/>
    <s v="0206 - MINISTERIO DE EDUCACIÓN"/>
    <s v="0012 - DIRECCION DE INFRAESTRUCTURA ESCOLAR"/>
    <x v="1"/>
    <x v="9"/>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x v="1"/>
    <x v="9"/>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x v="1"/>
    <x v="9"/>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x v="1"/>
    <x v="9"/>
    <s v="4.4.02 - Educación primaria"/>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x v="1"/>
    <x v="9"/>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x v="1"/>
    <x v="9"/>
    <s v="4.4.02 - Educación primaria"/>
    <s v="2.7 - OBRAS"/>
    <s v="2.7.1 - OBRAS EN EDIFICACIONES"/>
    <s v="S"/>
    <s v="61 - CONSTRUCCIÓN DE PLANTELES EDUCATIVOS EN LA PROVINCIA SANTO DOMINGO (FASE 3)"/>
    <s v="10 - FONDO GENERAL"/>
    <s v="32 - SANTO DOMINGO"/>
    <n v="13598"/>
    <n v="409574383"/>
    <n v="369230898.40000004"/>
  </r>
  <r>
    <s v="2026"/>
    <x v="0"/>
    <x v="0"/>
    <x v="1"/>
    <x v="7"/>
    <s v="2 - Poder Ejecutivo"/>
    <s v="0206 - MINISTERIO DE EDUCACIÓN"/>
    <s v="0012 - DIRECCION DE INFRAESTRUCTURA ESCOLAR"/>
    <x v="1"/>
    <x v="9"/>
    <s v="4.4.02 - Educación primaria"/>
    <s v="2.7 - OBRAS"/>
    <s v="2.7.1 - OBRAS EN EDIFICACIONES"/>
    <s v="S"/>
    <s v="62 - CONSTRUCCIÓN DE PLANTELES EDUCATIVOS EN LA PROVINCIA VALVERDE (FASE 3)"/>
    <s v="10 - FONDO GENERAL"/>
    <s v="27 - VALVERDE"/>
    <n v="13602"/>
    <n v="7077556"/>
    <n v="15838791.210000001"/>
  </r>
  <r>
    <s v="2026"/>
    <x v="0"/>
    <x v="0"/>
    <x v="1"/>
    <x v="7"/>
    <s v="2 - Poder Ejecutivo"/>
    <s v="0206 - MINISTERIO DE EDUCACIÓN"/>
    <s v="0012 - DIRECCION DE INFRAESTRUCTURA ESCOLAR"/>
    <x v="1"/>
    <x v="9"/>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x v="1"/>
    <x v="9"/>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x v="1"/>
    <x v="9"/>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x v="1"/>
    <x v="9"/>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x v="1"/>
    <x v="9"/>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x v="1"/>
    <x v="9"/>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x v="1"/>
    <x v="9"/>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x v="1"/>
    <x v="9"/>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x v="1"/>
    <x v="9"/>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x v="1"/>
    <x v="9"/>
    <s v="4.4.02 - Educación primaria"/>
    <s v="2.7 - OBRAS"/>
    <s v="2.7.1 - OBRAS EN EDIFICACIONES"/>
    <s v="S"/>
    <s v="75 - CONSTRUCCIÓN DE 11 PLANTELES ESCOLARES EN LA PROVINCIA SANCHEZ RAMIREZ"/>
    <s v="10 - FONDO GENERAL"/>
    <s v="24 - SANCHEZ RAMIREZ"/>
    <n v="12559"/>
    <n v="15240863"/>
    <n v="5153898.22"/>
  </r>
  <r>
    <s v="2026"/>
    <x v="0"/>
    <x v="0"/>
    <x v="1"/>
    <x v="7"/>
    <s v="2 - Poder Ejecutivo"/>
    <s v="0206 - MINISTERIO DE EDUCACIÓN"/>
    <s v="0012 - DIRECCION DE INFRAESTRUCTURA ESCOLAR"/>
    <x v="1"/>
    <x v="9"/>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x v="1"/>
    <x v="9"/>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x v="1"/>
    <x v="9"/>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x v="1"/>
    <x v="9"/>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x v="1"/>
    <x v="9"/>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x v="1"/>
    <x v="9"/>
    <s v="4.4.02 - Educación primaria"/>
    <s v="2.7 - OBRAS"/>
    <s v="2.7.1 - OBRAS EN EDIFICACIONES"/>
    <s v="S"/>
    <s v="44 - CONSTRUCCIÓN DE PLANTELES EDUCATIVOS EN LA PROVINCIA DE LA VEGA (FASE 2)"/>
    <s v="10 - FONDO GENERAL"/>
    <s v="13 - LA VEGA"/>
    <n v="13405"/>
    <n v="0"/>
    <n v="20465600.609999999"/>
  </r>
  <r>
    <s v="2026"/>
    <x v="0"/>
    <x v="0"/>
    <x v="1"/>
    <x v="7"/>
    <s v="2 - Poder Ejecutivo"/>
    <s v="0206 - MINISTERIO DE EDUCACIÓN"/>
    <s v="0012 - DIRECCION DE INFRAESTRUCTURA ESCOLAR"/>
    <x v="1"/>
    <x v="9"/>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x v="1"/>
    <x v="9"/>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x v="1"/>
    <x v="9"/>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x v="1"/>
    <x v="9"/>
    <s v="4.4.02 - Educación primaria"/>
    <s v="2.7 - OBRAS"/>
    <s v="2.7.1 - OBRAS EN EDIFICACIONES"/>
    <s v="S"/>
    <s v="31 - CONSTRUCCIÓN DE 18 PLANTELES ESCOLARES EN LA PROVINCIA PUERTO PLATA"/>
    <s v="10 - FONDO GENERAL"/>
    <s v="18 - PUERTO PLATA"/>
    <n v="12544"/>
    <n v="0"/>
    <n v="1049987.4099999999"/>
  </r>
  <r>
    <s v="2026"/>
    <x v="0"/>
    <x v="0"/>
    <x v="1"/>
    <x v="7"/>
    <s v="2 - Poder Ejecutivo"/>
    <s v="0206 - MINISTERIO DE EDUCACIÓN"/>
    <s v="0012 - DIRECCION DE INFRAESTRUCTURA ESCOLAR"/>
    <x v="1"/>
    <x v="9"/>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x v="1"/>
    <x v="9"/>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x v="1"/>
    <x v="9"/>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x v="1"/>
    <x v="9"/>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x v="1"/>
    <x v="9"/>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x v="1"/>
    <x v="9"/>
    <s v="4.4.06 - Educación técnica"/>
    <s v="2.7 - OBRAS"/>
    <s v="2.7.1 - OBRAS EN EDIFICACIONES"/>
    <s v="S"/>
    <s v="85 - AMPLIACIÓN DEL INSTITUTO PREPARATORIO DE MENORES SC &quot;REFOR&quot;, PROVINCIA DE SAN CRISTÓBAL."/>
    <s v="10 - FONDO GENERAL"/>
    <s v="21 - SAN CRISTOBAL"/>
    <n v="13707"/>
    <n v="0"/>
    <n v="8922030.2300000004"/>
  </r>
  <r>
    <s v="2026"/>
    <x v="0"/>
    <x v="0"/>
    <x v="1"/>
    <x v="7"/>
    <s v="2 - Poder Ejecutivo"/>
    <s v="0206 - MINISTERIO DE EDUCACIÓN"/>
    <s v="0012 - DIRECCION DE INFRAESTRUCTURA ESCOLAR"/>
    <x v="1"/>
    <x v="9"/>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x v="1"/>
    <x v="9"/>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x v="1"/>
    <x v="9"/>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x v="1"/>
    <x v="9"/>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x v="1"/>
    <x v="9"/>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x v="1"/>
    <x v="9"/>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x v="1"/>
    <x v="9"/>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x v="1"/>
    <x v="9"/>
    <s v="4.4.99 - Planificación, gestión y supervisión de la educación"/>
    <s v="2.6 - BIENES MUEBLES, INMUEBLES E INTANGIBLES"/>
    <s v="2.6.9 - EDIFICIOS, ESTRUCTURAS, TIERRAS, TERRENOS Y OBJETOS DE VALOR"/>
    <s v="N"/>
    <s v="00 - N/A"/>
    <s v="10 - FONDO GENERAL"/>
    <s v="99 - MULTIPROVINCIAL"/>
    <s v="(en blanco)"/>
    <n v="9817376"/>
    <n v="27740534.080000002"/>
  </r>
  <r>
    <s v="2026"/>
    <x v="0"/>
    <x v="0"/>
    <x v="1"/>
    <x v="7"/>
    <s v="2 - Poder Ejecutivo"/>
    <s v="0206 - MINISTERIO DE EDUCACIÓN"/>
    <s v="0012 - DIRECCION DE INFRAESTRUCTURA ESCOLAR"/>
    <x v="1"/>
    <x v="9"/>
    <s v="4.4.99 - Planificación, gestión y supervisión de la educación"/>
    <s v="2.7 - OBRAS"/>
    <s v="2.7.1 - OBRAS EN EDIFICACIONES"/>
    <s v="N"/>
    <s v="00 - N/A"/>
    <s v="10 - FONDO GENERAL"/>
    <s v="99 - MULTIPROVINCIAL"/>
    <s v="(en blanco)"/>
    <n v="5164359363"/>
    <n v="1862199055.4900005"/>
  </r>
  <r>
    <s v="2026"/>
    <x v="0"/>
    <x v="0"/>
    <x v="1"/>
    <x v="7"/>
    <s v="2 - Poder Ejecutivo"/>
    <s v="0206 - MINISTERIO DE EDUCACIÓN"/>
    <s v="0012 - DIRECCION DE INFRAESTRUCTURA ESCOLAR"/>
    <x v="1"/>
    <x v="9"/>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3 - EQUIPO E INSTRUMENTAL, CIENTÍFICO Y LABORATORIO"/>
    <s v="N"/>
    <s v="00 - N/A"/>
    <s v="10 - FONDO GENERAL"/>
    <s v="99 - MULTIPROVINCIAL"/>
    <s v="(en blanco)"/>
    <n v="52129700"/>
    <n v="11188706.360000001"/>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x v="1"/>
    <x v="6"/>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x v="1"/>
    <x v="6"/>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x v="1"/>
    <x v="6"/>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x v="1"/>
    <x v="6"/>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x v="1"/>
    <x v="6"/>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x v="1"/>
    <x v="6"/>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1 - MOBILIARIO Y EQUIPO"/>
    <s v="N"/>
    <s v="00 - N/A"/>
    <s v="10 - FONDO GENERAL"/>
    <s v="99 - MULTIPROVINCIAL"/>
    <s v="(en blanco)"/>
    <n v="41895585"/>
    <n v="10634589.240000002"/>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3 - EQUIPO E INSTRUMENTAL, CIENTÍFICO Y LABORATORIO"/>
    <s v="N"/>
    <s v="00 - N/A"/>
    <s v="10 - FONDO GENERAL"/>
    <s v="99 - MULTIPROVINCIAL"/>
    <s v="(en blanco)"/>
    <n v="10834147"/>
    <n v="127110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5 - MAQUINARIA, OTROS EQUIPOS Y HERRAMIENTAS"/>
    <s v="N"/>
    <s v="00 - N/A"/>
    <s v="10 - FONDO GENERAL"/>
    <s v="99 - MULTIPROVINCIAL"/>
    <s v="(en blanco)"/>
    <n v="15663595"/>
    <n v="3023683.9200000004"/>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x v="1"/>
    <x v="6"/>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x v="1"/>
    <x v="6"/>
    <s v="4.2.99 - Planificación, gestión y supervisión de la salud"/>
    <s v="2.7 - OBRAS"/>
    <s v="2.7.1 - OBRAS EN EDIFICACIONES"/>
    <s v="N"/>
    <s v="00 - N/A"/>
    <s v="10 - FONDO GENERAL"/>
    <s v="99 - MULTIPROVINCIAL"/>
    <s v="(en blanco)"/>
    <n v="48960054"/>
    <n v="7571344.0800000001"/>
  </r>
  <r>
    <s v="2026"/>
    <x v="0"/>
    <x v="0"/>
    <x v="1"/>
    <x v="7"/>
    <s v="2 - Poder Ejecutivo"/>
    <s v="0207 - MINISTERIO DE SALUD PÚBLICA Y ASISTENCIA SOCIAL"/>
    <s v="0001 - MINISTERIO DE SALUD PUBLICA Y ASISTENCIA SOCIAL"/>
    <x v="1"/>
    <x v="6"/>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x v="1"/>
    <x v="6"/>
    <s v="4.2.99 - Planificación, gestión y supervisión de la salud"/>
    <s v="2.7 - OBRAS"/>
    <s v="2.7.1 - OBRAS EN EDIFICACIONES"/>
    <s v="N"/>
    <s v="00 - N/A"/>
    <s v="50 - CRÉDITO INTERNO"/>
    <s v="99 - MULTIPROVINCIAL"/>
    <s v="(en blanco)"/>
    <n v="0"/>
    <n v="0"/>
  </r>
  <r>
    <s v="2026"/>
    <x v="0"/>
    <x v="0"/>
    <x v="1"/>
    <x v="7"/>
    <s v="2 - Poder Ejecutivo"/>
    <s v="0207 - MINISTERIO DE SALUD PÚBLICA Y ASISTENCIA SOCIAL"/>
    <s v="0001 - MINISTERIO DE SALUD PUBLICA Y ASISTENCIA SOCIAL"/>
    <x v="1"/>
    <x v="6"/>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x v="1"/>
    <x v="6"/>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x v="1"/>
    <x v="6"/>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x v="1"/>
    <x v="6"/>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x v="1"/>
    <x v="6"/>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x v="1"/>
    <x v="6"/>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x v="1"/>
    <x v="6"/>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x v="1"/>
    <x v="6"/>
    <s v="4.2.99 - Planificación, gestión y supervisión de la salud"/>
    <s v="2.6 - BIENES MUEBLES, INMUEBLES E INTANGIBLES"/>
    <s v="2.6.4 - VEHÍCULOS Y EQUIPO DE TRANSPORTE, TRACCIÓN Y ELEVACIÓN"/>
    <s v="N"/>
    <s v="00 - N/A"/>
    <s v="10 - FONDO GENERAL"/>
    <s v="99 - MULTIPROVINCIAL"/>
    <s v="(en blanco)"/>
    <n v="14945000"/>
    <n v="1905691.74"/>
  </r>
  <r>
    <s v="2026"/>
    <x v="0"/>
    <x v="0"/>
    <x v="1"/>
    <x v="7"/>
    <s v="2 - Poder Ejecutivo"/>
    <s v="0207 - MINISTERIO DE SALUD PÚBLICA Y ASISTENCIA SOCIAL"/>
    <s v="0017 - PROGRAMA DE MEDICAMENTOS ESENCIALES"/>
    <x v="1"/>
    <x v="6"/>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x v="1"/>
    <x v="6"/>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x v="1"/>
    <x v="6"/>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x v="1"/>
    <x v="6"/>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x v="1"/>
    <x v="6"/>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1 - MOBILIARIO Y EQUIPO"/>
    <s v="N"/>
    <s v="00 - N/A"/>
    <s v="20 - FONDOS CON DESTINO ESPECÍFICO"/>
    <s v="99 - MULTIPROVINCIAL"/>
    <s v="(en blanco)"/>
    <n v="51340116"/>
    <n v="625555.16"/>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x v="1"/>
    <x v="7"/>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x v="1"/>
    <x v="7"/>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102739498.44"/>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75528799.989999995"/>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x v="1"/>
    <x v="7"/>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x v="1"/>
    <x v="7"/>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x v="1"/>
    <x v="7"/>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x v="1"/>
    <x v="7"/>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x v="1"/>
    <x v="7"/>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x v="1"/>
    <x v="7"/>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x v="1"/>
    <x v="7"/>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x v="1"/>
    <x v="7"/>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x v="1"/>
    <x v="7"/>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x v="1"/>
    <x v="7"/>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x v="1"/>
    <x v="7"/>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x v="1"/>
    <x v="7"/>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x v="1"/>
    <x v="7"/>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x v="1"/>
    <x v="7"/>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x v="1"/>
    <x v="7"/>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x v="1"/>
    <x v="7"/>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x v="1"/>
    <x v="7"/>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x v="1"/>
    <x v="7"/>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x v="1"/>
    <x v="7"/>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x v="1"/>
    <x v="7"/>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x v="1"/>
    <x v="7"/>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x v="1"/>
    <x v="7"/>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x v="1"/>
    <x v="7"/>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x v="1"/>
    <x v="7"/>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x v="1"/>
    <x v="7"/>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x v="1"/>
    <x v="7"/>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x v="1"/>
    <x v="7"/>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x v="1"/>
    <x v="7"/>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x v="1"/>
    <x v="7"/>
    <s v="4.3.02 - Servicios recreativos y deportivos"/>
    <s v="2.7 - OBRAS"/>
    <s v="2.7.1 - OBRAS EN EDIFICACIONES"/>
    <s v="S"/>
    <s v="28 - REMODELACIÓN PALACIO DE LOS DEPORTES PROFESOR VIRGILIO TRAVIESO SOTO, DISTRITO NACIONAL."/>
    <s v="10 - FONDO GENERAL"/>
    <s v="01 - DISTRITO NACIONAL"/>
    <n v="17009"/>
    <n v="11550025"/>
    <n v="32394898.68"/>
  </r>
  <r>
    <s v="2026"/>
    <x v="0"/>
    <x v="0"/>
    <x v="1"/>
    <x v="7"/>
    <s v="2 - Poder Ejecutivo"/>
    <s v="0208 - MINISTERIO DE DEPORTES Y RECREACIÓN"/>
    <s v="0001 - MINISTERIO DE DEPORTES Y RECREACIÓN"/>
    <x v="1"/>
    <x v="7"/>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x v="1"/>
    <x v="7"/>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x v="1"/>
    <x v="7"/>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x v="1"/>
    <x v="7"/>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x v="1"/>
    <x v="7"/>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x v="1"/>
    <x v="7"/>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x v="1"/>
    <x v="7"/>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x v="1"/>
    <x v="7"/>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x v="1"/>
    <x v="7"/>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x v="1"/>
    <x v="7"/>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x v="1"/>
    <x v="7"/>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x v="1"/>
    <x v="7"/>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x v="1"/>
    <x v="7"/>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x v="1"/>
    <x v="7"/>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x v="1"/>
    <x v="7"/>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x v="1"/>
    <x v="7"/>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x v="1"/>
    <x v="7"/>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x v="1"/>
    <x v="7"/>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x v="1"/>
    <x v="7"/>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x v="1"/>
    <x v="7"/>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x v="1"/>
    <x v="7"/>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x v="1"/>
    <x v="7"/>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x v="1"/>
    <x v="7"/>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x v="1"/>
    <x v="7"/>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x v="1"/>
    <x v="7"/>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x v="1"/>
    <x v="7"/>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x v="1"/>
    <x v="7"/>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x v="1"/>
    <x v="7"/>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x v="1"/>
    <x v="7"/>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x v="1"/>
    <x v="7"/>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x v="1"/>
    <x v="7"/>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x v="1"/>
    <x v="7"/>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x v="1"/>
    <x v="7"/>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x v="1"/>
    <x v="7"/>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x v="1"/>
    <x v="7"/>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x v="1"/>
    <x v="7"/>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x v="1"/>
    <x v="7"/>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x v="1"/>
    <x v="7"/>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x v="1"/>
    <x v="7"/>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x v="1"/>
    <x v="7"/>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x v="1"/>
    <x v="7"/>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x v="1"/>
    <x v="7"/>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x v="1"/>
    <x v="7"/>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x v="1"/>
    <x v="7"/>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x v="1"/>
    <x v="7"/>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x v="1"/>
    <x v="7"/>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x v="1"/>
    <x v="7"/>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x v="1"/>
    <x v="7"/>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192000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3149659.99"/>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95317.13999999998"/>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x v="1"/>
    <x v="7"/>
    <s v="4.3.99 - Planificación, gestión y supervisión de las actividades deportivas, recreativas, culturales y religiosas"/>
    <s v="2.7 - OBRAS"/>
    <s v="2.7.1 - OBRAS EN EDIFICACIONES"/>
    <s v="N"/>
    <s v="00 - N/A"/>
    <s v="10 - FONDO GENERAL"/>
    <s v="99 - MULTIPROVINCIAL"/>
    <s v="(en blanco)"/>
    <n v="467700000"/>
    <n v="7728858.2999999998"/>
  </r>
  <r>
    <s v="2026"/>
    <x v="0"/>
    <x v="0"/>
    <x v="1"/>
    <x v="7"/>
    <s v="2 - Poder Ejecutivo"/>
    <s v="0208 - MINISTERIO DE DEPORTES Y RECREACIÓN"/>
    <s v="0002 - COMISIÓN HÍPICA NACIONAL"/>
    <x v="1"/>
    <x v="7"/>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x v="1"/>
    <x v="7"/>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x v="1"/>
    <x v="7"/>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x v="1"/>
    <x v="7"/>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x v="1"/>
    <x v="7"/>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x v="1"/>
    <x v="7"/>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x v="1"/>
    <x v="7"/>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x v="3"/>
    <x v="13"/>
    <s v="2.1.02 - Asuntos laborales generales"/>
    <s v="2.6 - BIENES MUEBLES, INMUEBLES E INTANGIBLES"/>
    <s v="2.6.1 - MOBILIARIO Y EQUIPO"/>
    <s v="N"/>
    <s v="00 - N/A"/>
    <s v="10 - FONDO GENERAL"/>
    <s v="99 - MULTIPROVINCIAL"/>
    <s v="(en blanco)"/>
    <n v="20405888"/>
    <n v="13830362.209999999"/>
  </r>
  <r>
    <s v="2026"/>
    <x v="0"/>
    <x v="0"/>
    <x v="1"/>
    <x v="7"/>
    <s v="2 - Poder Ejecutivo"/>
    <s v="0209 - MINISTERIO DE TRABAJO"/>
    <s v="0001 - MINISTERIO DE TRABAJO"/>
    <x v="3"/>
    <x v="13"/>
    <s v="2.1.02 - Asuntos laborales generales"/>
    <s v="2.6 - BIENES MUEBLES, INMUEBLES E INTANGIBLES"/>
    <s v="2.6.1 - MOBILIARIO Y EQUIPO"/>
    <s v="N"/>
    <s v="00 - N/A"/>
    <s v="20 - FONDOS CON DESTINO ESPECÍFICO"/>
    <s v="99 - MULTIPROVINCIAL"/>
    <s v="(en blanco)"/>
    <n v="4325384"/>
    <n v="2633810.4900000002"/>
  </r>
  <r>
    <s v="2026"/>
    <x v="0"/>
    <x v="0"/>
    <x v="1"/>
    <x v="7"/>
    <s v="2 - Poder Ejecutivo"/>
    <s v="0209 - MINISTERIO DE TRABAJO"/>
    <s v="0001 - MINISTERIO DE TRABAJO"/>
    <x v="3"/>
    <x v="13"/>
    <s v="2.1.02 - Asuntos laborales generales"/>
    <s v="2.6 - BIENES MUEBLES, INMUEBLES E INTANGIBLES"/>
    <s v="2.6.2 - MOBILIARIO Y EQUIPO DE AUDIO, AUDIOVISUAL, RECREATIVO Y EDUCACIONAL"/>
    <s v="N"/>
    <s v="00 - N/A"/>
    <s v="10 - FONDO GENERAL"/>
    <s v="99 - MULTIPROVINCIAL"/>
    <s v="(en blanco)"/>
    <n v="0"/>
    <n v="5684347.9900000002"/>
  </r>
  <r>
    <s v="2026"/>
    <x v="0"/>
    <x v="0"/>
    <x v="1"/>
    <x v="7"/>
    <s v="2 - Poder Ejecutivo"/>
    <s v="0209 - MINISTERIO DE TRABAJO"/>
    <s v="0001 - MINISTERIO DE TRABAJO"/>
    <x v="3"/>
    <x v="13"/>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x v="3"/>
    <x v="13"/>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x v="3"/>
    <x v="13"/>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x v="3"/>
    <x v="13"/>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x v="3"/>
    <x v="13"/>
    <s v="2.1.02 - Asuntos laborales generales"/>
    <s v="2.6 - BIENES MUEBLES, INMUEBLES E INTANGIBLES"/>
    <s v="2.6.5 - MAQUINARIA, OTROS EQUIPOS Y HERRAMIENTAS"/>
    <s v="N"/>
    <s v="00 - N/A"/>
    <s v="10 - FONDO GENERAL"/>
    <s v="99 - MULTIPROVINCIAL"/>
    <s v="(en blanco)"/>
    <n v="6874304"/>
    <n v="2331857.2799999998"/>
  </r>
  <r>
    <s v="2026"/>
    <x v="0"/>
    <x v="0"/>
    <x v="1"/>
    <x v="7"/>
    <s v="2 - Poder Ejecutivo"/>
    <s v="0209 - MINISTERIO DE TRABAJO"/>
    <s v="0001 - MINISTERIO DE TRABAJO"/>
    <x v="3"/>
    <x v="13"/>
    <s v="2.1.02 - Asuntos laborales generales"/>
    <s v="2.6 - BIENES MUEBLES, INMUEBLES E INTANGIBLES"/>
    <s v="2.6.5 - MAQUINARIA, OTROS EQUIPOS Y HERRAMIENTAS"/>
    <s v="N"/>
    <s v="00 - N/A"/>
    <s v="20 - FONDOS CON DESTINO ESPECÍFICO"/>
    <s v="99 - MULTIPROVINCIAL"/>
    <s v="(en blanco)"/>
    <n v="1259746"/>
    <n v="510904.1100000001"/>
  </r>
  <r>
    <s v="2026"/>
    <x v="0"/>
    <x v="0"/>
    <x v="1"/>
    <x v="7"/>
    <s v="2 - Poder Ejecutivo"/>
    <s v="0209 - MINISTERIO DE TRABAJO"/>
    <s v="0001 - MINISTERIO DE TRABAJO"/>
    <x v="3"/>
    <x v="13"/>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x v="3"/>
    <x v="13"/>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x v="3"/>
    <x v="13"/>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x v="3"/>
    <x v="13"/>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x v="1"/>
    <x v="2"/>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x v="3"/>
    <x v="13"/>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x v="3"/>
    <x v="11"/>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x v="3"/>
    <x v="11"/>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x v="3"/>
    <x v="11"/>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x v="3"/>
    <x v="11"/>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x v="3"/>
    <x v="11"/>
    <s v="2.2.01 - Agropecuaria"/>
    <s v="2.6 - BIENES MUEBLES, INMUEBLES E INTANGIBLES"/>
    <s v="2.6.2 - MOBILIARIO Y EQUIPO DE AUDIO, AUDIOVISUAL, RECREATIVO Y EDUCACIONAL"/>
    <s v="N"/>
    <s v="00 - N/A"/>
    <s v="10 - FONDO GENERAL"/>
    <s v="99 - MULTIPROVINCIAL"/>
    <s v="(en blanco)"/>
    <n v="3670000"/>
    <n v="0"/>
  </r>
  <r>
    <s v="2026"/>
    <x v="0"/>
    <x v="0"/>
    <x v="1"/>
    <x v="7"/>
    <s v="2 - Poder Ejecutivo"/>
    <s v="0210 - MINISTERIO DE AGRICULTURA"/>
    <s v="0001 - MINISTERIO DE AGRICULTURA"/>
    <x v="3"/>
    <x v="11"/>
    <s v="2.2.01 - Agropecuaria"/>
    <s v="2.6 - BIENES MUEBLES, INMUEBLES E INTANGIBLES"/>
    <s v="2.6.3 - EQUIPO E INSTRUMENTAL, CIENTÍFICO Y LABORATORIO"/>
    <s v="N"/>
    <s v="00 - N/A"/>
    <s v="10 - FONDO GENERAL"/>
    <s v="99 - MULTIPROVINCIAL"/>
    <s v="(en blanco)"/>
    <n v="1500000"/>
    <n v="0"/>
  </r>
  <r>
    <s v="2026"/>
    <x v="0"/>
    <x v="0"/>
    <x v="1"/>
    <x v="7"/>
    <s v="2 - Poder Ejecutivo"/>
    <s v="0210 - MINISTERIO DE AGRICULTURA"/>
    <s v="0001 - MINISTERIO DE AGRICULTURA"/>
    <x v="3"/>
    <x v="11"/>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x v="3"/>
    <x v="11"/>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x v="3"/>
    <x v="11"/>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x v="3"/>
    <x v="11"/>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x v="3"/>
    <x v="11"/>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x v="3"/>
    <x v="11"/>
    <s v="2.2.01 - Agropecuaria"/>
    <s v="2.6 - BIENES MUEBLES, INMUEBLES E INTANGIBLES"/>
    <s v="2.6.5 - MAQUINARIA, OTROS EQUIPOS Y HERRAMIENTAS"/>
    <s v="N"/>
    <s v="00 - N/A"/>
    <s v="10 - FONDO GENERAL"/>
    <s v="99 - MULTIPROVINCIAL"/>
    <s v="(en blanco)"/>
    <n v="22320000"/>
    <n v="378729.4"/>
  </r>
  <r>
    <s v="2026"/>
    <x v="0"/>
    <x v="0"/>
    <x v="1"/>
    <x v="7"/>
    <s v="2 - Poder Ejecutivo"/>
    <s v="0210 - MINISTERIO DE AGRICULTURA"/>
    <s v="0001 - MINISTERIO DE AGRICULTURA"/>
    <x v="3"/>
    <x v="11"/>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x v="3"/>
    <x v="11"/>
    <s v="2.2.01 - Agropecuaria"/>
    <s v="2.6 - BIENES MUEBLES, INMUEBLES E INTANGIBLES"/>
    <s v="2.6.7 - ACTIVOS BIOLÓGICOS"/>
    <s v="N"/>
    <s v="00 - N/A"/>
    <s v="10 - FONDO GENERAL"/>
    <s v="99 - MULTIPROVINCIAL"/>
    <s v="(en blanco)"/>
    <n v="302568660"/>
    <n v="111423842"/>
  </r>
  <r>
    <s v="2026"/>
    <x v="0"/>
    <x v="0"/>
    <x v="1"/>
    <x v="7"/>
    <s v="2 - Poder Ejecutivo"/>
    <s v="0210 - MINISTERIO DE AGRICULTURA"/>
    <s v="0001 - MINISTERIO DE AGRICULTURA"/>
    <x v="3"/>
    <x v="11"/>
    <s v="2.2.01 - Agropecuaria"/>
    <s v="2.6 - BIENES MUEBLES, INMUEBLES E INTANGIBLES"/>
    <s v="2.6.7 - ACTIVOS BIOLÓGICOS"/>
    <s v="N"/>
    <s v="00 - N/A"/>
    <s v="50 - CRÉDITO INTERNO"/>
    <s v="99 - MULTIPROVINCIAL"/>
    <s v="(en blanco)"/>
    <n v="0"/>
    <n v="5845810"/>
  </r>
  <r>
    <s v="2026"/>
    <x v="0"/>
    <x v="0"/>
    <x v="1"/>
    <x v="7"/>
    <s v="2 - Poder Ejecutivo"/>
    <s v="0210 - MINISTERIO DE AGRICULTURA"/>
    <s v="0001 - MINISTERIO DE AGRICULTURA"/>
    <x v="3"/>
    <x v="11"/>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x v="3"/>
    <x v="11"/>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x v="3"/>
    <x v="11"/>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x v="3"/>
    <x v="11"/>
    <s v="2.2.01 - Agropecuaria"/>
    <s v="2.7 - OBRAS"/>
    <s v="2.7.1 - OBRAS EN EDIFICACIONES"/>
    <s v="N"/>
    <s v="00 - N/A"/>
    <s v="10 - FONDO GENERAL"/>
    <s v="99 - MULTIPROVINCIAL"/>
    <s v="(en blanco)"/>
    <n v="2400000"/>
    <n v="0"/>
  </r>
  <r>
    <s v="2026"/>
    <x v="0"/>
    <x v="0"/>
    <x v="1"/>
    <x v="7"/>
    <s v="2 - Poder Ejecutivo"/>
    <s v="0210 - MINISTERIO DE AGRICULTURA"/>
    <s v="0001 - MINISTERIO DE AGRICULTURA"/>
    <x v="3"/>
    <x v="11"/>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x v="3"/>
    <x v="11"/>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x v="3"/>
    <x v="11"/>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x v="3"/>
    <x v="11"/>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x v="3"/>
    <x v="11"/>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x v="3"/>
    <x v="11"/>
    <s v="2.2.99 - Planificación, gestión y supervisión agropecuaria, caza, pesca y silvicultura"/>
    <s v="2.6 - BIENES MUEBLES, INMUEBLES E INTANGIBLES"/>
    <s v="2.6.1 - MOBILIARIO Y EQUIPO"/>
    <s v="N"/>
    <s v="00 - N/A"/>
    <s v="10 - FONDO GENERAL"/>
    <s v="99 - MULTIPROVINCIAL"/>
    <s v="(en blanco)"/>
    <n v="17219479"/>
    <n v="2916709.33"/>
  </r>
  <r>
    <s v="2026"/>
    <x v="0"/>
    <x v="0"/>
    <x v="1"/>
    <x v="7"/>
    <s v="2 - Poder Ejecutivo"/>
    <s v="0210 - MINISTERIO DE AGRICULTURA"/>
    <s v="0001 - MINISTERIO DE AGRICULTURA"/>
    <x v="3"/>
    <x v="11"/>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x v="3"/>
    <x v="11"/>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x v="3"/>
    <x v="11"/>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x v="3"/>
    <x v="11"/>
    <s v="2.2.99 - Planificación, gestión y supervisión agropecuaria, caza, pesca y silvicultura"/>
    <s v="2.6 - BIENES MUEBLES, INMUEBLES E INTANGIBLES"/>
    <s v="2.6.5 - MAQUINARIA, OTROS EQUIPOS Y HERRAMIENTAS"/>
    <s v="N"/>
    <s v="00 - N/A"/>
    <s v="10 - FONDO GENERAL"/>
    <s v="99 - MULTIPROVINCIAL"/>
    <s v="(en blanco)"/>
    <n v="10100000"/>
    <n v="1800471.23"/>
  </r>
  <r>
    <s v="2026"/>
    <x v="0"/>
    <x v="0"/>
    <x v="1"/>
    <x v="7"/>
    <s v="2 - Poder Ejecutivo"/>
    <s v="0210 - MINISTERIO DE AGRICULTURA"/>
    <s v="0001 - MINISTERIO DE AGRICULTURA"/>
    <x v="3"/>
    <x v="11"/>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x v="3"/>
    <x v="11"/>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x v="3"/>
    <x v="11"/>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x v="3"/>
    <x v="11"/>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x v="2"/>
    <x v="4"/>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x v="2"/>
    <x v="4"/>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x v="2"/>
    <x v="4"/>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x v="2"/>
    <x v="4"/>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x v="1"/>
    <x v="15"/>
    <s v="4.1.03 - Abastecimiento de agua potable"/>
    <s v="2.6 - BIENES MUEBLES, INMUEBLES E INTANGIBLES"/>
    <s v="2.6.4 - VEHÍCULOS Y EQUIPO DE TRANSPORTE, TRACCIÓN Y ELEVACIÓN"/>
    <s v="N"/>
    <s v="00 - N/A"/>
    <s v="10 - FONDO GENERAL"/>
    <s v="99 - MULTIPROVINCIAL"/>
    <s v="(en blanco)"/>
    <n v="0"/>
    <n v="0"/>
  </r>
  <r>
    <s v="2026"/>
    <x v="0"/>
    <x v="0"/>
    <x v="1"/>
    <x v="7"/>
    <s v="2 - Poder Ejecutivo"/>
    <s v="0210 - MINISTERIO DE AGRICULTURA"/>
    <s v="0001 - MINISTERIO DE AGRICULTURA"/>
    <x v="1"/>
    <x v="15"/>
    <s v="4.1.03 - Abastecimiento de agua potable"/>
    <s v="2.6 - BIENES MUEBLES, INMUEBLES E INTANGIBLES"/>
    <s v="2.6.5 - MAQUINARIA, OTROS EQUIPOS Y HERRAMIENTAS"/>
    <s v="N"/>
    <s v="00 - N/A"/>
    <s v="10 - FONDO GENERAL"/>
    <s v="99 - MULTIPROVINCIAL"/>
    <s v="(en blanco)"/>
    <n v="15000000"/>
    <n v="209910.2"/>
  </r>
  <r>
    <s v="2026"/>
    <x v="0"/>
    <x v="0"/>
    <x v="1"/>
    <x v="7"/>
    <s v="2 - Poder Ejecutivo"/>
    <s v="0210 - MINISTERIO DE AGRICULTURA"/>
    <s v="0001 - MINISTERIO DE AGRICULTURA"/>
    <x v="1"/>
    <x v="9"/>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x v="1"/>
    <x v="3"/>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x v="1"/>
    <x v="3"/>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x v="1"/>
    <x v="3"/>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x v="3"/>
    <x v="11"/>
    <s v="2.2.01 - Agropecuaria"/>
    <s v="2.6 - BIENES MUEBLES, INMUEBLES E INTANGIBLES"/>
    <s v="2.6.1 - MOBILIARIO Y EQUIPO"/>
    <s v="N"/>
    <s v="00 - N/A"/>
    <s v="10 - FONDO GENERAL"/>
    <s v="99 - MULTIPROVINCIAL"/>
    <s v="(en blanco)"/>
    <n v="1686863"/>
    <n v="56640"/>
  </r>
  <r>
    <s v="2026"/>
    <x v="0"/>
    <x v="0"/>
    <x v="1"/>
    <x v="7"/>
    <s v="2 - Poder Ejecutivo"/>
    <s v="0210 - MINISTERIO DE AGRICULTURA"/>
    <s v="0002 - DIRECCION GENERAL DE GANADERIA"/>
    <x v="3"/>
    <x v="11"/>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x v="3"/>
    <x v="11"/>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x v="3"/>
    <x v="11"/>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x v="3"/>
    <x v="11"/>
    <s v="2.2.01 - Agropecuaria"/>
    <s v="2.6 - BIENES MUEBLES, INMUEBLES E INTANGIBLES"/>
    <s v="2.6.5 - MAQUINARIA, OTROS EQUIPOS Y HERRAMIENTAS"/>
    <s v="N"/>
    <s v="00 - N/A"/>
    <s v="10 - FONDO GENERAL"/>
    <s v="99 - MULTIPROVINCIAL"/>
    <s v="(en blanco)"/>
    <n v="0"/>
    <n v="332311"/>
  </r>
  <r>
    <s v="2026"/>
    <x v="0"/>
    <x v="0"/>
    <x v="1"/>
    <x v="7"/>
    <s v="2 - Poder Ejecutivo"/>
    <s v="0210 - MINISTERIO DE AGRICULTURA"/>
    <s v="0002 - DIRECCION GENERAL DE GANADERIA"/>
    <x v="3"/>
    <x v="11"/>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x v="3"/>
    <x v="11"/>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x v="3"/>
    <x v="13"/>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x v="3"/>
    <x v="13"/>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x v="3"/>
    <x v="14"/>
    <s v="2.3.01 - Riego"/>
    <s v="2.6 - BIENES MUEBLES, INMUEBLES E INTANGIBLES"/>
    <s v="2.6.1 - MOBILIARIO Y EQUIPO"/>
    <s v="N"/>
    <s v="00 - N/A"/>
    <s v="10 - FONDO GENERAL"/>
    <s v="99 - MULTIPROVINCIAL"/>
    <s v="(en blanco)"/>
    <n v="984054"/>
    <n v="472256.06000000011"/>
  </r>
  <r>
    <s v="2026"/>
    <x v="0"/>
    <x v="0"/>
    <x v="1"/>
    <x v="7"/>
    <s v="2 - Poder Ejecutivo"/>
    <s v="0210 - MINISTERIO DE AGRICULTURA"/>
    <s v="0005 - DIRECCION EJECUTIVA DE LA COMISION DE FOMENTO A LA TECNIFICACION DEL SISTEMA NACIONAL DE RIEGO"/>
    <x v="3"/>
    <x v="14"/>
    <s v="2.3.01 - Riego"/>
    <s v="2.6 - BIENES MUEBLES, INMUEBLES E INTANGIBLES"/>
    <s v="2.6.2 - MOBILIARIO Y EQUIPO DE AUDIO, AUDIOVISUAL, RECREATIVO Y EDUCACIONAL"/>
    <s v="N"/>
    <s v="00 - N/A"/>
    <s v="10 - FONDO GENERAL"/>
    <s v="99 - MULTIPROVINCIAL"/>
    <s v="(en blanco)"/>
    <n v="8000"/>
    <n v="76719.679999999993"/>
  </r>
  <r>
    <s v="2026"/>
    <x v="0"/>
    <x v="0"/>
    <x v="1"/>
    <x v="7"/>
    <s v="2 - Poder Ejecutivo"/>
    <s v="0210 - MINISTERIO DE AGRICULTURA"/>
    <s v="0005 - DIRECCION EJECUTIVA DE LA COMISION DE FOMENTO A LA TECNIFICACION DEL SISTEMA NACIONAL DE RIEGO"/>
    <x v="3"/>
    <x v="14"/>
    <s v="2.3.01 - Riego"/>
    <s v="2.6 - BIENES MUEBLES, INMUEBLES E INTANGIBLES"/>
    <s v="2.6.3 - EQUIPO E INSTRUMENTAL, CIENTÍFICO Y LABORATORIO"/>
    <s v="N"/>
    <s v="00 - N/A"/>
    <s v="10 - FONDO GENERAL"/>
    <s v="99 - MULTIPROVINCIAL"/>
    <s v="(en blanco)"/>
    <n v="240815"/>
    <n v="131688"/>
  </r>
  <r>
    <s v="2026"/>
    <x v="0"/>
    <x v="0"/>
    <x v="1"/>
    <x v="7"/>
    <s v="2 - Poder Ejecutivo"/>
    <s v="0210 - MINISTERIO DE AGRICULTURA"/>
    <s v="0005 - DIRECCION EJECUTIVA DE LA COMISION DE FOMENTO A LA TECNIFICACION DEL SISTEMA NACIONAL DE RIEGO"/>
    <x v="3"/>
    <x v="14"/>
    <s v="2.3.01 - Riego"/>
    <s v="2.6 - BIENES MUEBLES, INMUEBLES E INTANGIBLES"/>
    <s v="2.6.5 - MAQUINARIA, OTROS EQUIPOS Y HERRAMIENTAS"/>
    <s v="N"/>
    <s v="00 - N/A"/>
    <s v="10 - FONDO GENERAL"/>
    <s v="99 - MULTIPROVINCIAL"/>
    <s v="(en blanco)"/>
    <n v="516000"/>
    <n v="660837.02"/>
  </r>
  <r>
    <s v="2026"/>
    <x v="0"/>
    <x v="0"/>
    <x v="1"/>
    <x v="7"/>
    <s v="2 - Poder Ejecutivo"/>
    <s v="0210 - MINISTERIO DE AGRICULTURA"/>
    <s v="0005 - DIRECCION EJECUTIVA DE LA COMISION DE FOMENTO A LA TECNIFICACION DEL SISTEMA NACIONAL DE RIEGO"/>
    <x v="3"/>
    <x v="14"/>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x v="3"/>
    <x v="14"/>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x v="3"/>
    <x v="11"/>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x v="3"/>
    <x v="11"/>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x v="3"/>
    <x v="11"/>
    <s v="2.2.01 - Agropecuaria"/>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x v="3"/>
    <x v="11"/>
    <s v="2.2.01 - Agropecuaria"/>
    <s v="2.6 - BIENES MUEBLES, INMUEBLES E INTANGIBLES"/>
    <s v="2.6.7 - ACTIVOS BIOLÓGICOS"/>
    <s v="N"/>
    <s v="00 - N/A"/>
    <s v="10 - FONDO GENERAL"/>
    <s v="99 - MULTIPROVINCIAL"/>
    <s v="(en blanco)"/>
    <n v="0"/>
    <n v="0"/>
  </r>
  <r>
    <s v="2026"/>
    <x v="0"/>
    <x v="0"/>
    <x v="1"/>
    <x v="7"/>
    <s v="2 - Poder Ejecutivo"/>
    <s v="0210 - MINISTERIO DE AGRICULTURA"/>
    <s v="0007 - CONSEJO NACIONAL PARA LA REGLAMENTACIÓN Y FOMENTO DE LA INDUSTRIA LECHERA"/>
    <x v="3"/>
    <x v="11"/>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x v="0"/>
    <x v="0"/>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x v="0"/>
    <x v="0"/>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x v="0"/>
    <x v="0"/>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8437894.68"/>
  </r>
  <r>
    <s v="2026"/>
    <x v="0"/>
    <x v="0"/>
    <x v="1"/>
    <x v="7"/>
    <s v="2 - Poder Ejecutivo"/>
    <s v="0211 - MINISTERIO DE OBRAS PÚBLICAS Y COMUNICACIONES"/>
    <s v="0001 - MINISTERIO DE OBRAS PUBLICAS Y COMUNICACIONES"/>
    <x v="0"/>
    <x v="0"/>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x v="0"/>
    <x v="1"/>
    <s v="1.4.03 - Administración y servicios de justicia"/>
    <s v="2.7 - OBRAS"/>
    <s v="2.7.1 - OBRAS EN EDIFICACIONES"/>
    <s v="S"/>
    <s v="07 - CONSTRUCCIÓN PALACIO DE JUSTICIA DE SANTO DOMINGO ESTE"/>
    <s v="10 - FONDO GENERAL"/>
    <s v="32 - SANTO DOMINGO"/>
    <n v="13637"/>
    <n v="194557318"/>
    <n v="244713919.36000001"/>
  </r>
  <r>
    <s v="2026"/>
    <x v="0"/>
    <x v="0"/>
    <x v="1"/>
    <x v="7"/>
    <s v="2 - Poder Ejecutivo"/>
    <s v="0211 - MINISTERIO DE OBRAS PÚBLICAS Y COMUNICACIONES"/>
    <s v="0001 - MINISTERIO DE OBRAS PUBLICAS Y COMUNICACIONES"/>
    <x v="0"/>
    <x v="1"/>
    <s v="1.4.03 - Administración y servicios de justicia"/>
    <s v="2.7 - OBRAS"/>
    <s v="2.7.1 - OBRAS EN EDIFICACIONES"/>
    <s v="S"/>
    <s v="08 - REMODELACIÓN OFICINAS DEL TRIBUNAL CONSTITUCIONAL, DISTRITO NACIONAL"/>
    <s v="10 - FONDO GENERAL"/>
    <s v="01 - DISTRITO NACIONAL"/>
    <n v="13491"/>
    <n v="800000000"/>
    <n v="330213505.04000002"/>
  </r>
  <r>
    <s v="2026"/>
    <x v="0"/>
    <x v="0"/>
    <x v="1"/>
    <x v="7"/>
    <s v="2 - Poder Ejecutivo"/>
    <s v="0211 - MINISTERIO DE OBRAS PÚBLICAS Y COMUNICACIONES"/>
    <s v="0001 - MINISTERIO DE OBRAS PUBLICAS Y COMUNICACIONES"/>
    <x v="3"/>
    <x v="11"/>
    <s v="2.2.02 - Caza y pesca"/>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x v="3"/>
    <x v="18"/>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x v="3"/>
    <x v="10"/>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x v="3"/>
    <x v="10"/>
    <s v="2.6.01 - Transporte por carretera"/>
    <s v="2.6 - BIENES MUEBLES, INMUEBLES E INTANGIBLES"/>
    <s v="2.6.1 - MOBILIARIO Y EQUIPO"/>
    <s v="N"/>
    <s v="00 - N/A"/>
    <s v="20 - FONDOS CON DESTINO ESPECÍFICO"/>
    <s v="99 - MULTIPROVINCIAL"/>
    <s v="(en blanco)"/>
    <n v="85736493"/>
    <n v="58376993.579999998"/>
  </r>
  <r>
    <s v="2026"/>
    <x v="0"/>
    <x v="0"/>
    <x v="1"/>
    <x v="7"/>
    <s v="2 - Poder Ejecutivo"/>
    <s v="0211 - MINISTERIO DE OBRAS PÚBLICAS Y COMUNICACIONES"/>
    <s v="0001 - MINISTERIO DE OBRAS PUBLICAS Y COMUNICACIONES"/>
    <x v="3"/>
    <x v="10"/>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x v="3"/>
    <x v="10"/>
    <s v="2.6.01 - Transporte por carretera"/>
    <s v="2.6 - BIENES MUEBLES, INMUEBLES E INTANGIBLES"/>
    <s v="2.6.3 - EQUIPO E INSTRUMENTAL, CIENTÍFICO Y LABORATORIO"/>
    <s v="N"/>
    <s v="00 - N/A"/>
    <s v="20 - FONDOS CON DESTINO ESPECÍFICO"/>
    <s v="99 - MULTIPROVINCIAL"/>
    <s v="(en blanco)"/>
    <n v="5800000"/>
    <n v="2459247.83"/>
  </r>
  <r>
    <s v="2026"/>
    <x v="0"/>
    <x v="0"/>
    <x v="1"/>
    <x v="7"/>
    <s v="2 - Poder Ejecutivo"/>
    <s v="0211 - MINISTERIO DE OBRAS PÚBLICAS Y COMUNICACIONES"/>
    <s v="0001 - MINISTERIO DE OBRAS PUBLICAS Y COMUNICACIONES"/>
    <x v="3"/>
    <x v="10"/>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x v="3"/>
    <x v="10"/>
    <s v="2.6.01 - Transporte por carretera"/>
    <s v="2.6 - BIENES MUEBLES, INMUEBLES E INTANGIBLES"/>
    <s v="2.6.5 - MAQUINARIA, OTROS EQUIPOS Y HERRAMIENTAS"/>
    <s v="N"/>
    <s v="00 - N/A"/>
    <s v="20 - FONDOS CON DESTINO ESPECÍFICO"/>
    <s v="99 - MULTIPROVINCIAL"/>
    <s v="(en blanco)"/>
    <n v="117000000"/>
    <n v="243591588.76000002"/>
  </r>
  <r>
    <s v="2026"/>
    <x v="0"/>
    <x v="0"/>
    <x v="1"/>
    <x v="7"/>
    <s v="2 - Poder Ejecutivo"/>
    <s v="0211 - MINISTERIO DE OBRAS PÚBLICAS Y COMUNICACIONES"/>
    <s v="0001 - MINISTERIO DE OBRAS PUBLICAS Y COMUNICACIONES"/>
    <x v="3"/>
    <x v="10"/>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x v="3"/>
    <x v="10"/>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x v="3"/>
    <x v="10"/>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x v="3"/>
    <x v="17"/>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x v="3"/>
    <x v="17"/>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x v="1"/>
    <x v="15"/>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558281.98"/>
  </r>
  <r>
    <s v="2026"/>
    <x v="0"/>
    <x v="0"/>
    <x v="1"/>
    <x v="7"/>
    <s v="2 - Poder Ejecutivo"/>
    <s v="0211 - MINISTERIO DE OBRAS PÚBLICAS Y COMUNICACIONES"/>
    <s v="0001 - MINISTERIO DE OBRAS PUBLICAS Y COMUNICACIONES"/>
    <x v="1"/>
    <x v="15"/>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x v="1"/>
    <x v="6"/>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x v="1"/>
    <x v="6"/>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x v="1"/>
    <x v="6"/>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x v="1"/>
    <x v="6"/>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17732060.030000001"/>
  </r>
  <r>
    <s v="2026"/>
    <x v="0"/>
    <x v="0"/>
    <x v="1"/>
    <x v="7"/>
    <s v="2 - Poder Ejecutivo"/>
    <s v="0211 - MINISTERIO DE OBRAS PÚBLICAS Y COMUNICACIONES"/>
    <s v="0001 - MINISTERIO DE OBRAS PUBLICAS Y COMUNICACIONES"/>
    <x v="1"/>
    <x v="6"/>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x v="1"/>
    <x v="7"/>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x v="1"/>
    <x v="7"/>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x v="1"/>
    <x v="7"/>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x v="1"/>
    <x v="7"/>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x v="1"/>
    <x v="7"/>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x v="1"/>
    <x v="7"/>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x v="1"/>
    <x v="2"/>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x v="3"/>
    <x v="10"/>
    <s v="2.6.01 - Transporte por carretera"/>
    <s v="2.6 - BIENES MUEBLES, INMUEBLES E INTANGIBLES"/>
    <s v="2.6.1 - MOBILIARIO Y EQUIPO"/>
    <s v="N"/>
    <s v="00 - N/A"/>
    <s v="10 - FONDO GENERAL"/>
    <s v="99 - MULTIPROVINCIAL"/>
    <s v="(en blanco)"/>
    <n v="0"/>
    <n v="1414380.26"/>
  </r>
  <r>
    <s v="2026"/>
    <x v="0"/>
    <x v="0"/>
    <x v="1"/>
    <x v="7"/>
    <s v="2 - Poder Ejecutivo"/>
    <s v="0211 - MINISTERIO DE OBRAS PÚBLICAS Y COMUNICACIONES"/>
    <s v="0002 - DIRECCION GENERAL DE EMBELLECIMIENTO DE CARRETERAS Y AVENIDAS DE CIRCUNV."/>
    <x v="3"/>
    <x v="10"/>
    <s v="2.6.01 - Transporte por carretera"/>
    <s v="2.6 - BIENES MUEBLES, INMUEBLES E INTANGIBLES"/>
    <s v="2.6.2 - MOBILIARIO Y EQUIPO DE AUDIO, AUDIOVISUAL, RECREATIVO Y EDUCACIONAL"/>
    <s v="N"/>
    <s v="00 - N/A"/>
    <s v="10 - FONDO GENERAL"/>
    <s v="99 - MULTIPROVINCIAL"/>
    <s v="(en blanco)"/>
    <n v="0"/>
    <n v="3481"/>
  </r>
  <r>
    <s v="2026"/>
    <x v="0"/>
    <x v="0"/>
    <x v="1"/>
    <x v="7"/>
    <s v="2 - Poder Ejecutivo"/>
    <s v="0211 - MINISTERIO DE OBRAS PÚBLICAS Y COMUNICACIONES"/>
    <s v="0002 - DIRECCION GENERAL DE EMBELLECIMIENTO DE CARRETERAS Y AVENIDAS DE CIRCUNV."/>
    <x v="3"/>
    <x v="10"/>
    <s v="2.6.01 - Transporte por carretera"/>
    <s v="2.6 - BIENES MUEBLES, INMUEBLES E INTANGIBLES"/>
    <s v="2.6.5 - MAQUINARIA, OTROS EQUIPOS Y HERRAMIENTAS"/>
    <s v="N"/>
    <s v="00 - N/A"/>
    <s v="10 - FONDO GENERAL"/>
    <s v="99 - MULTIPROVINCIAL"/>
    <s v="(en blanco)"/>
    <n v="0"/>
    <n v="1398012.9600000002"/>
  </r>
  <r>
    <s v="2026"/>
    <x v="0"/>
    <x v="0"/>
    <x v="1"/>
    <x v="7"/>
    <s v="2 - Poder Ejecutivo"/>
    <s v="0211 - MINISTERIO DE OBRAS PÚBLICAS Y COMUNICACIONES"/>
    <s v="0002 - DIRECCION GENERAL DE EMBELLECIMIENTO DE CARRETERAS Y AVENIDAS DE CIRCUNV."/>
    <x v="3"/>
    <x v="10"/>
    <s v="2.6.01 - Transporte por carretera"/>
    <s v="2.6 - BIENES MUEBLES, INMUEBLES E INTANGIBLES"/>
    <s v="2.6.6 - EQUIPOS DE DEFENSA Y SEGURIDAD"/>
    <s v="N"/>
    <s v="00 - N/A"/>
    <s v="10 - FONDO GENERAL"/>
    <s v="99 - MULTIPROVINCIAL"/>
    <s v="(en blanco)"/>
    <n v="0"/>
    <n v="5959"/>
  </r>
  <r>
    <s v="2026"/>
    <x v="0"/>
    <x v="0"/>
    <x v="1"/>
    <x v="7"/>
    <s v="2 - Poder Ejecutivo"/>
    <s v="0211 - MINISTERIO DE OBRAS PÚBLICAS Y COMUNICACIONES"/>
    <s v="0002 - DIRECCION GENERAL DE EMBELLECIMIENTO DE CARRETERAS Y AVENIDAS DE CIRCUNV."/>
    <x v="3"/>
    <x v="10"/>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x v="3"/>
    <x v="10"/>
    <s v="2.6.03 - Transporte por ferrocarril"/>
    <s v="2.6 - BIENES MUEBLES, INMUEBLES E INTANGIBLES"/>
    <s v="2.6.1 - MOBILIARIO Y EQUIPO"/>
    <s v="N"/>
    <s v="00 - N/A"/>
    <s v="10 - FONDO GENERAL"/>
    <s v="99 - MULTIPROVINCIAL"/>
    <s v="(en blanco)"/>
    <n v="22000000"/>
    <n v="15352365.879999999"/>
  </r>
  <r>
    <s v="2026"/>
    <x v="0"/>
    <x v="0"/>
    <x v="1"/>
    <x v="7"/>
    <s v="2 - Poder Ejecutivo"/>
    <s v="0211 - MINISTERIO DE OBRAS PÚBLICAS Y COMUNICACIONES"/>
    <s v="0003 - OFICINA PARA EL REORDENAMIENTO DEL TRANSPORTE"/>
    <x v="3"/>
    <x v="10"/>
    <s v="2.6.03 - Transporte por ferrocarril"/>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x v="3"/>
    <x v="10"/>
    <s v="2.6.03 - Transporte por ferrocarril"/>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x v="3"/>
    <x v="10"/>
    <s v="2.6.03 - Transporte por ferrocarril"/>
    <s v="2.6 - BIENES MUEBLES, INMUEBLES E INTANGIBLES"/>
    <s v="2.6.4 - VEHÍCULOS Y EQUIPO DE TRANSPORTE, TRACCIÓN Y ELEVACIÓN"/>
    <s v="N"/>
    <s v="00 - N/A"/>
    <s v="10 - FONDO GENERAL"/>
    <s v="99 - MULTIPROVINCIAL"/>
    <s v="(en blanco)"/>
    <n v="1500000"/>
    <n v="231999.99"/>
  </r>
  <r>
    <s v="2026"/>
    <x v="0"/>
    <x v="0"/>
    <x v="1"/>
    <x v="7"/>
    <s v="2 - Poder Ejecutivo"/>
    <s v="0211 - MINISTERIO DE OBRAS PÚBLICAS Y COMUNICACIONES"/>
    <s v="0003 - OFICINA PARA EL REORDENAMIENTO DEL TRANSPORTE"/>
    <x v="3"/>
    <x v="10"/>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340740689.56"/>
  </r>
  <r>
    <s v="2026"/>
    <x v="0"/>
    <x v="0"/>
    <x v="1"/>
    <x v="7"/>
    <s v="2 - Poder Ejecutivo"/>
    <s v="0211 - MINISTERIO DE OBRAS PÚBLICAS Y COMUNICACIONES"/>
    <s v="0003 - OFICINA PARA EL REORDENAMIENTO DEL TRANSPORTE"/>
    <x v="3"/>
    <x v="10"/>
    <s v="2.6.03 - Transporte por ferrocarril"/>
    <s v="2.6 - BIENES MUEBLES, INMUEBLES E INTANGIBLES"/>
    <s v="2.6.4 - VEHÍCULOS Y EQUIPO DE TRANSPORTE, TRACCIÓN Y ELEVACIÓN"/>
    <s v="S"/>
    <s v="05 - AMPLIACIÓN DE LA CAPACIDAD DE TRANSPORTE DE LA LÍNEA 2 DEL METRO DE SANTO DOMINGO"/>
    <s v="10 - FONDO GENERAL"/>
    <s v="01 - DISTRITO NACIONAL"/>
    <n v="15025"/>
    <n v="0"/>
    <n v="0"/>
  </r>
  <r>
    <s v="2026"/>
    <x v="0"/>
    <x v="0"/>
    <x v="1"/>
    <x v="7"/>
    <s v="2 - Poder Ejecutivo"/>
    <s v="0211 - MINISTERIO DE OBRAS PÚBLICAS Y COMUNICACIONES"/>
    <s v="0003 - OFICINA PARA EL REORDENAMIENTO DEL TRANSPORTE"/>
    <x v="3"/>
    <x v="10"/>
    <s v="2.6.03 - Transporte por ferrocarril"/>
    <s v="2.6 - BIENES MUEBLES, INMUEBLES E INTANGIBLES"/>
    <s v="2.6.5 - MAQUINARIA, OTROS EQUIPOS Y HERRAMIENTAS"/>
    <s v="N"/>
    <s v="00 - N/A"/>
    <s v="10 - FONDO GENERAL"/>
    <s v="99 - MULTIPROVINCIAL"/>
    <s v="(en blanco)"/>
    <n v="8000000"/>
    <n v="3031074.6900000004"/>
  </r>
  <r>
    <s v="2026"/>
    <x v="0"/>
    <x v="0"/>
    <x v="1"/>
    <x v="7"/>
    <s v="2 - Poder Ejecutivo"/>
    <s v="0211 - MINISTERIO DE OBRAS PÚBLICAS Y COMUNICACIONES"/>
    <s v="0003 - OFICINA PARA EL REORDENAMIENTO DEL TRANSPORTE"/>
    <x v="3"/>
    <x v="10"/>
    <s v="2.6.03 - Transporte por ferrocarril"/>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03 - OFICINA PARA EL REORDENAMIENTO DEL TRANSPORTE"/>
    <x v="3"/>
    <x v="10"/>
    <s v="2.6.03 - Transporte por ferrocarril"/>
    <s v="2.6 - BIENES MUEBLES, INMUEBLES E INTANGIBLES"/>
    <s v="2.6.8 - BIENES INTANGIBLES"/>
    <s v="N"/>
    <s v="00 - N/A"/>
    <s v="10 - FONDO GENERAL"/>
    <s v="99 - MULTIPROVINCIAL"/>
    <s v="(en blanco)"/>
    <n v="0"/>
    <n v="0"/>
  </r>
  <r>
    <s v="2026"/>
    <x v="0"/>
    <x v="0"/>
    <x v="1"/>
    <x v="7"/>
    <s v="2 - Poder Ejecutivo"/>
    <s v="0211 - MINISTERIO DE OBRAS PÚBLICAS Y COMUNICACIONES"/>
    <s v="0011 - JUNTA DE AVIACIÓN CIVIL"/>
    <x v="3"/>
    <x v="10"/>
    <s v="2.6.04 - Transporte aéreo"/>
    <s v="2.6 - BIENES MUEBLES, INMUEBLES E INTANGIBLES"/>
    <s v="2.6.1 - MOBILIARIO Y EQUIPO"/>
    <s v="N"/>
    <s v="00 - N/A"/>
    <s v="20 - FONDOS CON DESTINO ESPECÍFICO"/>
    <s v="99 - MULTIPROVINCIAL"/>
    <s v="(en blanco)"/>
    <n v="10831000"/>
    <n v="735904.2"/>
  </r>
  <r>
    <s v="2026"/>
    <x v="0"/>
    <x v="0"/>
    <x v="1"/>
    <x v="7"/>
    <s v="2 - Poder Ejecutivo"/>
    <s v="0211 - MINISTERIO DE OBRAS PÚBLICAS Y COMUNICACIONES"/>
    <s v="0011 - JUNTA DE AVIACIÓN CIVIL"/>
    <x v="3"/>
    <x v="10"/>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x v="3"/>
    <x v="10"/>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x v="3"/>
    <x v="10"/>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x v="3"/>
    <x v="10"/>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x v="3"/>
    <x v="10"/>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x v="3"/>
    <x v="10"/>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1 - MOBILIARIO Y EQUIPO"/>
    <s v="N"/>
    <s v="00 - N/A"/>
    <s v="20 - FONDOS CON DESTINO ESPECÍFICO"/>
    <s v="99 - MULTIPROVINCIAL"/>
    <s v="(en blanco)"/>
    <n v="46710403"/>
    <n v="9459936.4600000009"/>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000000002"/>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5 - MAQUINARIA, OTROS EQUIPOS Y HERRAMIENTAS"/>
    <s v="N"/>
    <s v="00 - N/A"/>
    <s v="20 - FONDOS CON DESTINO ESPECÍFICO"/>
    <s v="99 - MULTIPROVINCIAL"/>
    <s v="(en blanco)"/>
    <n v="6620000"/>
    <n v="340198.33999999997"/>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x v="3"/>
    <x v="13"/>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x v="3"/>
    <x v="13"/>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x v="3"/>
    <x v="16"/>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x v="3"/>
    <x v="16"/>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x v="3"/>
    <x v="16"/>
    <s v="2.4.03 - Combustible"/>
    <s v="2.6 - BIENES MUEBLES, INMUEBLES E INTANGIBLES"/>
    <s v="2.6.5 - MAQUINARIA, OTROS EQUIPOS Y HERRAMIENTAS"/>
    <s v="N"/>
    <s v="00 - N/A"/>
    <s v="10 - FONDO GENERAL"/>
    <s v="99 - MULTIPROVINCIAL"/>
    <s v="(en blanco)"/>
    <n v="1250000"/>
    <n v="580000"/>
  </r>
  <r>
    <s v="2026"/>
    <x v="0"/>
    <x v="0"/>
    <x v="1"/>
    <x v="7"/>
    <s v="2 - Poder Ejecutivo"/>
    <s v="0212 - MINISTERIO DE INDUSTRIA, COMERCIO Y MIPYMES (MICM)"/>
    <s v="0001 - MINISTERIO DE INDUSTRIA, COMERCIO y MIPYMES (MICM)"/>
    <x v="3"/>
    <x v="16"/>
    <s v="2.4.03 - Combustible"/>
    <s v="2.6 - BIENES MUEBLES, INMUEBLES E INTANGIBLES"/>
    <s v="2.6.6 - EQUIPOS DE DEFENSA Y SEGURIDAD"/>
    <s v="N"/>
    <s v="00 - N/A"/>
    <s v="10 - FONDO GENERAL"/>
    <s v="99 - MULTIPROVINCIAL"/>
    <s v="(en blanco)"/>
    <n v="760000"/>
    <n v="383166.02"/>
  </r>
  <r>
    <s v="2026"/>
    <x v="0"/>
    <x v="0"/>
    <x v="1"/>
    <x v="7"/>
    <s v="2 - Poder Ejecutivo"/>
    <s v="0212 - MINISTERIO DE INDUSTRIA, COMERCIO Y MIPYMES (MICM)"/>
    <s v="0007 - INDUSTRIA NACIONAL DE LA AGUJA"/>
    <x v="3"/>
    <x v="13"/>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x v="3"/>
    <x v="13"/>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x v="3"/>
    <x v="13"/>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x v="3"/>
    <x v="13"/>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x v="3"/>
    <x v="13"/>
    <s v="2.1.01 - Asuntos económicos y regulación del comercio"/>
    <s v="2.6 - BIENES MUEBLES, INMUEBLES E INTANGIBLES"/>
    <s v="2.6.1 - MOBILIARIO Y EQUIPO"/>
    <s v="N"/>
    <s v="00 - N/A"/>
    <s v="10 - FONDO GENERAL"/>
    <s v="99 - MULTIPROVINCIAL"/>
    <s v="(en blanco)"/>
    <n v="297000"/>
    <n v="146771.11000000002"/>
  </r>
  <r>
    <s v="2026"/>
    <x v="0"/>
    <x v="0"/>
    <x v="1"/>
    <x v="7"/>
    <s v="2 - Poder Ejecutivo"/>
    <s v="0212 - MINISTERIO DE INDUSTRIA, COMERCIO Y MIPYMES (MICM)"/>
    <s v="0008 - OFICINA NACIONAL DE DERECHO DE AUTOR"/>
    <x v="3"/>
    <x v="13"/>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x v="3"/>
    <x v="13"/>
    <s v="2.1.01 - Asuntos económicos y regulación del comercio"/>
    <s v="2.6 - BIENES MUEBLES, INMUEBLES E INTANGIBLES"/>
    <s v="2.6.4 - VEHÍCULOS Y EQUIPO DE TRANSPORTE, TRACCIÓN Y ELEVACIÓN"/>
    <s v="N"/>
    <s v="00 - N/A"/>
    <s v="20 - FONDOS CON DESTINO ESPECÍFICO"/>
    <s v="99 - MULTIPROVINCIAL"/>
    <s v="(en blanco)"/>
    <n v="0"/>
    <n v="919999.8"/>
  </r>
  <r>
    <s v="2026"/>
    <x v="0"/>
    <x v="0"/>
    <x v="1"/>
    <x v="7"/>
    <s v="2 - Poder Ejecutivo"/>
    <s v="0212 - MINISTERIO DE INDUSTRIA, COMERCIO Y MIPYMES (MICM)"/>
    <s v="0008 - OFICINA NACIONAL DE DERECHO DE AUTOR"/>
    <x v="3"/>
    <x v="13"/>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x v="3"/>
    <x v="13"/>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x v="3"/>
    <x v="13"/>
    <s v="2.1.01 - Asuntos económicos y regulación del comercio"/>
    <s v="2.6 - BIENES MUEBLES, INMUEBLES E INTANGIBLES"/>
    <s v="2.6.1 - MOBILIARIO Y EQUIPO"/>
    <s v="N"/>
    <s v="00 - N/A"/>
    <s v="10 - FONDO GENERAL"/>
    <s v="99 - MULTIPROVINCIAL"/>
    <s v="(en blanco)"/>
    <n v="1300000"/>
    <n v="106460.59"/>
  </r>
  <r>
    <s v="2026"/>
    <x v="0"/>
    <x v="0"/>
    <x v="1"/>
    <x v="7"/>
    <s v="2 - Poder Ejecutivo"/>
    <s v="0212 - MINISTERIO DE INDUSTRIA, COMERCIO Y MIPYMES (MICM)"/>
    <s v="0010 - CONSEJO DE COORDINACIÓN DE LA ZONA ESPECIAL DE DESARROLLO FRONTERIZO (CCDF)"/>
    <x v="3"/>
    <x v="13"/>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x v="3"/>
    <x v="13"/>
    <s v="2.1.01 - Asuntos económicos y regulación del comercio"/>
    <s v="2.6 - BIENES MUEBLES, INMUEBLES E INTANGIBLES"/>
    <s v="2.6.5 - MAQUINARIA, OTROS EQUIPOS Y HERRAMIENTAS"/>
    <s v="N"/>
    <s v="00 - N/A"/>
    <s v="10 - FONDO GENERAL"/>
    <s v="99 - MULTIPROVINCIAL"/>
    <s v="(en blanco)"/>
    <n v="20000"/>
    <n v="8661.2000000000007"/>
  </r>
  <r>
    <s v="2026"/>
    <x v="0"/>
    <x v="0"/>
    <x v="1"/>
    <x v="7"/>
    <s v="2 - Poder Ejecutivo"/>
    <s v="0212 - MINISTERIO DE INDUSTRIA, COMERCIO Y MIPYMES (MICM)"/>
    <s v="0010 - CONSEJO DE COORDINACIÓN DE LA ZONA ESPECIAL DE DESARROLLO FRONTERIZO (CCDF)"/>
    <x v="3"/>
    <x v="13"/>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x v="3"/>
    <x v="17"/>
    <s v="2.9.03 - Turismo"/>
    <s v="2.6 - BIENES MUEBLES, INMUEBLES E INTANGIBLES"/>
    <s v="2.6.1 - MOBILIARIO Y EQUIPO"/>
    <s v="N"/>
    <s v="00 - N/A"/>
    <s v="10 - FONDO GENERAL"/>
    <s v="99 - MULTIPROVINCIAL"/>
    <s v="(en blanco)"/>
    <n v="23300000"/>
    <n v="3888378.2399999998"/>
  </r>
  <r>
    <s v="2026"/>
    <x v="0"/>
    <x v="0"/>
    <x v="1"/>
    <x v="7"/>
    <s v="2 - Poder Ejecutivo"/>
    <s v="0213 - MINISTERIO DE TURISMO"/>
    <s v="0001 - MINISTERIO DE TURISMO"/>
    <x v="3"/>
    <x v="17"/>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x v="3"/>
    <x v="17"/>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x v="3"/>
    <x v="17"/>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x v="3"/>
    <x v="17"/>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x v="3"/>
    <x v="17"/>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x v="3"/>
    <x v="17"/>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x v="3"/>
    <x v="17"/>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x v="3"/>
    <x v="17"/>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x v="3"/>
    <x v="17"/>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x v="3"/>
    <x v="17"/>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x v="3"/>
    <x v="17"/>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x v="3"/>
    <x v="17"/>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x v="3"/>
    <x v="17"/>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x v="3"/>
    <x v="17"/>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x v="0"/>
    <x v="0"/>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x v="0"/>
    <x v="1"/>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x v="0"/>
    <x v="1"/>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x v="3"/>
    <x v="17"/>
    <s v="2.9.03 - Turismo"/>
    <s v="2.6 - BIENES MUEBLES, INMUEBLES E INTANGIBLES"/>
    <s v="2.6.1 - MOBILIARIO Y EQUIPO"/>
    <s v="N"/>
    <s v="00 - N/A"/>
    <s v="20 - FONDOS CON DESTINO ESPECÍFICO"/>
    <s v="99 - MULTIPROVINCIAL"/>
    <s v="(en blanco)"/>
    <n v="22000000"/>
    <n v="1065934.96"/>
  </r>
  <r>
    <s v="2026"/>
    <x v="0"/>
    <x v="0"/>
    <x v="1"/>
    <x v="7"/>
    <s v="2 - Poder Ejecutivo"/>
    <s v="0213 - MINISTERIO DE TURISMO"/>
    <s v="0002 - COMITE EJECUTOR DE INFRAESTRUCTA EN ZONAS TURISTICAS (CEIZTUR)"/>
    <x v="3"/>
    <x v="17"/>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x v="3"/>
    <x v="17"/>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x v="3"/>
    <x v="17"/>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x v="3"/>
    <x v="17"/>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x v="3"/>
    <x v="17"/>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x v="3"/>
    <x v="17"/>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x v="3"/>
    <x v="17"/>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x v="3"/>
    <x v="17"/>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x v="3"/>
    <x v="17"/>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x v="3"/>
    <x v="17"/>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x v="3"/>
    <x v="17"/>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x v="3"/>
    <x v="17"/>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x v="3"/>
    <x v="17"/>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x v="3"/>
    <x v="17"/>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x v="3"/>
    <x v="17"/>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x v="3"/>
    <x v="17"/>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x v="3"/>
    <x v="17"/>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x v="3"/>
    <x v="17"/>
    <s v="2.9.03 - Turismo"/>
    <s v="2.6 - BIENES MUEBLES, INMUEBLES E INTANGIBLES"/>
    <s v="2.6.1 - MOBILIARIO Y EQUIPO"/>
    <s v="S"/>
    <s v="87 - CONSTRUCCIÓN DE LAS INFRAESTRUCTURAS DE SERVICIO DE LA PLAYA MONTE RIO, PROVINCIA DE AZUA"/>
    <s v="20 - FONDOS CON DESTINO ESPECÍFICO"/>
    <s v="02 - AZUA"/>
    <n v="17162"/>
    <n v="0"/>
    <n v="1257916.55"/>
  </r>
  <r>
    <s v="2026"/>
    <x v="0"/>
    <x v="0"/>
    <x v="1"/>
    <x v="7"/>
    <s v="2 - Poder Ejecutivo"/>
    <s v="0213 - MINISTERIO DE TURISMO"/>
    <s v="0002 - COMITE EJECUTOR DE INFRAESTRUCTA EN ZONAS TURISTICAS (CEIZTUR)"/>
    <x v="3"/>
    <x v="17"/>
    <s v="2.9.03 - Turismo"/>
    <s v="2.6 - BIENES MUEBLES, INMUEBLES E INTANGIBLES"/>
    <s v="2.6.1 - MOBILIARIO Y EQUIPO"/>
    <s v="S"/>
    <s v="89 - RECONSTRUCCIÓN DEL FRENTE MARÍTIMO DE ANDRÉS, MUNICIPIO BOCA CHICA, PROVINCIA SANTO DOMINGO"/>
    <s v="20 - FONDOS CON DESTINO ESPECÍFICO"/>
    <s v="32 - SANTO DOMINGO"/>
    <n v="17206"/>
    <n v="0"/>
    <n v="1078577.81"/>
  </r>
  <r>
    <s v="2026"/>
    <x v="0"/>
    <x v="0"/>
    <x v="1"/>
    <x v="7"/>
    <s v="2 - Poder Ejecutivo"/>
    <s v="0213 - MINISTERIO DE TURISMO"/>
    <s v="0002 - COMITE EJECUTOR DE INFRAESTRUCTA EN ZONAS TURISTICAS (CEIZTUR)"/>
    <x v="3"/>
    <x v="17"/>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x v="3"/>
    <x v="17"/>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x v="3"/>
    <x v="17"/>
    <s v="2.9.03 - Turismo"/>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x v="3"/>
    <x v="17"/>
    <s v="2.9.03 - Turismo"/>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x v="3"/>
    <x v="17"/>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x v="3"/>
    <x v="17"/>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x v="3"/>
    <x v="17"/>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x v="3"/>
    <x v="17"/>
    <s v="2.9.03 - Turismo"/>
    <s v="2.6 - BIENES MUEBLES, INMUEBLES E INTANGIBLES"/>
    <s v="2.6.5 - MAQUINARIA, OTROS EQUIPOS Y HERRAMIENTAS"/>
    <s v="N"/>
    <s v="00 - N/A"/>
    <s v="20 - FONDOS CON DESTINO ESPECÍFICO"/>
    <s v="99 - MULTIPROVINCIAL"/>
    <s v="(en blanco)"/>
    <n v="21300000"/>
    <n v="4295540.51"/>
  </r>
  <r>
    <s v="2026"/>
    <x v="0"/>
    <x v="0"/>
    <x v="1"/>
    <x v="7"/>
    <s v="2 - Poder Ejecutivo"/>
    <s v="0213 - MINISTERIO DE TURISMO"/>
    <s v="0002 - COMITE EJECUTOR DE INFRAESTRUCTA EN ZONAS TURISTICAS (CEIZTUR)"/>
    <x v="3"/>
    <x v="17"/>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x v="3"/>
    <x v="17"/>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x v="3"/>
    <x v="17"/>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x v="3"/>
    <x v="17"/>
    <s v="2.9.03 - Turismo"/>
    <s v="2.7 - OBRAS"/>
    <s v="2.7.1 - OBRAS EN EDIFICACIONES"/>
    <s v="N"/>
    <s v="00 - N/A"/>
    <s v="20 - FONDOS CON DESTINO ESPECÍFICO"/>
    <s v="99 - MULTIPROVINCIAL"/>
    <s v="(en blanco)"/>
    <n v="322198429"/>
    <n v="5436887.9399999995"/>
  </r>
  <r>
    <s v="2026"/>
    <x v="0"/>
    <x v="0"/>
    <x v="1"/>
    <x v="7"/>
    <s v="2 - Poder Ejecutivo"/>
    <s v="0213 - MINISTERIO DE TURISMO"/>
    <s v="0002 - COMITE EJECUTOR DE INFRAESTRUCTA EN ZONAS TURISTICAS (CEIZTUR)"/>
    <x v="3"/>
    <x v="17"/>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x v="3"/>
    <x v="17"/>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x v="3"/>
    <x v="17"/>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x v="3"/>
    <x v="17"/>
    <s v="2.9.03 - Turismo"/>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x v="3"/>
    <x v="17"/>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x v="3"/>
    <x v="17"/>
    <s v="2.9.03 - Turismo"/>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x v="3"/>
    <x v="17"/>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x v="3"/>
    <x v="17"/>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x v="3"/>
    <x v="17"/>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x v="3"/>
    <x v="17"/>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x v="3"/>
    <x v="17"/>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x v="3"/>
    <x v="17"/>
    <s v="2.9.03 - Turismo"/>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x v="3"/>
    <x v="17"/>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x v="3"/>
    <x v="17"/>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x v="3"/>
    <x v="17"/>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x v="3"/>
    <x v="17"/>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x v="3"/>
    <x v="17"/>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x v="3"/>
    <x v="17"/>
    <s v="2.9.03 - Turismo"/>
    <s v="2.7 - OBRAS"/>
    <s v="2.7.1 - OBRAS EN EDIFICACIONES"/>
    <s v="S"/>
    <s v="85 - CONSTRUCCIÓN DE PARADORES FOTOGRÁFICOS: LAS CIÉNEGAS, EL NUEVO CURRO, LAS CLAVELLINAS Y GUAYABAL, PROVINCIA AZUA."/>
    <s v="20 - FONDOS CON DESTINO ESPECÍFICO"/>
    <s v="02 - AZUA"/>
    <n v="17129"/>
    <n v="0"/>
    <n v="2919592.99"/>
  </r>
  <r>
    <s v="2026"/>
    <x v="0"/>
    <x v="0"/>
    <x v="1"/>
    <x v="7"/>
    <s v="2 - Poder Ejecutivo"/>
    <s v="0213 - MINISTERIO DE TURISMO"/>
    <s v="0002 - COMITE EJECUTOR DE INFRAESTRUCTA EN ZONAS TURISTICAS (CEIZTUR)"/>
    <x v="3"/>
    <x v="17"/>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x v="3"/>
    <x v="17"/>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x v="3"/>
    <x v="17"/>
    <s v="2.9.03 - Turismo"/>
    <s v="2.7 - OBRAS"/>
    <s v="2.7.1 - OBRAS EN EDIFICACIONES"/>
    <s v="S"/>
    <s v="87 - CONSTRUCCIÓN DE LAS INFRAESTRUCTURAS DE SERVICIO DE LA PLAYA MONTE RIO, PROVINCIA DE AZUA"/>
    <s v="20 - FONDOS CON DESTINO ESPECÍFICO"/>
    <s v="02 - AZUA"/>
    <n v="17162"/>
    <n v="0"/>
    <n v="9951771.7400000002"/>
  </r>
  <r>
    <s v="2026"/>
    <x v="0"/>
    <x v="0"/>
    <x v="1"/>
    <x v="7"/>
    <s v="2 - Poder Ejecutivo"/>
    <s v="0213 - MINISTERIO DE TURISMO"/>
    <s v="0002 - COMITE EJECUTOR DE INFRAESTRUCTA EN ZONAS TURISTICAS (CEIZTUR)"/>
    <x v="3"/>
    <x v="17"/>
    <s v="2.9.03 - Turismo"/>
    <s v="2.7 - OBRAS"/>
    <s v="2.7.1 - OBRAS EN EDIFICACIONES"/>
    <s v="S"/>
    <s v="89 - RECONSTRUCCIÓN DEL FRENTE MARÍTIMO DE ANDRÉS, MUNICIPIO BOCA CHICA, PROVINCIA SANTO DOMINGO"/>
    <s v="20 - FONDOS CON DESTINO ESPECÍFICO"/>
    <s v="32 - SANTO DOMINGO"/>
    <n v="17206"/>
    <n v="0"/>
    <n v="4275499.59"/>
  </r>
  <r>
    <s v="2026"/>
    <x v="0"/>
    <x v="0"/>
    <x v="1"/>
    <x v="7"/>
    <s v="2 - Poder Ejecutivo"/>
    <s v="0213 - MINISTERIO DE TURISMO"/>
    <s v="0002 - COMITE EJECUTOR DE INFRAESTRUCTA EN ZONAS TURISTICAS (CEIZTUR)"/>
    <x v="3"/>
    <x v="17"/>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x v="3"/>
    <x v="17"/>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x v="3"/>
    <x v="17"/>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x v="3"/>
    <x v="17"/>
    <s v="2.9.03 - Turismo"/>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x v="3"/>
    <x v="17"/>
    <s v="2.9.03 - Turismo"/>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x v="2"/>
    <x v="19"/>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x v="2"/>
    <x v="19"/>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x v="1"/>
    <x v="15"/>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5"/>
  </r>
  <r>
    <s v="2026"/>
    <x v="0"/>
    <x v="0"/>
    <x v="1"/>
    <x v="7"/>
    <s v="2 - Poder Ejecutivo"/>
    <s v="0213 - MINISTERIO DE TURISMO"/>
    <s v="0002 - COMITE EJECUTOR DE INFRAESTRUCTA EN ZONAS TURISTICAS (CEIZTUR)"/>
    <x v="1"/>
    <x v="15"/>
    <s v="4.1.02 - Desarrollo comunitario"/>
    <s v="2.7 - OBRAS"/>
    <s v="2.7.1 - OBRAS EN EDIFICACIONES"/>
    <s v="S"/>
    <s v="08 - RECONSTRUCCIÓN DEL FRENTE COSTERO DE LA PLAYA SOSUA, MUNICIPIO SOSUA, PROVINCIA PUERTO PLATA"/>
    <s v="20 - FONDOS CON DESTINO ESPECÍFICO"/>
    <s v="18 - PUERTO PLATA"/>
    <n v="15345"/>
    <n v="63820038"/>
    <n v="39428704.479999997"/>
  </r>
  <r>
    <s v="2026"/>
    <x v="0"/>
    <x v="0"/>
    <x v="1"/>
    <x v="7"/>
    <s v="2 - Poder Ejecutivo"/>
    <s v="0213 - MINISTERIO DE TURISMO"/>
    <s v="0002 - COMITE EJECUTOR DE INFRAESTRUCTA EN ZONAS TURISTICAS (CEIZTUR)"/>
    <x v="1"/>
    <x v="7"/>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x v="1"/>
    <x v="7"/>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x v="1"/>
    <x v="7"/>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x v="1"/>
    <x v="7"/>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x v="1"/>
    <x v="7"/>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x v="1"/>
    <x v="7"/>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x v="1"/>
    <x v="7"/>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x v="1"/>
    <x v="9"/>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x v="1"/>
    <x v="9"/>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x v="0"/>
    <x v="1"/>
    <s v="1.4.03 - Administración y servicios de justicia"/>
    <s v="2.6 - BIENES MUEBLES, INMUEBLES E INTANGIBLES"/>
    <s v="2.6.1 - MOBILIARIO Y EQUIPO"/>
    <s v="N"/>
    <s v="00 - N/A"/>
    <s v="20 - FONDOS CON DESTINO ESPECÍFICO"/>
    <s v="99 - MULTIPROVINCIAL"/>
    <s v="(en blanco)"/>
    <n v="62946772"/>
    <n v="16501249.389999999"/>
  </r>
  <r>
    <s v="2026"/>
    <x v="0"/>
    <x v="0"/>
    <x v="1"/>
    <x v="7"/>
    <s v="2 - Poder Ejecutivo"/>
    <s v="0214 - PROCURADURÍA GENERAL DE LA REPÚBLICA"/>
    <s v="0001 - PROCURADURIA GENERAL DE LA REPUBLICA DOMINICANA"/>
    <x v="0"/>
    <x v="1"/>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x v="0"/>
    <x v="1"/>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x v="0"/>
    <x v="1"/>
    <s v="1.4.03 - Administración y servicios de justicia"/>
    <s v="2.6 - BIENES MUEBLES, INMUEBLES E INTANGIBLES"/>
    <s v="2.6.5 - MAQUINARIA, OTROS EQUIPOS Y HERRAMIENTAS"/>
    <s v="N"/>
    <s v="00 - N/A"/>
    <s v="20 - FONDOS CON DESTINO ESPECÍFICO"/>
    <s v="99 - MULTIPROVINCIAL"/>
    <s v="(en blanco)"/>
    <n v="29085000"/>
    <n v="13754445.789999999"/>
  </r>
  <r>
    <s v="2026"/>
    <x v="0"/>
    <x v="0"/>
    <x v="1"/>
    <x v="7"/>
    <s v="2 - Poder Ejecutivo"/>
    <s v="0215 - MINISTERIO DE LA MUJER"/>
    <s v="0001 - MINISTERIO DE LA MUJER"/>
    <x v="0"/>
    <x v="0"/>
    <s v="1.1.05 - Gestión de la administración general para transversalizar el enfoque de género"/>
    <s v="2.6 - BIENES MUEBLES, INMUEBLES E INTANGIBLES"/>
    <s v="2.6.1 - MOBILIARIO Y EQUIPO"/>
    <s v="N"/>
    <s v="00 - N/A"/>
    <s v="10 - FONDO GENERAL"/>
    <s v="99 - MULTIPROVINCIAL"/>
    <s v="(en blanco)"/>
    <n v="1600000"/>
    <n v="460715.13"/>
  </r>
  <r>
    <s v="2026"/>
    <x v="0"/>
    <x v="0"/>
    <x v="1"/>
    <x v="7"/>
    <s v="2 - Poder Ejecutivo"/>
    <s v="0215 - MINISTERIO DE LA MUJER"/>
    <s v="0001 - MINISTERIO DE LA MUJER"/>
    <x v="0"/>
    <x v="0"/>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x v="0"/>
    <x v="0"/>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x v="0"/>
    <x v="0"/>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x v="0"/>
    <x v="0"/>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x v="0"/>
    <x v="0"/>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x v="3"/>
    <x v="13"/>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x v="3"/>
    <x v="13"/>
    <s v="2.1.03 - Asuntos laborales para fortalecer la autonomía económica de las mujeres"/>
    <s v="2.6 - BIENES MUEBLES, INMUEBLES E INTANGIBLES"/>
    <s v="2.6.2 - MOBILIARIO Y EQUIPO DE AUDIO, AUDIOVISUAL, RECREATIVO Y EDUCACIONAL"/>
    <s v="N"/>
    <s v="00 - N/A"/>
    <s v="70 - DONACION EXTERNA"/>
    <s v="99 - MULTIPROVINCIAL"/>
    <s v="(en blanco)"/>
    <n v="0"/>
    <n v="0"/>
  </r>
  <r>
    <s v="2026"/>
    <x v="0"/>
    <x v="0"/>
    <x v="1"/>
    <x v="7"/>
    <s v="2 - Poder Ejecutivo"/>
    <s v="0215 - MINISTERIO DE LA MUJER"/>
    <s v="0001 - MINISTERIO DE LA MUJER"/>
    <x v="1"/>
    <x v="3"/>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x v="1"/>
    <x v="3"/>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x v="1"/>
    <x v="3"/>
    <s v="4.6.03 - Acciones para una cultura de igualdad de género."/>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x v="1"/>
    <x v="3"/>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x v="1"/>
    <x v="3"/>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x v="1"/>
    <x v="3"/>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x v="1"/>
    <x v="7"/>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x v="1"/>
    <x v="7"/>
    <s v="4.3.03 - Servicios culturales"/>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x v="1"/>
    <x v="7"/>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x v="1"/>
    <x v="7"/>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x v="1"/>
    <x v="7"/>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x v="1"/>
    <x v="7"/>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x v="1"/>
    <x v="7"/>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x v="1"/>
    <x v="7"/>
    <s v="4.3.03 - Servicios culturales"/>
    <s v="2.6 - BIENES MUEBLES, INMUEBLES E INTANGIBLES"/>
    <s v="2.6.1 - MOBILIARIO Y EQUIPO"/>
    <s v="N"/>
    <s v="00 - N/A"/>
    <s v="10 - FONDO GENERAL"/>
    <s v="99 - MULTIPROVINCIAL"/>
    <s v="(en blanco)"/>
    <n v="0"/>
    <n v="0"/>
  </r>
  <r>
    <s v="2026"/>
    <x v="0"/>
    <x v="0"/>
    <x v="1"/>
    <x v="7"/>
    <s v="2 - Poder Ejecutivo"/>
    <s v="0216 - MINISTERIO DE CULTURA"/>
    <s v="0002 - ORQUESTA SINFÓNICA NACIONAL"/>
    <x v="1"/>
    <x v="7"/>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x v="1"/>
    <x v="7"/>
    <s v="4.3.03 - Servicios culturales"/>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x v="1"/>
    <x v="7"/>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x v="1"/>
    <x v="7"/>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x v="1"/>
    <x v="7"/>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x v="1"/>
    <x v="7"/>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x v="1"/>
    <x v="7"/>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x v="1"/>
    <x v="7"/>
    <s v="4.3.03 - Servicios culturales"/>
    <s v="2.6 - BIENES MUEBLES, INMUEBLES E INTANGIBLES"/>
    <s v="2.6.1 - MOBILIARIO Y EQUIPO"/>
    <s v="N"/>
    <s v="00 - N/A"/>
    <s v="10 - FONDO GENERAL"/>
    <s v="99 - MULTIPROVINCIAL"/>
    <s v="(en blanco)"/>
    <n v="0"/>
    <n v="54327.199999999997"/>
  </r>
  <r>
    <s v="2026"/>
    <x v="0"/>
    <x v="0"/>
    <x v="1"/>
    <x v="7"/>
    <s v="2 - Poder Ejecutivo"/>
    <s v="0216 - MINISTERIO DE CULTURA"/>
    <s v="0005 - DIRECCIÓN GENERAL DE BELLAS ARTES"/>
    <x v="1"/>
    <x v="7"/>
    <s v="4.3.03 - Servicios culturales"/>
    <s v="2.6 - BIENES MUEBLES, INMUEBLES E INTANGIBLES"/>
    <s v="2.6.1 - MOBILIARIO Y EQUIPO"/>
    <s v="N"/>
    <s v="00 - N/A"/>
    <s v="20 - FONDOS CON DESTINO ESPECÍFICO"/>
    <s v="99 - MULTIPROVINCIAL"/>
    <s v="(en blanco)"/>
    <n v="2500000"/>
    <n v="115404"/>
  </r>
  <r>
    <s v="2026"/>
    <x v="0"/>
    <x v="0"/>
    <x v="1"/>
    <x v="7"/>
    <s v="2 - Poder Ejecutivo"/>
    <s v="0216 - MINISTERIO DE CULTURA"/>
    <s v="0005 - DIRECCIÓN GENERAL DE BELLAS ARTES"/>
    <x v="1"/>
    <x v="7"/>
    <s v="4.3.03 - Servicios culturales"/>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x v="1"/>
    <x v="7"/>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x v="1"/>
    <x v="7"/>
    <s v="4.3.03 - Servicios culturales"/>
    <s v="2.6 - BIENES MUEBLES, INMUEBLES E INTANGIBLES"/>
    <s v="2.6.5 - MAQUINARIA, OTROS EQUIPOS Y HERRAMIENTAS"/>
    <s v="N"/>
    <s v="00 - N/A"/>
    <s v="10 - FONDO GENERAL"/>
    <s v="99 - MULTIPROVINCIAL"/>
    <s v="(en blanco)"/>
    <n v="0"/>
    <n v="187615.2"/>
  </r>
  <r>
    <s v="2026"/>
    <x v="0"/>
    <x v="0"/>
    <x v="1"/>
    <x v="7"/>
    <s v="2 - Poder Ejecutivo"/>
    <s v="0216 - MINISTERIO DE CULTURA"/>
    <s v="0005 - DIRECCIÓN GENERAL DE BELLAS ARTES"/>
    <x v="1"/>
    <x v="7"/>
    <s v="4.3.03 - Servicios culturales"/>
    <s v="2.6 - BIENES MUEBLES, INMUEBLES E INTANGIBLES"/>
    <s v="2.6.5 - MAQUINARIA, OTROS EQUIPOS Y HERRAMIENTAS"/>
    <s v="N"/>
    <s v="00 - N/A"/>
    <s v="20 - FONDOS CON DESTINO ESPECÍFICO"/>
    <s v="99 - MULTIPROVINCIAL"/>
    <s v="(en blanco)"/>
    <n v="0"/>
    <n v="164028.26"/>
  </r>
  <r>
    <s v="2026"/>
    <x v="0"/>
    <x v="0"/>
    <x v="1"/>
    <x v="7"/>
    <s v="2 - Poder Ejecutivo"/>
    <s v="0216 - MINISTERIO DE CULTURA"/>
    <s v="0005 - DIRECCIÓN GENERAL DE BELLAS ARTES"/>
    <x v="1"/>
    <x v="7"/>
    <s v="4.3.03 - Servicios culturales"/>
    <s v="2.7 - OBRAS"/>
    <s v="2.7.1 - OBRAS EN EDIFICACIONES"/>
    <s v="N"/>
    <s v="00 - N/A"/>
    <s v="10 - FONDO GENERAL"/>
    <s v="99 - MULTIPROVINCIAL"/>
    <s v="(en blanco)"/>
    <n v="0"/>
    <n v="18900000"/>
  </r>
  <r>
    <s v="2026"/>
    <x v="0"/>
    <x v="0"/>
    <x v="1"/>
    <x v="7"/>
    <s v="2 - Poder Ejecutivo"/>
    <s v="0216 - MINISTERIO DE CULTURA"/>
    <s v="0006 - DIRECCIÓN GENERAL DE MUSEOS"/>
    <x v="1"/>
    <x v="7"/>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x v="1"/>
    <x v="7"/>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x v="1"/>
    <x v="7"/>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x v="1"/>
    <x v="7"/>
    <s v="4.3.03 - Servicios culturales"/>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x v="1"/>
    <x v="2"/>
    <s v="4.5.09 - Juventud"/>
    <s v="2.6 - BIENES MUEBLES, INMUEBLES E INTANGIBLES"/>
    <s v="2.6.1 - MOBILIARIO Y EQUIPO"/>
    <s v="N"/>
    <s v="00 - N/A"/>
    <s v="10 - FONDO GENERAL"/>
    <s v="99 - MULTIPROVINCIAL"/>
    <s v="(en blanco)"/>
    <n v="6230976"/>
    <n v="361994.5"/>
  </r>
  <r>
    <s v="2026"/>
    <x v="0"/>
    <x v="0"/>
    <x v="1"/>
    <x v="7"/>
    <s v="2 - Poder Ejecutivo"/>
    <s v="0217 - MINISTERIO DE LA JUVENTUD"/>
    <s v="0001 - MINISTERIO DE LA JUVENTUD"/>
    <x v="1"/>
    <x v="2"/>
    <s v="4.5.09 - Juventud"/>
    <s v="2.6 - BIENES MUEBLES, INMUEBLES E INTANGIBLES"/>
    <s v="2.6.2 - MOBILIARIO Y EQUIPO DE AUDIO, AUDIOVISUAL, RECREATIVO Y EDUCACIONAL"/>
    <s v="N"/>
    <s v="00 - N/A"/>
    <s v="10 - FONDO GENERAL"/>
    <s v="99 - MULTIPROVINCIAL"/>
    <s v="(en blanco)"/>
    <n v="3500000"/>
    <n v="9200501.7799999993"/>
  </r>
  <r>
    <s v="2026"/>
    <x v="0"/>
    <x v="0"/>
    <x v="1"/>
    <x v="7"/>
    <s v="2 - Poder Ejecutivo"/>
    <s v="0217 - MINISTERIO DE LA JUVENTUD"/>
    <s v="0001 - MINISTERIO DE LA JUVENTUD"/>
    <x v="1"/>
    <x v="2"/>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x v="1"/>
    <x v="2"/>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x v="1"/>
    <x v="2"/>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x v="1"/>
    <x v="2"/>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x v="1"/>
    <x v="2"/>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x v="3"/>
    <x v="11"/>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s v="2.2.06 - Gestión o apoyo de labores de reforest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x v="3"/>
    <x v="11"/>
    <s v="2.2.06 - Gestión o apoyo de labores de reforest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3"/>
    <x v="11"/>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x v="3"/>
    <x v="11"/>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s v="2.2.06 - Gestión o apoyo de labores de reforestación"/>
    <s v="2.7 - OBRAS"/>
    <s v="2.7.1 - OBRAS EN EDIFICACIONES"/>
    <s v="N"/>
    <s v="00 - N/A"/>
    <s v="20 - FONDOS CON DESTINO ESPECÍFICO"/>
    <s v="99 - MULTIPROVINCIAL"/>
    <s v="(en blanco)"/>
    <n v="0"/>
    <n v="20301184.75"/>
  </r>
  <r>
    <s v="2026"/>
    <x v="0"/>
    <x v="0"/>
    <x v="1"/>
    <x v="7"/>
    <s v="2 - Poder Ejecutivo"/>
    <s v="0218 - MINISTERIO DE MEDIO AMBIENTE Y RECURSOS NATURALES"/>
    <s v="0001 - MINISTERIO  DE MEDIO AMBIENTE Y RECURSOS NATURALES"/>
    <x v="2"/>
    <x v="19"/>
    <s v="3.1.02 - Administración del agu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19"/>
    <s v="3.1.04 - Protección del suelo contra la erosión y otras formas de degradación físic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19"/>
    <s v="3.1.04 - Protección del suelo contra la erosión y otras formas de degradación física"/>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x v="2"/>
    <x v="19"/>
    <s v="3.1.04 - Protección del suelo contra la erosión y otras formas de degradación física"/>
    <s v="2.7 - OBRAS"/>
    <s v="2.7.1 - OBRAS EN EDIFICACIONES"/>
    <s v="N"/>
    <s v="00 - N/A"/>
    <s v="20 - FONDOS CON DESTINO ESPECÍFICO"/>
    <s v="99 - MULTIPROVINCIAL"/>
    <s v="(en blanco)"/>
    <n v="99000000"/>
    <n v="66268788.390000001"/>
  </r>
  <r>
    <s v="2026"/>
    <x v="0"/>
    <x v="0"/>
    <x v="1"/>
    <x v="7"/>
    <s v="2 - Poder Ejecutivo"/>
    <s v="0218 - MINISTERIO DE MEDIO AMBIENTE Y RECURSOS NATURALES"/>
    <s v="0001 - MINISTERIO  DE MEDIO AMBIENTE Y RECURSOS NATURALES"/>
    <x v="2"/>
    <x v="8"/>
    <s v="3.2.02 - Ordenación de desechos"/>
    <s v="2.6 - BIENES MUEBLES, INMUEBLES E INTANGIBLES"/>
    <s v="2.6.1 - MOBILIARIO Y EQUIPO"/>
    <s v="N"/>
    <s v="00 - N/A"/>
    <s v="20 - FONDOS CON DESTINO ESPECÍFICO"/>
    <s v="99 - MULTIPROVINCIAL"/>
    <s v="(en blanco)"/>
    <n v="0"/>
    <n v="2835761.46"/>
  </r>
  <r>
    <s v="2026"/>
    <x v="0"/>
    <x v="0"/>
    <x v="1"/>
    <x v="7"/>
    <s v="2 - Poder Ejecutivo"/>
    <s v="0218 - MINISTERIO DE MEDIO AMBIENTE Y RECURSOS NATURALES"/>
    <s v="0001 - MINISTERIO  DE MEDIO AMBIENTE Y RECURSOS NATURALES"/>
    <x v="2"/>
    <x v="8"/>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x v="2"/>
    <x v="8"/>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x v="2"/>
    <x v="8"/>
    <s v="3.2.04 - Conciencia y conocimiento de la biodiversidad"/>
    <s v="2.6 - BIENES MUEBLES, INMUEBLES E INTANGIBLES"/>
    <s v="2.6.1 - MOBILIARIO Y EQUIPO"/>
    <s v="N"/>
    <s v="00 - N/A"/>
    <s v="10 - FONDO GENERAL"/>
    <s v="99 - MULTIPROVINCIAL"/>
    <s v="(en blanco)"/>
    <n v="0"/>
    <n v="327999.90000000002"/>
  </r>
  <r>
    <s v="2026"/>
    <x v="0"/>
    <x v="0"/>
    <x v="1"/>
    <x v="7"/>
    <s v="2 - Poder Ejecutivo"/>
    <s v="0218 - MINISTERIO DE MEDIO AMBIENTE Y RECURSOS NATURALES"/>
    <s v="0001 - MINISTERIO  DE MEDIO AMBIENTE Y RECURSOS NATURALES"/>
    <x v="2"/>
    <x v="8"/>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x v="2"/>
    <x v="8"/>
    <s v="3.2.04 - Conciencia y conocimiento de la biodivers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x v="2"/>
    <x v="8"/>
    <s v="3.2.05 - Biosegur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s v="3.2.05 - Bioseguridad"/>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x v="2"/>
    <x v="8"/>
    <s v="3.2.08 - Gestión de la contaminación"/>
    <s v="2.6 - BIENES MUEBLES, INMUEBLES E INTANGIBLES"/>
    <s v="2.6.1 - MOBILIARIO Y EQUIPO"/>
    <s v="N"/>
    <s v="00 - N/A"/>
    <s v="20 - FONDOS CON DESTINO ESPECÍFICO"/>
    <s v="99 - MULTIPROVINCIAL"/>
    <s v="(en blanco)"/>
    <n v="0"/>
    <n v="161000.03"/>
  </r>
  <r>
    <s v="2026"/>
    <x v="0"/>
    <x v="0"/>
    <x v="1"/>
    <x v="7"/>
    <s v="2 - Poder Ejecutivo"/>
    <s v="0218 - MINISTERIO DE MEDIO AMBIENTE Y RECURSOS NATURALES"/>
    <s v="0001 - MINISTERIO  DE MEDIO AMBIENTE Y RECURSOS NATURALES"/>
    <x v="2"/>
    <x v="8"/>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x v="2"/>
    <x v="8"/>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x v="2"/>
    <x v="8"/>
    <s v="3.2.10 - Restaur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1 - MOBILIARIO Y EQUIPO"/>
    <s v="N"/>
    <s v="00 - N/A"/>
    <s v="10 - FONDO GENERAL"/>
    <s v="99 - MULTIPROVINCIAL"/>
    <s v="(en blanco)"/>
    <n v="0"/>
    <n v="16826746.109999999"/>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00000002"/>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5 - MAQUINARIA, OTROS EQUIPOS Y HERRAMIENTAS"/>
    <s v="N"/>
    <s v="00 - N/A"/>
    <s v="10 - FONDO GENERAL"/>
    <s v="99 - MULTIPROVINCIAL"/>
    <s v="(en blanco)"/>
    <n v="76873404"/>
    <n v="56808574.809999995"/>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x v="2"/>
    <x v="8"/>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x v="2"/>
    <x v="4"/>
    <s v="3.3.01 - Mixtos"/>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x v="2"/>
    <x v="4"/>
    <s v="3.3.01 - Mixt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4"/>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4"/>
    <s v="3.3.01 - Mixt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x v="2"/>
    <x v="4"/>
    <s v="3.3.01 - Mixtos"/>
    <s v="2.6 - BIENES MUEBLES, INMUEBLES E INTANGIBLES"/>
    <s v="2.6.5 - MAQUINARIA, OTROS EQUIPOS Y HERRAMIENTAS"/>
    <s v="N"/>
    <s v="00 - N/A"/>
    <s v="20 - FONDOS CON DESTINO ESPECÍFICO"/>
    <s v="99 - MULTIPROVINCIAL"/>
    <s v="(en blanco)"/>
    <n v="0"/>
    <n v="1796389.46"/>
  </r>
  <r>
    <s v="2026"/>
    <x v="0"/>
    <x v="0"/>
    <x v="1"/>
    <x v="7"/>
    <s v="2 - Poder Ejecutivo"/>
    <s v="0218 - MINISTERIO DE MEDIO AMBIENTE Y RECURSOS NATURALES"/>
    <s v="0001 - MINISTERIO  DE MEDIO AMBIENTE Y RECURSOS NATURALES"/>
    <x v="2"/>
    <x v="4"/>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x v="2"/>
    <x v="4"/>
    <s v="3.3.05 - Reducción del riesgo de desastres climátic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4"/>
    <s v="3.3.05 - Reducción del riesgo de desastres climátic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x v="2"/>
    <x v="8"/>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x v="2"/>
    <x v="8"/>
    <s v="3.2.10 - Restauración"/>
    <s v="2.6 - BIENES MUEBLES, INMUEBLES E INTANGIBLES"/>
    <s v="2.6.1 - MOBILIARIO Y EQUIPO"/>
    <s v="S"/>
    <s v="07 - Recuperación de la Cobertura Vegetal en Cuencas Hidrográficas de la República Dominicana."/>
    <s v="60 - CREDITO EXTERNO"/>
    <s v="02 - AZUA"/>
    <n v="13928"/>
    <n v="228570"/>
    <n v="1059006.32"/>
  </r>
  <r>
    <s v="2026"/>
    <x v="0"/>
    <x v="0"/>
    <x v="1"/>
    <x v="7"/>
    <s v="2 - Poder Ejecutivo"/>
    <s v="0218 - MINISTERIO DE MEDIO AMBIENTE Y RECURSOS NATURALES"/>
    <s v="0007 - UNIDAD TÉCNICA EJECUTORA DE PROYECTOS DE DESARROLLO AGROFORESTAL"/>
    <x v="2"/>
    <x v="8"/>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x v="2"/>
    <x v="8"/>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s v="3.2.10 - Restauración"/>
    <s v="2.6 - BIENES MUEBLES, INMUEBLES E INTANGIBLES"/>
    <s v="2.6.5 - MAQUINARIA, OTROS EQUIPOS Y HERRAMIENTAS"/>
    <s v="S"/>
    <s v="07 - Recuperación de la Cobertura Vegetal en Cuencas Hidrográficas de la República Dominicana."/>
    <s v="60 - CREDITO EXTERNO"/>
    <s v="02 - AZUA"/>
    <n v="13928"/>
    <n v="0"/>
    <n v="5434685.0200000005"/>
  </r>
  <r>
    <s v="2026"/>
    <x v="0"/>
    <x v="0"/>
    <x v="1"/>
    <x v="7"/>
    <s v="2 - Poder Ejecutivo"/>
    <s v="0218 - MINISTERIO DE MEDIO AMBIENTE Y RECURSOS NATURALES"/>
    <s v="0007 - UNIDAD TÉCNICA EJECUTORA DE PROYECTOS DE DESARROLLO AGROFORESTAL"/>
    <x v="2"/>
    <x v="8"/>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s v="3.2.10 - Restauración"/>
    <s v="2.6 - BIENES MUEBLES, INMUEBLES E INTANGIBLES"/>
    <s v="2.6.7 - ACTIVOS BIOLÓGICOS"/>
    <s v="S"/>
    <s v="07 - Recuperación de la Cobertura Vegetal en Cuencas Hidrográficas de la República Dominicana."/>
    <s v="60 - CREDITO EXTERNO"/>
    <s v="02 - AZUA"/>
    <n v="13928"/>
    <n v="163855735"/>
    <n v="4418000"/>
  </r>
  <r>
    <s v="2026"/>
    <x v="0"/>
    <x v="0"/>
    <x v="1"/>
    <x v="7"/>
    <s v="2 - Poder Ejecutivo"/>
    <s v="0219 - MINISTERIO DE EDUCACIÓN SUPERIOR CIENCIA Y TECNOLOGÍA"/>
    <s v="0001 - MINISTERIO DE EDUCACION SUPERIOR, CIENCIA Y TECNOLOGIA"/>
    <x v="1"/>
    <x v="9"/>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x v="1"/>
    <x v="9"/>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x v="1"/>
    <x v="9"/>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x v="1"/>
    <x v="9"/>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x v="1"/>
    <x v="9"/>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x v="1"/>
    <x v="9"/>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x v="1"/>
    <x v="9"/>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x v="1"/>
    <x v="9"/>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x v="1"/>
    <x v="9"/>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x v="1"/>
    <x v="9"/>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x v="1"/>
    <x v="9"/>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x v="1"/>
    <x v="9"/>
    <s v="4.4.06 - Educación técnica"/>
    <s v="2.6 - BIENES MUEBLES, INMUEBLES E INTANGIBLES"/>
    <s v="2.6.1 - MOBILIARIO Y EQUIPO"/>
    <s v="N"/>
    <s v="00 - N/A"/>
    <s v="10 - FONDO GENERAL"/>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3 - EQUIPO E INSTRUMENTAL, CIENTÍFICO Y LABORATORIO"/>
    <s v="N"/>
    <s v="00 - N/A"/>
    <s v="10 - FONDO GENERAL"/>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5 - MAQUINARIA, OTROS EQUIPOS Y HERRAMIENTAS"/>
    <s v="N"/>
    <s v="00 - N/A"/>
    <s v="10 - FONDO GENERAL"/>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5 - MAQUINARIA, OTROS EQUIPOS Y HERRAMIENTAS"/>
    <s v="N"/>
    <s v="00 - N/A"/>
    <s v="20 - FONDOS CON DESTINO ESPECÍFICO"/>
    <s v="99 - MULTIPROVINCIAL"/>
    <s v="(en blanco)"/>
    <n v="0"/>
    <n v="2728430.17"/>
  </r>
  <r>
    <s v="2026"/>
    <x v="0"/>
    <x v="0"/>
    <x v="1"/>
    <x v="7"/>
    <s v="2 - Poder Ejecutivo"/>
    <s v="0219 - MINISTERIO DE EDUCACIÓN SUPERIOR CIENCIA Y TECNOLOGÍA"/>
    <s v="0002 - INSTITUTO TECNOLÓGICO DE LAS AMÉRICAS"/>
    <x v="1"/>
    <x v="9"/>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x v="1"/>
    <x v="9"/>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x v="1"/>
    <x v="9"/>
    <s v="4.4.06 - Educación técnica"/>
    <s v="2.7 - OBRAS"/>
    <s v="2.7.1 - OBRAS EN EDIFICACIONES"/>
    <s v="N"/>
    <s v="00 - N/A"/>
    <s v="10 - FONDO GENERAL"/>
    <s v="99 - MULTIPROVINCIAL"/>
    <s v="(en blanco)"/>
    <n v="0"/>
    <n v="4725000"/>
  </r>
  <r>
    <s v="2026"/>
    <x v="0"/>
    <x v="0"/>
    <x v="1"/>
    <x v="7"/>
    <s v="2 - Poder Ejecutivo"/>
    <s v="0219 - MINISTERIO DE EDUCACIÓN SUPERIOR CIENCIA Y TECNOLOGÍA"/>
    <s v="0003 - INSTITUTO TECNICO SUPERIOR COMUNITARIO"/>
    <x v="1"/>
    <x v="9"/>
    <s v="4.4.04 - Educación superior"/>
    <s v="2.6 - BIENES MUEBLES, INMUEBLES E INTANGIBLES"/>
    <s v="2.6.1 - MOBILIARIO Y EQUIPO"/>
    <s v="N"/>
    <s v="00 - N/A"/>
    <s v="10 - FONDO GENERAL"/>
    <s v="99 - MULTIPROVINCIAL"/>
    <s v="(en blanco)"/>
    <n v="1600000"/>
    <n v="1150904.03"/>
  </r>
  <r>
    <s v="2026"/>
    <x v="0"/>
    <x v="0"/>
    <x v="1"/>
    <x v="7"/>
    <s v="2 - Poder Ejecutivo"/>
    <s v="0219 - MINISTERIO DE EDUCACIÓN SUPERIOR CIENCIA Y TECNOLOGÍA"/>
    <s v="0003 - INSTITUTO TECNICO SUPERIOR COMUNITARIO"/>
    <x v="1"/>
    <x v="9"/>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x v="1"/>
    <x v="9"/>
    <s v="4.4.04 - Educación superior"/>
    <s v="2.6 - BIENES MUEBLES, INMUEBLES E INTANGIBLES"/>
    <s v="2.6.3 - EQUIPO E INSTRUMENTAL, CIENTÍFICO Y LABORATORIO"/>
    <s v="N"/>
    <s v="00 - N/A"/>
    <s v="10 - FONDO GENERAL"/>
    <s v="99 - MULTIPROVINCIAL"/>
    <s v="(en blanco)"/>
    <n v="67020000"/>
    <n v="129114.89"/>
  </r>
  <r>
    <s v="2026"/>
    <x v="0"/>
    <x v="0"/>
    <x v="1"/>
    <x v="7"/>
    <s v="2 - Poder Ejecutivo"/>
    <s v="0219 - MINISTERIO DE EDUCACIÓN SUPERIOR CIENCIA Y TECNOLOGÍA"/>
    <s v="0003 - INSTITUTO TECNICO SUPERIOR COMUNITARIO"/>
    <x v="1"/>
    <x v="9"/>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x v="1"/>
    <x v="9"/>
    <s v="4.4.04 - Educación superior"/>
    <s v="2.6 - BIENES MUEBLES, INMUEBLES E INTANGIBLES"/>
    <s v="2.6.5 - MAQUINARIA, OTROS EQUIPOS Y HERRAMIENTAS"/>
    <s v="N"/>
    <s v="00 - N/A"/>
    <s v="10 - FONDO GENERAL"/>
    <s v="99 - MULTIPROVINCIAL"/>
    <s v="(en blanco)"/>
    <n v="148100000"/>
    <n v="51720200.640000008"/>
  </r>
  <r>
    <s v="2026"/>
    <x v="0"/>
    <x v="0"/>
    <x v="1"/>
    <x v="7"/>
    <s v="2 - Poder Ejecutivo"/>
    <s v="0219 - MINISTERIO DE EDUCACIÓN SUPERIOR CIENCIA Y TECNOLOGÍA"/>
    <s v="0003 - INSTITUTO TECNICO SUPERIOR COMUNITARIO"/>
    <x v="1"/>
    <x v="9"/>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x v="1"/>
    <x v="9"/>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x v="1"/>
    <x v="9"/>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x v="1"/>
    <x v="9"/>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x v="0"/>
    <x v="0"/>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x v="0"/>
    <x v="0"/>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x v="2"/>
    <x v="4"/>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x v="1"/>
    <x v="9"/>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x v="1"/>
    <x v="9"/>
    <s v="4.4.09 - Enseñanza no atribuible a ningún nivel"/>
    <s v="2.6 - BIENES MUEBLES, INMUEBLES E INTANGIBLES"/>
    <s v="2.6.2 - MOBILIARIO Y EQUIPO DE AUDIO, AUDIOVISUAL, RECREATIVO Y EDUCACIONAL"/>
    <s v="N"/>
    <s v="00 - N/A"/>
    <s v="10 - FONDO GENERAL"/>
    <s v="01 - DISTRITO NACIONAL"/>
    <s v="(en blanco)"/>
    <n v="493500"/>
    <n v="265352.5"/>
  </r>
  <r>
    <s v="2026"/>
    <x v="0"/>
    <x v="0"/>
    <x v="1"/>
    <x v="7"/>
    <s v="2 - Poder Ejecutivo"/>
    <s v="0221 - MINISTERIO DE ADMINISTRACIÓN PÚBLICA"/>
    <s v="0002 - INSTITUTO NACIONAL DE ADMINISTRACION PUBLICA"/>
    <x v="1"/>
    <x v="9"/>
    <s v="4.4.09 - Enseñanza no atribuible a ningún nivel"/>
    <s v="2.6 - BIENES MUEBLES, INMUEBLES E INTANGIBLES"/>
    <s v="2.6.5 - MAQUINARIA, OTROS EQUIPOS Y HERRAMIENTAS"/>
    <s v="N"/>
    <s v="00 - N/A"/>
    <s v="10 - FONDO GENERAL"/>
    <s v="01 - DISTRITO NACIONAL"/>
    <s v="(en blanco)"/>
    <n v="130000"/>
    <n v="1930000.92"/>
  </r>
  <r>
    <s v="2026"/>
    <x v="0"/>
    <x v="0"/>
    <x v="1"/>
    <x v="7"/>
    <s v="2 - Poder Ejecutivo"/>
    <s v="0221 - MINISTERIO DE ADMINISTRACIÓN PÚBLICA"/>
    <s v="0003 - OFICINA GUBERNAMENTAL DE TECNOLOGIA DE LA INFORMACION Y LA COMUNICACION (OGTIC)"/>
    <x v="3"/>
    <x v="20"/>
    <s v="2.7.01 - Comunicaciones"/>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x v="3"/>
    <x v="20"/>
    <s v="2.7.01 - Comunicaciones"/>
    <s v="2.6 - BIENES MUEBLES, INMUEBLES E INTANGIBLES"/>
    <s v="2.6.1 - MOBILIARIO Y EQUIPO"/>
    <s v="N"/>
    <s v="00 - N/A"/>
    <s v="10 - FONDO GENERAL"/>
    <s v="99 - MULTIPROVINCIAL"/>
    <s v="(en blanco)"/>
    <n v="0"/>
    <n v="36217.74"/>
  </r>
  <r>
    <s v="2026"/>
    <x v="0"/>
    <x v="0"/>
    <x v="1"/>
    <x v="7"/>
    <s v="2 - Poder Ejecutivo"/>
    <s v="0221 - MINISTERIO DE ADMINISTRACIÓN PÚBLICA"/>
    <s v="0003 - OFICINA GUBERNAMENTAL DE TECNOLOGIA DE LA INFORMACION Y LA COMUNICACION (OGTIC)"/>
    <x v="3"/>
    <x v="20"/>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x v="3"/>
    <x v="16"/>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x v="3"/>
    <x v="16"/>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x v="3"/>
    <x v="16"/>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x v="3"/>
    <x v="16"/>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x v="3"/>
    <x v="16"/>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x v="3"/>
    <x v="16"/>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x v="3"/>
    <x v="16"/>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x v="3"/>
    <x v="16"/>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x v="3"/>
    <x v="16"/>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x v="3"/>
    <x v="16"/>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1 - MOBILIARIO Y EQUIPO"/>
    <s v="N"/>
    <s v="00 - N/A"/>
    <s v="10 - FONDO GENERAL"/>
    <s v="99 - MULTIPROVINCIAL"/>
    <s v="(en blanco)"/>
    <n v="67860848"/>
    <n v="32315908.059999999"/>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1 - MOBILIARIO Y EQUIPO"/>
    <s v="N"/>
    <s v="00 - N/A"/>
    <s v="20 - FONDOS CON DESTINO ESPECÍFICO"/>
    <s v="99 - MULTIPROVINCIAL"/>
    <s v="(en blanco)"/>
    <n v="0"/>
    <n v="910230.41"/>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378829.66"/>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580124.57999999996"/>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5 - MAQUINARIA, OTROS EQUIPOS Y HERRAMIENTAS"/>
    <s v="N"/>
    <s v="00 - N/A"/>
    <s v="10 - FONDO GENERAL"/>
    <s v="99 - MULTIPROVINCIAL"/>
    <s v="(en blanco)"/>
    <n v="11361458"/>
    <n v="10640388.76"/>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x v="3"/>
    <x v="16"/>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x v="3"/>
    <x v="16"/>
    <s v="2.4.09 - Conservación, aprovechamiento y explotación racionalizada de fuentes de electricidad"/>
    <s v="2.7 - OBRAS"/>
    <s v="2.7.1 - OBRAS EN EDIFICACIONES"/>
    <s v="N"/>
    <s v="00 - N/A"/>
    <s v="20 - FONDOS CON DESTINO ESPECÍFICO"/>
    <s v="99 - MULTIPROVINCIAL"/>
    <s v="(en blanco)"/>
    <n v="162681005"/>
    <n v="19263176.969999999"/>
  </r>
  <r>
    <s v="2026"/>
    <x v="0"/>
    <x v="0"/>
    <x v="1"/>
    <x v="7"/>
    <s v="2 - Poder Ejecutivo"/>
    <s v="0222 - MINISTERIO DE ENERGIA Y MINAS"/>
    <s v="0001 - MINISTERIO DE ENERGIA Y MINAS"/>
    <x v="3"/>
    <x v="18"/>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x v="3"/>
    <x v="18"/>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x v="3"/>
    <x v="18"/>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x v="3"/>
    <x v="18"/>
    <s v="2.5.01 - Extracción de recursos minerales"/>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x v="3"/>
    <x v="18"/>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x v="3"/>
    <x v="18"/>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x v="2"/>
    <x v="4"/>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x v="3"/>
    <x v="18"/>
    <s v="2.5.01 - Extracción de recursos minerales"/>
    <s v="2.6 - BIENES MUEBLES, INMUEBLES E INTANGIBLES"/>
    <s v="2.6.1 - MOBILIARIO Y EQUIPO"/>
    <s v="N"/>
    <s v="00 - N/A"/>
    <s v="10 - FONDO GENERAL"/>
    <s v="99 - MULTIPROVINCIAL"/>
    <s v="(en blanco)"/>
    <n v="765000"/>
    <n v="490796.82"/>
  </r>
  <r>
    <s v="2026"/>
    <x v="0"/>
    <x v="0"/>
    <x v="1"/>
    <x v="7"/>
    <s v="2 - Poder Ejecutivo"/>
    <s v="0222 - MINISTERIO DE ENERGIA Y MINAS"/>
    <s v="0002 - DIRECCION GENERAL DE MINERIA"/>
    <x v="3"/>
    <x v="18"/>
    <s v="2.5.01 - Extracción de recursos minerales"/>
    <s v="2.6 - BIENES MUEBLES, INMUEBLES E INTANGIBLES"/>
    <s v="2.6.5 - MAQUINARIA, OTROS EQUIPOS Y HERRAMIENTAS"/>
    <s v="N"/>
    <s v="00 - N/A"/>
    <s v="10 - FONDO GENERAL"/>
    <s v="99 - MULTIPROVINCIAL"/>
    <s v="(en blanco)"/>
    <n v="270000"/>
    <n v="147830.39999999999"/>
  </r>
  <r>
    <s v="2026"/>
    <x v="0"/>
    <x v="0"/>
    <x v="1"/>
    <x v="7"/>
    <s v="2 - Poder Ejecutivo"/>
    <s v="0222 - MINISTERIO DE ENERGIA Y MINAS"/>
    <s v="0002 - DIRECCION GENERAL DE MINERIA"/>
    <x v="3"/>
    <x v="18"/>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x v="3"/>
    <x v="18"/>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x v="0"/>
    <x v="0"/>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44308027"/>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10166643.33"/>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27604020.510000002"/>
  </r>
  <r>
    <s v="2026"/>
    <x v="0"/>
    <x v="0"/>
    <x v="1"/>
    <x v="7"/>
    <s v="2 - Poder Ejecutivo"/>
    <s v="0223 - MINISTERIO DE LA VIVIENDA, HABITAT Y EDIFICACIONES (MIVHED)"/>
    <s v="0001 - MINISTERIO DE LA VIVIENDA, HABITAT Y EDIFICACIONES (MIVHED)"/>
    <x v="0"/>
    <x v="0"/>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x v="0"/>
    <x v="1"/>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x v="0"/>
    <x v="1"/>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x v="0"/>
    <x v="1"/>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x v="0"/>
    <x v="1"/>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x v="0"/>
    <x v="1"/>
    <s v="1.4.01 - Servicios de seguridad interior"/>
    <s v="2.7 - OBRAS"/>
    <s v="2.7.1 - OBRAS EN EDIFICACIONES"/>
    <s v="S"/>
    <s v="05 - CONSTRUCCIÓN EDIFICIO NUEVA SEDE CENTRAL DE LA POLICÍA NACIONAL EN EL DISTRITO NACIONAL"/>
    <s v="10 - FONDO GENERAL"/>
    <s v="01 - DISTRITO NACIONAL"/>
    <n v="16168"/>
    <n v="20321906"/>
    <n v="2703844.04"/>
  </r>
  <r>
    <s v="2026"/>
    <x v="0"/>
    <x v="0"/>
    <x v="1"/>
    <x v="7"/>
    <s v="2 - Poder Ejecutivo"/>
    <s v="0223 - MINISTERIO DE LA VIVIENDA, HABITAT Y EDIFICACIONES (MIVHED)"/>
    <s v="0001 - MINISTERIO DE LA VIVIENDA, HABITAT Y EDIFICACIONES (MIVHED)"/>
    <x v="0"/>
    <x v="1"/>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x v="0"/>
    <x v="1"/>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4537761.88"/>
  </r>
  <r>
    <s v="2026"/>
    <x v="0"/>
    <x v="0"/>
    <x v="1"/>
    <x v="7"/>
    <s v="2 - Poder Ejecutivo"/>
    <s v="0223 - MINISTERIO DE LA VIVIENDA, HABITAT Y EDIFICACIONES (MIVHED)"/>
    <s v="0001 - MINISTERIO DE LA VIVIENDA, HABITAT Y EDIFICACIONES (MIVHED)"/>
    <x v="0"/>
    <x v="1"/>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x v="0"/>
    <x v="1"/>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x v="0"/>
    <x v="1"/>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x v="0"/>
    <x v="1"/>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x v="0"/>
    <x v="1"/>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x v="0"/>
    <x v="1"/>
    <s v="1.4.04 - Prisiones"/>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x v="0"/>
    <x v="1"/>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x v="0"/>
    <x v="1"/>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x v="0"/>
    <x v="1"/>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x v="0"/>
    <x v="1"/>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x v="0"/>
    <x v="1"/>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x v="0"/>
    <x v="1"/>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x v="0"/>
    <x v="1"/>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x v="0"/>
    <x v="1"/>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x v="0"/>
    <x v="1"/>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x v="0"/>
    <x v="1"/>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x v="0"/>
    <x v="1"/>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x v="0"/>
    <x v="1"/>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x v="0"/>
    <x v="1"/>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x v="0"/>
    <x v="1"/>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x v="0"/>
    <x v="1"/>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x v="0"/>
    <x v="1"/>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x v="0"/>
    <x v="1"/>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x v="0"/>
    <x v="1"/>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x v="0"/>
    <x v="1"/>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1 - MEJORAMIENTO DE 100,000 VIVIENDAS EN LA REPÚBLICA DOMINICANA"/>
    <s v="10 - FONDO GENERAL"/>
    <s v="32 - SANTO DOMINGO"/>
    <n v="14649"/>
    <n v="1143603592"/>
    <n v="164262309.50999999"/>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x v="1"/>
    <x v="15"/>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x v="1"/>
    <x v="15"/>
    <s v="4.1.02 - Desarrollo comunitario"/>
    <s v="2.7 - OBRAS"/>
    <s v="2.7.1 - OBRAS EN EDIFICACIONES"/>
    <s v="S"/>
    <s v="04 - CONSTRUCCIÓN OBRAS COMPLEMENTARIAS PARA EL DESARROLLO COMUNITARIO DEL CENTRO POBLADO MONTEGRANDE, PROVINCIA BARAHONA"/>
    <s v="10 - FONDO GENERAL"/>
    <s v="04 - BARAHONA"/>
    <n v="14670"/>
    <n v="1963290"/>
    <n v="1817715.79"/>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5 - MAQUINARIA, OTROS EQUIPOS Y HERRAMIENTAS"/>
    <s v="S"/>
    <s v="11 - CONSTRUCCIÓN Y EQUIPAMIENTO CIUDAD SANITARIA SAN CRISTÓBAL"/>
    <s v="10 - FONDO GENERAL"/>
    <s v="21 - SAN CRISTOBAL"/>
    <n v="14692"/>
    <n v="20000000"/>
    <n v="8754332.4399999995"/>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x v="1"/>
    <x v="6"/>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11 - CONSTRUCCIÓN Y EQUIPAMIENTO CIUDAD SANITARIA SAN CRISTÓBAL"/>
    <s v="10 - FONDO GENERAL"/>
    <s v="21 - SAN CRISTOBAL"/>
    <n v="14692"/>
    <n v="594877217"/>
    <n v="552201415.60000002"/>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27 - CONSTRUCCIÓN DEL HOSPITAL MUNICIPAL DE PUNTA CANA EN LA PROVINCIA DE LA ALTAGRACIA"/>
    <s v="10 - FONDO GENERAL"/>
    <s v="11 - LA ALTAGRACIA"/>
    <n v="14124"/>
    <n v="334180157"/>
    <n v="11680899.5"/>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x v="1"/>
    <x v="6"/>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1 - MOBILIARIO Y EQUIPO"/>
    <s v="S"/>
    <s v="90 - REPARACIÓN HOSPITALES DE LA PROVINCIA LA ALTAGRACIA"/>
    <s v="10 - FONDO GENERAL"/>
    <s v="11 - LA ALTAGRACIA"/>
    <n v="13523"/>
    <n v="0"/>
    <n v="1000000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1 - MOBILIARIO Y EQUIPO"/>
    <s v="S"/>
    <s v="93 - RECONSTRUCCIÓN HOSPITAL TEOFILO HERNANDEZ, EL SEIBO"/>
    <s v="10 - FONDO GENERAL"/>
    <s v="08 - EL SEIBO"/>
    <n v="13747"/>
    <n v="1648166"/>
    <n v="1648166"/>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4753162.49"/>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26978454.870000001"/>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578182.46"/>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90 - CONSTRUCCIÓN DE LA CIUDAD SANITARIA DR. LUIS E. AYBAR, DISTRITO NACIONAL"/>
    <s v="10 - FONDO GENERAL"/>
    <s v="01 - DISTRITO NACIONAL"/>
    <n v="13302"/>
    <n v="636815744"/>
    <n v="418838900.53999996"/>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x v="1"/>
    <x v="6"/>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x v="1"/>
    <x v="6"/>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x v="1"/>
    <x v="6"/>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x v="1"/>
    <x v="6"/>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x v="1"/>
    <x v="6"/>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x v="1"/>
    <x v="6"/>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x v="1"/>
    <x v="6"/>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x v="1"/>
    <x v="6"/>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x v="1"/>
    <x v="6"/>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x v="1"/>
    <x v="6"/>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x v="1"/>
    <x v="6"/>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x v="1"/>
    <x v="6"/>
    <s v="4.2.99 - Planificación, gestión y supervisión de la salud"/>
    <s v="2.7 - OBRAS"/>
    <s v="2.7.1 - OBRAS EN EDIFICACIONES"/>
    <s v="S"/>
    <s v="70 - CONSTRUCCIÓN  HOSPITAL REGIONAL EN SAN FRANCISCO DE MACORIS, PROV. DUARTE"/>
    <s v="10 - FONDO GENERAL"/>
    <s v="06 - DUARTE"/>
    <n v="13656"/>
    <n v="635173475"/>
    <n v="543342647.64999998"/>
  </r>
  <r>
    <s v="2026"/>
    <x v="0"/>
    <x v="0"/>
    <x v="1"/>
    <x v="7"/>
    <s v="2 - Poder Ejecutivo"/>
    <s v="0223 - MINISTERIO DE LA VIVIENDA, HABITAT Y EDIFICACIONES (MIVHED)"/>
    <s v="0001 - MINISTERIO DE LA VIVIENDA, HABITAT Y EDIFICACIONES (MIVHED)"/>
    <x v="1"/>
    <x v="7"/>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x v="1"/>
    <x v="7"/>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x v="1"/>
    <x v="7"/>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x v="1"/>
    <x v="7"/>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x v="1"/>
    <x v="7"/>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x v="1"/>
    <x v="7"/>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6680146.8899999997"/>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x v="1"/>
    <x v="7"/>
    <s v="4.3.05 - Servicios religiosos y otros servicios comunitarios religiosos"/>
    <s v="2.7 - OBRAS"/>
    <s v="2.7.1 - OBRAS EN EDIFICACIONES"/>
    <s v="S"/>
    <s v="34 - CONSTRUCCIÓN PARROQUIA SAN PEDRO Y SAN PABLO, BONAO, PROVINCIA MONSEÑOR NOUEL"/>
    <s v="10 - FONDO GENERAL"/>
    <s v="28 - MONSENOR NOUEL"/>
    <n v="17072"/>
    <n v="0"/>
    <n v="11707799.279999999"/>
  </r>
  <r>
    <s v="2026"/>
    <x v="0"/>
    <x v="0"/>
    <x v="1"/>
    <x v="7"/>
    <s v="2 - Poder Ejecutivo"/>
    <s v="0223 - MINISTERIO DE LA VIVIENDA, HABITAT Y EDIFICACIONES (MIVHED)"/>
    <s v="0001 - MINISTERIO DE LA VIVIENDA, HABITAT Y EDIFICACIONES (MIVHED)"/>
    <x v="1"/>
    <x v="9"/>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x v="1"/>
    <x v="9"/>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x v="1"/>
    <x v="9"/>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x v="1"/>
    <x v="9"/>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x v="1"/>
    <x v="9"/>
    <s v="4.4.04 - Educación superior"/>
    <s v="2.7 - OBRAS"/>
    <s v="2.7.1 - OBRAS EN EDIFICACIONES"/>
    <s v="S"/>
    <s v="14 - CONSTRUCCIÓN EDIFICIO DE AULAS PARA EL INSTITUTO POLICIAL DE EDUCACIÓN SUPERIOR, SECTOR LA FERIA, DISTRITO NACIONAL"/>
    <s v="10 - FONDO GENERAL"/>
    <s v="01 - DISTRITO NACIONAL"/>
    <n v="16671"/>
    <n v="65275889"/>
    <n v="88793062.989999995"/>
  </r>
  <r>
    <s v="2026"/>
    <x v="0"/>
    <x v="0"/>
    <x v="1"/>
    <x v="7"/>
    <s v="2 - Poder Ejecutivo"/>
    <s v="0223 - MINISTERIO DE LA VIVIENDA, HABITAT Y EDIFICACIONES (MIVHED)"/>
    <s v="0001 - MINISTERIO DE LA VIVIENDA, HABITAT Y EDIFICACIONES (MIVHED)"/>
    <x v="1"/>
    <x v="9"/>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x v="1"/>
    <x v="9"/>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x v="1"/>
    <x v="9"/>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x v="1"/>
    <x v="9"/>
    <s v="4.4.04 - Educación superior"/>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x v="1"/>
    <x v="9"/>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x v="1"/>
    <x v="2"/>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x v="1"/>
    <x v="2"/>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x v="1"/>
    <x v="2"/>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x v="1"/>
    <x v="2"/>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x v="1"/>
    <x v="2"/>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x v="1"/>
    <x v="2"/>
    <s v="4.5.07 - Vivienda social"/>
    <s v="2.6 - BIENES MUEBLES, INMUEBLES E INTANGIBLES"/>
    <s v="2.6.3 - EQUIPO E INSTRUMENTAL, CIENTÍFICO Y LABORATORIO"/>
    <s v="N"/>
    <s v="00 - N/A"/>
    <s v="20 - FONDOS CON DESTINO ESPECÍFICO"/>
    <s v="99 - MULTIPROVINCIAL"/>
    <s v="(en blanco)"/>
    <n v="3400000"/>
    <n v="295944"/>
  </r>
  <r>
    <s v="2026"/>
    <x v="0"/>
    <x v="0"/>
    <x v="1"/>
    <x v="7"/>
    <s v="2 - Poder Ejecutivo"/>
    <s v="0223 - MINISTERIO DE LA VIVIENDA, HABITAT Y EDIFICACIONES (MIVHED)"/>
    <s v="0001 - MINISTERIO DE LA VIVIENDA, HABITAT Y EDIFICACIONES (MIVHED)"/>
    <x v="1"/>
    <x v="2"/>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5 - MAQUINARIA, OTROS EQUIPOS Y HERRAMIENTAS"/>
    <s v="N"/>
    <s v="00 - N/A"/>
    <s v="10 - FONDO GENERAL"/>
    <s v="99 - MULTIPROVINCIAL"/>
    <s v="(en blanco)"/>
    <n v="2355000"/>
    <n v="130399.97"/>
  </r>
  <r>
    <s v="2026"/>
    <x v="0"/>
    <x v="0"/>
    <x v="1"/>
    <x v="7"/>
    <s v="2 - Poder Ejecutivo"/>
    <s v="0223 - MINISTERIO DE LA VIVIENDA, HABITAT Y EDIFICACIONES (MIVHED)"/>
    <s v="0001 - MINISTERIO DE LA VIVIENDA, HABITAT Y EDIFICACIONES (MIVHED)"/>
    <x v="1"/>
    <x v="2"/>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x v="1"/>
    <x v="2"/>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x v="1"/>
    <x v="2"/>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x v="1"/>
    <x v="2"/>
    <s v="4.5.07 - Vivienda social"/>
    <s v="2.7 - OBRAS"/>
    <s v="2.7.1 - OBRAS EN EDIFICACIONES"/>
    <s v="N"/>
    <s v="00 - N/A"/>
    <s v="10 - FONDO GENERAL"/>
    <s v="99 - MULTIPROVINCIAL"/>
    <s v="(en blanco)"/>
    <n v="981089991"/>
    <n v="8814919.5700000003"/>
  </r>
  <r>
    <s v="2026"/>
    <x v="0"/>
    <x v="0"/>
    <x v="1"/>
    <x v="7"/>
    <s v="2 - Poder Ejecutivo"/>
    <s v="0223 - MINISTERIO DE LA VIVIENDA, HABITAT Y EDIFICACIONES (MIVHED)"/>
    <s v="0001 - MINISTERIO DE LA VIVIENDA, HABITAT Y EDIFICACIONES (MIVHED)"/>
    <x v="1"/>
    <x v="2"/>
    <s v="4.5.07 - Vivienda social"/>
    <s v="2.7 - OBRAS"/>
    <s v="2.7.1 - OBRAS EN EDIFICACIONES"/>
    <s v="N"/>
    <s v="00 - N/A"/>
    <s v="20 - FONDOS CON DESTINO ESPECÍFICO"/>
    <s v="99 - MULTIPROVINCIAL"/>
    <s v="(en blanco)"/>
    <n v="132000000"/>
    <n v="9980756.4199999999"/>
  </r>
  <r>
    <s v="2026"/>
    <x v="0"/>
    <x v="0"/>
    <x v="1"/>
    <x v="7"/>
    <s v="2 - Poder Ejecutivo"/>
    <s v="0223 - MINISTERIO DE LA VIVIENDA, HABITAT Y EDIFICACIONES (MIVHED)"/>
    <s v="0001 - MINISTERIO DE LA VIVIENDA, HABITAT Y EDIFICACIONES (MIVHED)"/>
    <x v="1"/>
    <x v="2"/>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x v="1"/>
    <x v="2"/>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x v="0"/>
    <x v="1"/>
    <s v="1.4.03 - Administración y servicios de justicia"/>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x v="0"/>
    <x v="1"/>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x v="0"/>
    <x v="1"/>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x v="0"/>
    <x v="1"/>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x v="0"/>
    <x v="1"/>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x v="0"/>
    <x v="1"/>
    <s v="1.4.03 - Administración y servicios de justicia"/>
    <s v="2.6 - BIENES MUEBLES, INMUEBLES E INTANGIBLES"/>
    <s v="2.6.4 - VEHÍCULOS Y EQUIPO DE TRANSPORTE, TRACCIÓN Y ELEVACIÓN"/>
    <s v="N"/>
    <s v="00 - N/A"/>
    <s v="10 - FONDO GENERAL"/>
    <s v="99 - MULTIPROVINCIAL"/>
    <s v="(en blanco)"/>
    <n v="0"/>
    <n v="0"/>
  </r>
  <r>
    <s v="2026"/>
    <x v="0"/>
    <x v="0"/>
    <x v="1"/>
    <x v="7"/>
    <s v="2 - Poder Ejecutivo"/>
    <s v="0224 - MINISTERIO DE JUSTICIA"/>
    <s v="0001 - MINISTERIO DE JUSTICIA"/>
    <x v="0"/>
    <x v="1"/>
    <s v="1.4.03 - Administración y servicios de justicia"/>
    <s v="2.6 - BIENES MUEBLES, INMUEBLES E INTANGIBLES"/>
    <s v="2.6.5 - MAQUINARIA, OTROS EQUIPOS Y HERRAMIENTAS"/>
    <s v="N"/>
    <s v="00 - N/A"/>
    <s v="10 - FONDO GENERAL"/>
    <s v="99 - MULTIPROVINCIAL"/>
    <s v="(en blanco)"/>
    <n v="0"/>
    <n v="336504.63"/>
  </r>
  <r>
    <s v="2026"/>
    <x v="0"/>
    <x v="0"/>
    <x v="1"/>
    <x v="7"/>
    <s v="2 - Poder Ejecutivo"/>
    <s v="0224 - MINISTERIO DE JUSTICIA"/>
    <s v="0001 - MINISTERIO DE JUSTICIA"/>
    <x v="0"/>
    <x v="1"/>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x v="0"/>
    <x v="1"/>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x v="0"/>
    <x v="1"/>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x v="0"/>
    <x v="1"/>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x v="0"/>
    <x v="1"/>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x v="0"/>
    <x v="1"/>
    <s v="1.4.03 - Administración y servicios de justicia"/>
    <s v="2.6 - BIENES MUEBLES, INMUEBLES E INTANGIBLES"/>
    <s v="2.6.1 - MOBILIARIO Y EQUIPO"/>
    <s v="N"/>
    <s v="00 - N/A"/>
    <s v="10 - FONDO GENERAL"/>
    <s v="99 - MULTIPROVINCIAL"/>
    <s v="(en blanco)"/>
    <n v="135262966"/>
    <n v="69125452"/>
  </r>
  <r>
    <s v="2026"/>
    <x v="0"/>
    <x v="0"/>
    <x v="1"/>
    <x v="7"/>
    <s v="3 - Poder Judicial"/>
    <s v="0301 - PODER JUDICIAL"/>
    <s v="0001 - CONSEJO DEL PODER JUDICIAL"/>
    <x v="0"/>
    <x v="1"/>
    <s v="1.4.03 - Administración y servicios de justicia"/>
    <s v="2.6 - BIENES MUEBLES, INMUEBLES E INTANGIBLES"/>
    <s v="2.6.2 - MOBILIARIO Y EQUIPO DE AUDIO, AUDIOVISUAL, RECREATIVO Y EDUCACIONAL"/>
    <s v="N"/>
    <s v="00 - N/A"/>
    <s v="10 - FONDO GENERAL"/>
    <s v="99 - MULTIPROVINCIAL"/>
    <s v="(en blanco)"/>
    <n v="5198345"/>
    <n v="3703562"/>
  </r>
  <r>
    <s v="2026"/>
    <x v="0"/>
    <x v="0"/>
    <x v="1"/>
    <x v="7"/>
    <s v="3 - Poder Judicial"/>
    <s v="0301 - PODER JUDICIAL"/>
    <s v="0001 - CONSEJO DEL PODER JUDICIAL"/>
    <x v="0"/>
    <x v="1"/>
    <s v="1.4.03 - Administración y servicios de justicia"/>
    <s v="2.6 - BIENES MUEBLES, INMUEBLES E INTANGIBLES"/>
    <s v="2.6.5 - MAQUINARIA, OTROS EQUIPOS Y HERRAMIENTAS"/>
    <s v="N"/>
    <s v="00 - N/A"/>
    <s v="10 - FONDO GENERAL"/>
    <s v="99 - MULTIPROVINCIAL"/>
    <s v="(en blanco)"/>
    <n v="16638889"/>
    <n v="8940095"/>
  </r>
  <r>
    <s v="2026"/>
    <x v="0"/>
    <x v="0"/>
    <x v="1"/>
    <x v="7"/>
    <s v="3 - Poder Judicial"/>
    <s v="0301 - PODER JUDICIAL"/>
    <s v="0001 - CONSEJO DEL PODER JUDICIAL"/>
    <x v="0"/>
    <x v="1"/>
    <s v="1.4.03 - Administración y servicios de justicia"/>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x v="0"/>
    <x v="1"/>
    <s v="1.4.03 - Administración y servicios de justicia"/>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x v="0"/>
    <x v="0"/>
    <s v="1.1.04 - Órganos electorales y promoción de la participación ciudadana"/>
    <s v="2.6 - BIENES MUEBLES, INMUEBLES E INTANGIBLES"/>
    <s v="2.6.1 - MOBILIARIO Y EQUIPO"/>
    <s v="N"/>
    <s v="00 - N/A"/>
    <s v="10 - FONDO GENERAL"/>
    <s v="99 - MULTIPROVINCIAL"/>
    <s v="(en blanco)"/>
    <n v="1062629700"/>
    <n v="531314832"/>
  </r>
  <r>
    <s v="2026"/>
    <x v="0"/>
    <x v="0"/>
    <x v="1"/>
    <x v="7"/>
    <s v="4 - Junta Central Electoral"/>
    <s v="0401 - JUNTA CENTRAL ELECTORAL"/>
    <s v="0001 - JUNTA CENTRAL ELECTORAL"/>
    <x v="0"/>
    <x v="0"/>
    <s v="1.1.04 - Órganos electorales y promoción de la participación ciudadana"/>
    <s v="2.6 - BIENES MUEBLES, INMUEBLES E INTANGIBLES"/>
    <s v="2.6.5 - MAQUINARIA, OTROS EQUIPOS Y HERRAMIENTAS"/>
    <s v="N"/>
    <s v="00 - N/A"/>
    <s v="10 - FONDO GENERAL"/>
    <s v="99 - MULTIPROVINCIAL"/>
    <s v="(en blanco)"/>
    <n v="211200"/>
    <n v="105594"/>
  </r>
  <r>
    <s v="2026"/>
    <x v="0"/>
    <x v="0"/>
    <x v="1"/>
    <x v="7"/>
    <s v="4 - Junta Central Electoral"/>
    <s v="0401 - JUNTA CENTRAL ELECTORAL"/>
    <s v="0001 - JUNTA CENTRAL ELECTORAL"/>
    <x v="0"/>
    <x v="0"/>
    <s v="1.1.04 - Órganos electorales y promoción de la participación ciudadana"/>
    <s v="2.6 - BIENES MUEBLES, INMUEBLES E INTANGIBLES"/>
    <s v="2.6.8 - BIENES INTANGIBLES"/>
    <s v="N"/>
    <s v="00 - N/A"/>
    <s v="10 - FONDO GENERAL"/>
    <s v="99 - MULTIPROVINCIAL"/>
    <s v="(en blanco)"/>
    <n v="4543100"/>
    <n v="2271546"/>
  </r>
  <r>
    <s v="2026"/>
    <x v="0"/>
    <x v="0"/>
    <x v="1"/>
    <x v="7"/>
    <s v="4 - Junta Central Electoral"/>
    <s v="0401 - JUNTA CENTRAL ELECTORAL"/>
    <s v="0001 - JUNTA CENTRAL ELECTORAL"/>
    <x v="0"/>
    <x v="0"/>
    <s v="1.1.04 - Órganos electorales y promoción de la participación ciudadana"/>
    <s v="2.7 - OBRAS"/>
    <s v="2.7.1 - OBRAS EN EDIFICACIONES"/>
    <s v="N"/>
    <s v="00 - N/A"/>
    <s v="10 - FONDO GENERAL"/>
    <s v="99 - MULTIPROVINCIAL"/>
    <s v="(en blanco)"/>
    <n v="57511400"/>
    <n v="28755696"/>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1 - MOBILIARIO Y EQUIPO"/>
    <s v="N"/>
    <s v="00 - N/A"/>
    <s v="10 - FONDO GENERAL"/>
    <s v="01 - DISTRITO NACIONAL"/>
    <s v="(en blanco)"/>
    <n v="6161290"/>
    <n v="3469540.1599999992"/>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1 - MOBILIARIO Y EQUIPO"/>
    <s v="N"/>
    <s v="00 - N/A"/>
    <s v="10 - FONDO GENERAL"/>
    <s v="99 - MULTIPROVINCIAL"/>
    <s v="(en blanco)"/>
    <n v="5842071"/>
    <n v="2909530.0000000005"/>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82945.8"/>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70246.35"/>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5 - MAQUINARIA, OTROS EQUIPOS Y HERRAMIENTAS"/>
    <s v="N"/>
    <s v="00 - N/A"/>
    <s v="10 - FONDO GENERAL"/>
    <s v="01 - DISTRITO NACIONAL"/>
    <s v="(en blanco)"/>
    <n v="396071"/>
    <n v="195308.31999999995"/>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5 - MAQUINARIA, OTROS EQUIPOS Y HERRAMIENTAS"/>
    <s v="N"/>
    <s v="00 - N/A"/>
    <s v="10 - FONDO GENERAL"/>
    <s v="99 - MULTIPROVINCIAL"/>
    <s v="(en blanco)"/>
    <n v="802860"/>
    <n v="429079.4"/>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6 - EQUIPOS DE DEFENSA Y SEGURIDAD"/>
    <s v="N"/>
    <s v="00 - N/A"/>
    <s v="10 - FONDO GENERAL"/>
    <s v="99 - MULTIPROVINCIAL"/>
    <s v="(en blanco)"/>
    <n v="36960"/>
    <n v="16800"/>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8 - BIENES INTANGIBLES"/>
    <s v="N"/>
    <s v="00 - N/A"/>
    <s v="10 - FONDO GENERAL"/>
    <s v="01 - DISTRITO NACIONAL"/>
    <s v="(en blanco)"/>
    <n v="13060114"/>
    <n v="6162235.2300000004"/>
  </r>
  <r>
    <s v="2026"/>
    <x v="0"/>
    <x v="0"/>
    <x v="1"/>
    <x v="7"/>
    <s v="5 - Cámara de Cuentas de la República Dominicana"/>
    <s v="0402 - CÁMARA DE CUENTAS"/>
    <s v="0001 - CAMARA DE CUENTAS DE LA REPUBLICA DOMINICANA"/>
    <x v="0"/>
    <x v="0"/>
    <s v="1.1.02 - Gestión administrativa, financiera, fiscal, económica y planificación"/>
    <s v="2.6 - BIENES MUEBLES, INMUEBLES E INTANGIBLES"/>
    <s v="2.6.8 - BIENES INTANGIBLES"/>
    <s v="N"/>
    <s v="00 - N/A"/>
    <s v="10 - FONDO GENERAL"/>
    <s v="99 - MULTIPROVINCIAL"/>
    <s v="(en blanco)"/>
    <n v="4049595"/>
    <n v="2024797.5"/>
  </r>
  <r>
    <s v="2026"/>
    <x v="0"/>
    <x v="0"/>
    <x v="1"/>
    <x v="7"/>
    <s v="6 - Tribunal Constitucional"/>
    <s v="0403 - TRIBUNAL CONSTITUCIONAL"/>
    <s v="0001 - TRIBUNAL CONSTITUCIONAL"/>
    <x v="0"/>
    <x v="1"/>
    <s v="1.4.03 - Administración y servicios de justicia"/>
    <s v="2.6 - BIENES MUEBLES, INMUEBLES E INTANGIBLES"/>
    <s v="2.6.1 - MOBILIARIO Y EQUIPO"/>
    <s v="N"/>
    <s v="00 - N/A"/>
    <s v="10 - FONDO GENERAL"/>
    <s v="99 - MULTIPROVINCIAL"/>
    <s v="(en blanco)"/>
    <n v="20294000"/>
    <n v="21703998"/>
  </r>
  <r>
    <s v="2026"/>
    <x v="0"/>
    <x v="0"/>
    <x v="1"/>
    <x v="7"/>
    <s v="6 - Tribunal Constitucional"/>
    <s v="0403 - TRIBUNAL CONSTITUCIONAL"/>
    <s v="0001 - TRIBUNAL CONSTITUCIONAL"/>
    <x v="0"/>
    <x v="1"/>
    <s v="1.4.03 - Administración y servicios de justicia"/>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x v="0"/>
    <x v="1"/>
    <s v="1.4.03 - Administración y servicios de justicia"/>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x v="0"/>
    <x v="1"/>
    <s v="1.4.03 - Administración y servicios de justicia"/>
    <s v="2.6 - BIENES MUEBLES, INMUEBLES E INTANGIBLES"/>
    <s v="2.6.1 - MOBILIARIO Y EQUIPO"/>
    <s v="N"/>
    <s v="00 - N/A"/>
    <s v="10 - FONDO GENERAL"/>
    <s v="99 - MULTIPROVINCIAL"/>
    <s v="(en blanco)"/>
    <n v="1250000"/>
    <n v="108570.11"/>
  </r>
  <r>
    <s v="2026"/>
    <x v="0"/>
    <x v="0"/>
    <x v="1"/>
    <x v="7"/>
    <s v="7 - Defensor del Pueblo"/>
    <s v="0404 - DEFENSOR DEL PUEBLO"/>
    <s v="0001 - DEFENSOR DEL PUEBLO"/>
    <x v="0"/>
    <x v="1"/>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x v="0"/>
    <x v="1"/>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x v="0"/>
    <x v="1"/>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x v="0"/>
    <x v="1"/>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x v="0"/>
    <x v="1"/>
    <s v="1.4.03 - Administración y servicios de justicia"/>
    <s v="2.6 - BIENES MUEBLES, INMUEBLES E INTANGIBLES"/>
    <s v="2.6.1 - MOBILIARIO Y EQUIPO"/>
    <s v="N"/>
    <s v="00 - N/A"/>
    <s v="10 - FONDO GENERAL"/>
    <s v="99 - MULTIPROVINCIAL"/>
    <s v="(en blanco)"/>
    <n v="5000000"/>
    <n v="2620298.0299999998"/>
  </r>
  <r>
    <s v="2026"/>
    <x v="0"/>
    <x v="0"/>
    <x v="1"/>
    <x v="7"/>
    <s v="8 - Tribunal Superior Electoral (TSE)"/>
    <s v="0405 - TRIBUNAL SUPERIOR  ELECTORAL ( TSE)"/>
    <s v="0001 - TRIBUNAL SUPERIOR  ELECTORAL TSE"/>
    <x v="0"/>
    <x v="1"/>
    <s v="1.4.03 - Administración y servicios de justicia"/>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x v="0"/>
    <x v="1"/>
    <s v="1.4.03 - Administración y servicios de justicia"/>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x v="0"/>
    <x v="1"/>
    <s v="1.4.03 - Administración y servicios de justicia"/>
    <s v="2.6 - BIENES MUEBLES, INMUEBLES E INTANGIBLES"/>
    <s v="2.6.5 - MAQUINARIA, OTROS EQUIPOS Y HERRAMIENTAS"/>
    <s v="N"/>
    <s v="00 - N/A"/>
    <s v="10 - FONDO GENERAL"/>
    <s v="99 - MULTIPROVINCIAL"/>
    <s v="(en blanco)"/>
    <n v="1500000"/>
    <n v="706081.15999999992"/>
  </r>
  <r>
    <s v="2026"/>
    <x v="0"/>
    <x v="0"/>
    <x v="1"/>
    <x v="7"/>
    <s v="8 - Tribunal Superior Electoral (TSE)"/>
    <s v="0405 - TRIBUNAL SUPERIOR  ELECTORAL ( TSE)"/>
    <s v="0001 - TRIBUNAL SUPERIOR  ELECTORAL TSE"/>
    <x v="0"/>
    <x v="1"/>
    <s v="1.4.03 - Administración y servicios de justicia"/>
    <s v="2.6 - BIENES MUEBLES, INMUEBLES E INTANGIBLES"/>
    <s v="2.6.8 - BIENES INTANGIBLES"/>
    <s v="N"/>
    <s v="00 - N/A"/>
    <s v="10 - FONDO GENERAL"/>
    <s v="99 - MULTIPROVINCIAL"/>
    <s v="(en blanco)"/>
    <n v="5000000"/>
    <n v="2465287.5099999998"/>
  </r>
  <r>
    <s v="2026"/>
    <x v="0"/>
    <x v="0"/>
    <x v="1"/>
    <x v="7"/>
    <s v="8 - Tribunal Superior Electoral (TSE)"/>
    <s v="0405 - TRIBUNAL SUPERIOR  ELECTORAL ( TSE)"/>
    <s v="0001 - TRIBUNAL SUPERIOR  ELECTORAL TSE"/>
    <x v="0"/>
    <x v="1"/>
    <s v="1.4.03 - Administración y servicios de justicia"/>
    <s v="2.7 - OBRAS"/>
    <s v="2.7.1 - OBRAS EN EDIFICACIONES"/>
    <s v="N"/>
    <s v="00 - N/A"/>
    <s v="10 - FONDO GENERAL"/>
    <s v="99 - MULTIPROVINCIAL"/>
    <s v="(en blanco)"/>
    <n v="0"/>
    <n v="1333333"/>
  </r>
  <r>
    <s v="2026"/>
    <x v="0"/>
    <x v="0"/>
    <x v="1"/>
    <x v="8"/>
    <s v="2 - Poder Ejecutivo"/>
    <s v="0201 - PRESIDENCIA DE LA REPÚBLICA"/>
    <s v="0001 - CONTRALORIA GENERAL DE LA REPUBLICA"/>
    <x v="0"/>
    <x v="0"/>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x v="1"/>
    <x v="2"/>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x v="0"/>
    <x v="0"/>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x v="1"/>
    <x v="2"/>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x v="1"/>
    <x v="2"/>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x v="1"/>
    <x v="7"/>
    <s v="4.3.03 - Servicios culturales"/>
    <s v="2.6 - BIENES MUEBLES, INMUEBLES E INTANGIBLES"/>
    <s v="2.6.9 - EDIFICIOS, ESTRUCTURAS, TIERRAS, TERRENOS Y OBJETOS DE VALOR"/>
    <s v="N"/>
    <s v="00 - N/A"/>
    <s v="10 - FONDO GENERAL"/>
    <s v="99 - MULTIPROVINCIAL"/>
    <s v="(en blanco)"/>
    <n v="1500000"/>
    <n v="756970"/>
  </r>
  <r>
    <s v="2026"/>
    <x v="0"/>
    <x v="0"/>
    <x v="1"/>
    <x v="8"/>
    <s v="2 - Poder Ejecutivo"/>
    <s v="0201 - PRESIDENCIA DE LA REPÚBLICA"/>
    <s v="0029 - VICE PRESIDENCIA DE LA REPÚBLICA"/>
    <x v="0"/>
    <x v="0"/>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x v="0"/>
    <x v="1"/>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x v="1"/>
    <x v="6"/>
    <s v="4.2.02 - Servicios hospitalarios"/>
    <s v="2.6 - BIENES MUEBLES, INMUEBLES E INTANGIBLES"/>
    <s v="2.6.9 - EDIFICIOS, ESTRUCTURAS, TIERRAS, TERRENOS Y OBJETOS DE VALOR"/>
    <s v="N"/>
    <s v="00 - N/A"/>
    <s v="20 - FONDOS CON DESTINO ESPECÍFICO"/>
    <s v="99 - MULTIPROVINCIAL"/>
    <s v="(en blanco)"/>
    <n v="0"/>
    <n v="513099.4"/>
  </r>
  <r>
    <s v="2026"/>
    <x v="0"/>
    <x v="0"/>
    <x v="1"/>
    <x v="8"/>
    <s v="2 - Poder Ejecutivo"/>
    <s v="0203 - MINISTERIO DE DEFENSA"/>
    <s v="0001 - ARMADA DE LA REPUBLICA DOMINICANA"/>
    <x v="0"/>
    <x v="5"/>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x v="1"/>
    <x v="9"/>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x v="1"/>
    <x v="9"/>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x v="0"/>
    <x v="5"/>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x v="0"/>
    <x v="12"/>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x v="0"/>
    <x v="0"/>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x v="0"/>
    <x v="0"/>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x v="1"/>
    <x v="9"/>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x v="1"/>
    <x v="9"/>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x v="1"/>
    <x v="9"/>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x v="1"/>
    <x v="6"/>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x v="1"/>
    <x v="6"/>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x v="1"/>
    <x v="7"/>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x v="3"/>
    <x v="10"/>
    <s v="2.6.03 - Transporte por ferrocarril"/>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x v="3"/>
    <x v="13"/>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x v="3"/>
    <x v="17"/>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x v="3"/>
    <x v="17"/>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x v="0"/>
    <x v="0"/>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x v="1"/>
    <x v="7"/>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x v="1"/>
    <x v="2"/>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x v="3"/>
    <x v="18"/>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x v="0"/>
    <x v="0"/>
    <s v="1.1.01 - Órganos ejecutivos y legislativos"/>
    <s v="2.6 - BIENES MUEBLES, INMUEBLES E INTANGIBLES"/>
    <s v="2.6.9 - EDIFICIOS, ESTRUCTURAS, TIERRAS, TERRENOS Y OBJETOS DE VALOR"/>
    <s v="N"/>
    <s v="00 - N/A"/>
    <s v="10 - FONDO GENERAL"/>
    <s v="99 - MULTIPROVINCIAL"/>
    <s v="(en blanco)"/>
    <n v="50000000"/>
    <n v="25000002"/>
  </r>
  <r>
    <s v="2026"/>
    <x v="0"/>
    <x v="0"/>
    <x v="1"/>
    <x v="9"/>
    <s v="1 - Poder Legislativo"/>
    <s v="0102 - CÁMARA DE DIPUTADOS"/>
    <s v="0001 - CÁMARA DE DIPUTADOS"/>
    <x v="0"/>
    <x v="0"/>
    <s v="1.1.01 - Órganos ejecutivos y legislativos"/>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x v="0"/>
    <x v="1"/>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x v="0"/>
    <x v="0"/>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x v="1"/>
    <x v="2"/>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x v="0"/>
    <x v="5"/>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x v="0"/>
    <x v="0"/>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x v="0"/>
    <x v="0"/>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x v="1"/>
    <x v="9"/>
    <s v="4.4.02 - Educación primaria"/>
    <s v="2.6 - BIENES MUEBLES, INMUEBLES E INTANGIBLES"/>
    <s v="2.6.9 - EDIFICIOS, ESTRUCTURAS, TIERRAS, TERRENOS Y OBJETOS DE VALOR"/>
    <s v="N"/>
    <s v="00 - N/A"/>
    <s v="60 - CREDITO EXTERNO"/>
    <s v="99 - MULTIPROVINCIAL"/>
    <s v="(en blanco)"/>
    <n v="0"/>
    <n v="298132109.98000002"/>
  </r>
  <r>
    <s v="2026"/>
    <x v="0"/>
    <x v="0"/>
    <x v="1"/>
    <x v="9"/>
    <s v="2 - Poder Ejecutivo"/>
    <s v="0206 - MINISTERIO DE EDUCACIÓN"/>
    <s v="0001 - MINISTERIO DE EDUCACION"/>
    <x v="1"/>
    <x v="9"/>
    <s v="4.4.03 - Educación secundaria"/>
    <s v="2.6 - BIENES MUEBLES, INMUEBLES E INTANGIBLES"/>
    <s v="2.6.9 - EDIFICIOS, ESTRUCTURAS, TIERRAS, TERRENOS Y OBJETOS DE VALOR"/>
    <s v="N"/>
    <s v="00 - N/A"/>
    <s v="60 - CREDITO EXTERNO"/>
    <s v="99 - MULTIPROVINCIAL"/>
    <s v="(en blanco)"/>
    <n v="0"/>
    <n v="592616245.5"/>
  </r>
  <r>
    <s v="2026"/>
    <x v="0"/>
    <x v="0"/>
    <x v="1"/>
    <x v="9"/>
    <s v="2 - Poder Ejecutivo"/>
    <s v="0211 - MINISTERIO DE OBRAS PÚBLICAS Y COMUNICACIONES"/>
    <s v="0001 - MINISTERIO DE OBRAS PUBLICAS Y COMUNICACIONES"/>
    <x v="0"/>
    <x v="0"/>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x v="0"/>
    <x v="1"/>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N"/>
    <s v="00 - N/A"/>
    <s v="20 - FONDOS CON DESTINO ESPECÍFICO"/>
    <s v="99 - MULTIPROVINCIAL"/>
    <s v="(en blanco)"/>
    <n v="0"/>
    <n v="63097327.090000004"/>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83368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75008080.89999998"/>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4482590.8"/>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54 - CONSTRUCCIÓN AVENIDA DEL NUEVO CAMINO"/>
    <s v="10 - FONDO GENERAL"/>
    <s v="32 - SANTO DOMINGO"/>
    <n v="14109"/>
    <n v="0"/>
    <n v="110559953.31"/>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54 - CONSTRUCCIÓN AVENIDA DEL NUEVO CAMINO"/>
    <s v="60 - CREDITO EXTERNO"/>
    <s v="32 - SANTO DOMINGO"/>
    <n v="14109"/>
    <n v="0"/>
    <n v="25000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52098547.399999999"/>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242090956.34999999"/>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74820713"/>
  </r>
  <r>
    <s v="2026"/>
    <x v="0"/>
    <x v="0"/>
    <x v="1"/>
    <x v="9"/>
    <s v="2 - Poder Ejecutivo"/>
    <s v="0211 - MINISTERIO DE OBRAS PÚBLICAS Y COMUNICACIONES"/>
    <s v="0001 - MINISTERIO DE OBRAS PUBLICAS Y COMUNICACIONES"/>
    <x v="3"/>
    <x v="10"/>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x v="2"/>
    <x v="4"/>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x v="2"/>
    <x v="4"/>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243360"/>
  </r>
  <r>
    <s v="2026"/>
    <x v="0"/>
    <x v="0"/>
    <x v="1"/>
    <x v="9"/>
    <s v="2 - Poder Ejecutivo"/>
    <s v="0211 - MINISTERIO DE OBRAS PÚBLICAS Y COMUNICACIONES"/>
    <s v="0001 - MINISTERIO DE OBRAS PUBLICAS Y COMUNICACIONES"/>
    <x v="2"/>
    <x v="4"/>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x v="3"/>
    <x v="10"/>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x v="3"/>
    <x v="10"/>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97692168.420000002"/>
  </r>
  <r>
    <s v="2026"/>
    <x v="0"/>
    <x v="0"/>
    <x v="1"/>
    <x v="9"/>
    <s v="2 - Poder Ejecutivo"/>
    <s v="0211 - MINISTERIO DE OBRAS PÚBLICAS Y COMUNICACIONES"/>
    <s v="0003 - OFICINA PARA EL REORDENAMIENTO DEL TRANSPORTE"/>
    <x v="3"/>
    <x v="10"/>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x v="3"/>
    <x v="13"/>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x v="3"/>
    <x v="17"/>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x v="3"/>
    <x v="17"/>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x v="1"/>
    <x v="15"/>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x v="1"/>
    <x v="15"/>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0958440.010000005"/>
  </r>
  <r>
    <s v="2026"/>
    <x v="0"/>
    <x v="0"/>
    <x v="1"/>
    <x v="9"/>
    <s v="2 - Poder Ejecutivo"/>
    <s v="0223 - MINISTERIO DE LA VIVIENDA, HABITAT Y EDIFICACIONES (MIVHED)"/>
    <s v="0001 - MINISTERIO DE LA VIVIENDA, HABITAT Y EDIFICACIONES (MIVHED)"/>
    <x v="1"/>
    <x v="6"/>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x v="1"/>
    <x v="6"/>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x v="1"/>
    <x v="2"/>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x v="1"/>
    <x v="2"/>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x v="0"/>
    <x v="0"/>
    <s v="1.1.02 - Gestión administrativa, financiera, fiscal, económica y planificación"/>
    <s v="2.5 - TRANSFERENCIAS DE CAPITAL"/>
    <s v="2.5.2 - TRANSFERENCIAS DE CAPITAL AL GOBIERNO GENERAL  NACIONAL"/>
    <s v="N"/>
    <s v="00 - N/A"/>
    <s v="10 - FONDO GENERAL"/>
    <s v="99 - MULTIPROVINCIAL"/>
    <s v="(en blanco)"/>
    <n v="118780889"/>
    <n v="14242500"/>
  </r>
  <r>
    <s v="2026"/>
    <x v="0"/>
    <x v="0"/>
    <x v="1"/>
    <x v="10"/>
    <s v="2 - Poder Ejecutivo"/>
    <s v="0201 - PRESIDENCIA DE LA REPÚBLICA"/>
    <s v="0001 - MINISTERIO DE LA PRESIDENCIA"/>
    <x v="0"/>
    <x v="0"/>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x v="3"/>
    <x v="10"/>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x v="3"/>
    <x v="10"/>
    <s v="2.6.03 - Transporte por ferrocarril"/>
    <s v="2.5 - TRANSFERENCIAS DE CAPITAL"/>
    <s v="2.5.4 - TRANSFERENCIAS DE CAPITAL A SOCIEDADES PÚBLICAS NO FINANCIERAS"/>
    <s v="N"/>
    <s v="00 - N/A"/>
    <s v="60 - CREDITO EXTERNO"/>
    <s v="99 - MULTIPROVINCIAL"/>
    <s v="(en blanco)"/>
    <n v="19279811077"/>
    <n v="5654194562.2200012"/>
  </r>
  <r>
    <s v="2026"/>
    <x v="0"/>
    <x v="0"/>
    <x v="1"/>
    <x v="10"/>
    <s v="2 - Poder Ejecutivo"/>
    <s v="0201 - PRESIDENCIA DE LA REPÚBLICA"/>
    <s v="0001 - MINISTERIO DE LA PRESIDENCIA"/>
    <x v="3"/>
    <x v="10"/>
    <s v="2.6.04 - Transporte aéreo"/>
    <s v="2.5 - TRANSFERENCIAS DE CAPITAL"/>
    <s v="2.5.4 - TRANSFERENCIAS DE CAPITAL A SOCIEDADES PÚBLICAS NO FINANCIERAS"/>
    <s v="N"/>
    <s v="00 - N/A"/>
    <s v="60 - CREDITO EXTERNO"/>
    <s v="99 - MULTIPROVINCIAL"/>
    <s v="(en blanco)"/>
    <n v="0"/>
    <n v="1050000000"/>
  </r>
  <r>
    <s v="2026"/>
    <x v="0"/>
    <x v="0"/>
    <x v="1"/>
    <x v="10"/>
    <s v="2 - Poder Ejecutivo"/>
    <s v="0201 - PRESIDENCIA DE LA REPÚBLICA"/>
    <s v="0001 - MINISTERIO DE LA PRESIDENCIA"/>
    <x v="1"/>
    <x v="15"/>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x v="0"/>
    <x v="0"/>
    <s v="1.1.03 - Transferencias a instituciones públicas incluidos los gobiernos locales"/>
    <s v="2.5 - TRANSFERENCIAS DE CAPITAL"/>
    <s v="2.5.3 - TRANSFERENCIAS DE CAPITAL A GOBIERNOS GENERALES LOCALES"/>
    <s v="N"/>
    <s v="00 - N/A"/>
    <s v="10 - FONDO GENERAL"/>
    <s v="99 - MULTIPROVINCIAL"/>
    <s v="(en blanco)"/>
    <n v="0"/>
    <n v="657882764.37"/>
  </r>
  <r>
    <s v="2026"/>
    <x v="0"/>
    <x v="0"/>
    <x v="1"/>
    <x v="10"/>
    <s v="2 - Poder Ejecutivo"/>
    <s v="0201 - PRESIDENCIA DE LA REPÚBLICA"/>
    <s v="0001 - SECRETARIADO ADMINISTRATIVO DE LA PRESIDENCIA"/>
    <x v="0"/>
    <x v="1"/>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x v="3"/>
    <x v="13"/>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x v="2"/>
    <x v="4"/>
    <s v="3.3.01 - Mixtos"/>
    <s v="2.5 - TRANSFERENCIAS DE CAPITAL"/>
    <s v="2.5.2 - TRANSFERENCIAS DE CAPITAL AL GOBIERNO GENERAL  NACIONAL"/>
    <s v="N"/>
    <s v="00 - N/A"/>
    <s v="10 - FONDO GENERAL"/>
    <s v="99 - MULTIPROVINCIAL"/>
    <s v="(en blanco)"/>
    <n v="0"/>
    <n v="1839000"/>
  </r>
  <r>
    <s v="2026"/>
    <x v="0"/>
    <x v="0"/>
    <x v="1"/>
    <x v="10"/>
    <s v="2 - Poder Ejecutivo"/>
    <s v="0201 - PRESIDENCIA DE LA REPÚBLICA"/>
    <s v="0001 - SECRETARIADO ADMINISTRATIVO DE LA PRESIDENCIA"/>
    <x v="1"/>
    <x v="6"/>
    <s v="4.2.03 - Servicios de la salud pública y prevención de la salud"/>
    <s v="2.5 - TRANSFERENCIAS DE CAPITAL"/>
    <s v="2.5.1 - TRANSFERENCIAS DE CAPITAL AL SECTOR PRIVADO"/>
    <s v="N"/>
    <s v="00 - N/A"/>
    <s v="10 - FONDO GENERAL"/>
    <s v="99 - MULTIPROVINCIAL"/>
    <s v="(en blanco)"/>
    <n v="0"/>
    <n v="59658500"/>
  </r>
  <r>
    <s v="2026"/>
    <x v="0"/>
    <x v="0"/>
    <x v="1"/>
    <x v="10"/>
    <s v="2 - Poder Ejecutivo"/>
    <s v="0201 - PRESIDENCIA DE LA REPÚBLICA"/>
    <s v="0001 - SECRETARIADO ADMINISTRATIVO DE LA PRESIDENCIA"/>
    <x v="1"/>
    <x v="6"/>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x v="1"/>
    <x v="7"/>
    <s v="4.3.02 - Servicios recreativos y deportivos"/>
    <s v="2.5 - TRANSFERENCIAS DE CAPITAL"/>
    <s v="2.5.1 - TRANSFERENCIAS DE CAPITAL AL SECTOR PRIVADO"/>
    <s v="N"/>
    <s v="00 - N/A"/>
    <s v="10 - FONDO GENERAL"/>
    <s v="99 - MULTIPROVINCIAL"/>
    <s v="(en blanco)"/>
    <n v="0"/>
    <n v="28901147.149999999"/>
  </r>
  <r>
    <s v="2026"/>
    <x v="0"/>
    <x v="0"/>
    <x v="1"/>
    <x v="10"/>
    <s v="2 - Poder Ejecutivo"/>
    <s v="0201 - PRESIDENCIA DE LA REPÚBLICA"/>
    <s v="0001 - SECRETARIADO ADMINISTRATIVO DE LA PRESIDENCIA"/>
    <x v="1"/>
    <x v="7"/>
    <s v="4.3.05 - Servicios religiosos y otros servicios comunitarios religiosos"/>
    <s v="2.5 - TRANSFERENCIAS DE CAPITAL"/>
    <s v="2.5.1 - TRANSFERENCIAS DE CAPITAL AL SECTOR PRIVADO"/>
    <s v="N"/>
    <s v="00 - N/A"/>
    <s v="10 - FONDO GENERAL"/>
    <s v="99 - MULTIPROVINCIAL"/>
    <s v="(en blanco)"/>
    <n v="0"/>
    <n v="295614592.24999994"/>
  </r>
  <r>
    <s v="2026"/>
    <x v="0"/>
    <x v="0"/>
    <x v="1"/>
    <x v="10"/>
    <s v="2 - Poder Ejecutivo"/>
    <s v="0201 - PRESIDENCIA DE LA REPÚBLICA"/>
    <s v="0001 - SECRETARIADO ADMINISTRATIVO DE LA PRESIDENCIA"/>
    <x v="1"/>
    <x v="9"/>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x v="1"/>
    <x v="2"/>
    <s v="4.5.10 - Asistencia social"/>
    <s v="2.5 - TRANSFERENCIAS DE CAPITAL"/>
    <s v="2.5.1 - TRANSFERENCIAS DE CAPITAL AL SECTOR PRIVADO"/>
    <s v="N"/>
    <s v="00 - N/A"/>
    <s v="10 - FONDO GENERAL"/>
    <s v="99 - MULTIPROVINCIAL"/>
    <s v="(en blanco)"/>
    <n v="0"/>
    <n v="36757983.990000002"/>
  </r>
  <r>
    <s v="2026"/>
    <x v="0"/>
    <x v="0"/>
    <x v="1"/>
    <x v="10"/>
    <s v="2 - Poder Ejecutivo"/>
    <s v="0202 - MINISTERIO DE  INTERIOR Y POLICÍA"/>
    <s v="0001 - MINISTERIO DE INTERIOR Y POLICIA"/>
    <x v="0"/>
    <x v="0"/>
    <s v="1.1.03 - Transferencias a instituciones públicas incluidos los gobiernos locales"/>
    <s v="2.5 - TRANSFERENCIAS DE CAPITAL"/>
    <s v="2.5.3 - TRANSFERENCIAS DE CAPITAL A GOBIERNOS GENERALES LOCALES"/>
    <s v="N"/>
    <s v="00 - N/A"/>
    <s v="10 - FONDO GENERAL"/>
    <s v="99 - MULTIPROVINCIAL"/>
    <s v="(en blanco)"/>
    <n v="2600000000"/>
    <n v="1803698863.4800007"/>
  </r>
  <r>
    <s v="2026"/>
    <x v="0"/>
    <x v="0"/>
    <x v="1"/>
    <x v="10"/>
    <s v="2 - Poder Ejecutivo"/>
    <s v="0202 - MINISTERIO DE  INTERIOR Y POLICÍA"/>
    <s v="0001 - MINISTERIO DE INTERIOR Y POLICIA"/>
    <x v="0"/>
    <x v="0"/>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3161914116"/>
  </r>
  <r>
    <s v="2026"/>
    <x v="0"/>
    <x v="0"/>
    <x v="1"/>
    <x v="10"/>
    <s v="2 - Poder Ejecutivo"/>
    <s v="0202 - MINISTERIO DE  INTERIOR Y POLICÍA"/>
    <s v="0001 - POLICIA NACIONAL"/>
    <x v="0"/>
    <x v="1"/>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x v="1"/>
    <x v="9"/>
    <s v="4.4.01 - Educación inicial"/>
    <s v="2.5 - TRANSFERENCIAS DE CAPITAL"/>
    <s v="2.5.2 - TRANSFERENCIAS DE CAPITAL AL GOBIERNO GENERAL  NACIONAL"/>
    <s v="N"/>
    <s v="00 - N/A"/>
    <s v="10 - FONDO GENERAL"/>
    <s v="99 - MULTIPROVINCIAL"/>
    <s v="(en blanco)"/>
    <n v="112950925"/>
    <n v="56475462.049999997"/>
  </r>
  <r>
    <s v="2026"/>
    <x v="0"/>
    <x v="0"/>
    <x v="1"/>
    <x v="10"/>
    <s v="2 - Poder Ejecutivo"/>
    <s v="0206 - MINISTERIO DE EDUCACIÓN"/>
    <s v="0001 - MINISTERIO DE EDUCACION"/>
    <x v="1"/>
    <x v="9"/>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x v="1"/>
    <x v="9"/>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x v="1"/>
    <x v="15"/>
    <s v="4.1.03 - Abastecimiento de agua potable"/>
    <s v="2.5 - TRANSFERENCIAS DE CAPITAL"/>
    <s v="2.5.4 - TRANSFERENCIAS DE CAPITAL A SOCIEDADES PÚBLICAS NO FINANCIERAS"/>
    <s v="N"/>
    <s v="00 - N/A"/>
    <s v="10 - FONDO GENERAL"/>
    <s v="99 - MULTIPROVINCIAL"/>
    <s v="(en blanco)"/>
    <n v="7548400000"/>
    <n v="4468757583.3299999"/>
  </r>
  <r>
    <s v="2026"/>
    <x v="0"/>
    <x v="0"/>
    <x v="1"/>
    <x v="10"/>
    <s v="2 - Poder Ejecutivo"/>
    <s v="0207 - MINISTERIO DE SALUD PÚBLICA Y ASISTENCIA SOCIAL"/>
    <s v="0001 - MINISTERIO DE SALUD PUBLICA Y ASISTENCIA SOCIAL"/>
    <x v="1"/>
    <x v="15"/>
    <s v="4.1.03 - Abastecimiento de agua potable"/>
    <s v="2.5 - TRANSFERENCIAS DE CAPITAL"/>
    <s v="2.5.4 - TRANSFERENCIAS DE CAPITAL A SOCIEDADES PÚBLICAS NO FINANCIERAS"/>
    <s v="N"/>
    <s v="00 - N/A"/>
    <s v="50 - CRÉDITO INTERNO"/>
    <s v="99 - MULTIPROVINCIAL"/>
    <s v="(en blanco)"/>
    <n v="3000000000"/>
    <n v="1499999999.9999998"/>
  </r>
  <r>
    <s v="2026"/>
    <x v="0"/>
    <x v="0"/>
    <x v="1"/>
    <x v="10"/>
    <s v="2 - Poder Ejecutivo"/>
    <s v="0207 - MINISTERIO DE SALUD PÚBLICA Y ASISTENCIA SOCIAL"/>
    <s v="0001 - MINISTERIO DE SALUD PUBLICA Y ASISTENCIA SOCIAL"/>
    <x v="1"/>
    <x v="15"/>
    <s v="4.1.03 - Abastecimiento de agua potable"/>
    <s v="2.5 - TRANSFERENCIAS DE CAPITAL"/>
    <s v="2.5.4 - TRANSFERENCIAS DE CAPITAL A SOCIEDADES PÚBLICAS NO FINANCIERAS"/>
    <s v="N"/>
    <s v="00 - N/A"/>
    <s v="60 - CREDITO EXTERNO"/>
    <s v="99 - MULTIPROVINCIAL"/>
    <s v="(en blanco)"/>
    <n v="5848600849"/>
    <n v="1360619499.6600001"/>
  </r>
  <r>
    <s v="2026"/>
    <x v="0"/>
    <x v="0"/>
    <x v="1"/>
    <x v="10"/>
    <s v="2 - Poder Ejecutivo"/>
    <s v="0207 - MINISTERIO DE SALUD PÚBLICA Y ASISTENCIA SOCIAL"/>
    <s v="0001 - MINISTERIO DE SALUD PUBLICA Y ASISTENCIA SOCIAL"/>
    <x v="1"/>
    <x v="15"/>
    <s v="4.1.03 - Abastecimiento de agua potable"/>
    <s v="2.5 - TRANSFERENCIAS DE CAPITAL"/>
    <s v="2.5.4 - TRANSFERENCIAS DE CAPITAL A SOCIEDADES PÚBLICAS NO FINANCIERAS"/>
    <s v="N"/>
    <s v="00 - N/A"/>
    <s v="70 - DONACION EXTERNA"/>
    <s v="99 - MULTIPROVINCIAL"/>
    <s v="(en blanco)"/>
    <n v="400498905"/>
    <n v="88068116.210000008"/>
  </r>
  <r>
    <s v="2026"/>
    <x v="0"/>
    <x v="0"/>
    <x v="1"/>
    <x v="10"/>
    <s v="2 - Poder Ejecutivo"/>
    <s v="0207 - MINISTERIO DE SALUD PÚBLICA Y ASISTENCIA SOCIAL"/>
    <s v="0001 - MINISTERIO DE SALUD PUBLICA Y ASISTENCIA SOCIAL"/>
    <x v="1"/>
    <x v="6"/>
    <s v="4.2.02 - Servicios hospitalarios"/>
    <s v="2.5 - TRANSFERENCIAS DE CAPITAL"/>
    <s v="2.5.2 - TRANSFERENCIAS DE CAPITAL AL GOBIERNO GENERAL  NACIONAL"/>
    <s v="N"/>
    <s v="00 - N/A"/>
    <s v="10 - FONDO GENERAL"/>
    <s v="32 - SANTO DOMINGO"/>
    <s v="(en blanco)"/>
    <n v="85372103"/>
    <n v="42686046"/>
  </r>
  <r>
    <s v="2026"/>
    <x v="0"/>
    <x v="0"/>
    <x v="1"/>
    <x v="10"/>
    <s v="2 - Poder Ejecutivo"/>
    <s v="0207 - MINISTERIO DE SALUD PÚBLICA Y ASISTENCIA SOCIAL"/>
    <s v="0001 - MINISTERIO DE SALUD PUBLICA Y ASISTENCIA SOCIAL"/>
    <x v="1"/>
    <x v="6"/>
    <s v="4.2.02 - Servicios hospitalarios"/>
    <s v="2.5 - TRANSFERENCIAS DE CAPITAL"/>
    <s v="2.5.2 - TRANSFERENCIAS DE CAPITAL AL GOBIERNO GENERAL  NACIONAL"/>
    <s v="N"/>
    <s v="00 - N/A"/>
    <s v="10 - FONDO GENERAL"/>
    <s v="99 - MULTIPROVINCIAL"/>
    <s v="(en blanco)"/>
    <n v="16110124"/>
    <n v="5283856.26"/>
  </r>
  <r>
    <s v="2026"/>
    <x v="0"/>
    <x v="0"/>
    <x v="1"/>
    <x v="10"/>
    <s v="2 - Poder Ejecutivo"/>
    <s v="0207 - MINISTERIO DE SALUD PÚBLICA Y ASISTENCIA SOCIAL"/>
    <s v="0001 - MINISTERIO DE SALUD PUBLICA Y ASISTENCIA SOCIAL"/>
    <x v="1"/>
    <x v="6"/>
    <s v="4.2.03 - Servicios de la salud pública y prevención de la salud"/>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x v="1"/>
    <x v="6"/>
    <s v="4.2.99 - Planificación, gestión y supervisión de la salud"/>
    <s v="2.5 - TRANSFERENCIAS DE CAPITAL"/>
    <s v="2.5.2 - TRANSFERENCIAS DE CAPITAL AL GOBIERNO GENERAL  NACIONAL"/>
    <s v="N"/>
    <s v="00 - N/A"/>
    <s v="10 - FONDO GENERAL"/>
    <s v="99 - MULTIPROVINCIAL"/>
    <s v="(en blanco)"/>
    <n v="2158493256"/>
    <n v="1004246628"/>
  </r>
  <r>
    <s v="2026"/>
    <x v="0"/>
    <x v="0"/>
    <x v="1"/>
    <x v="10"/>
    <s v="2 - Poder Ejecutivo"/>
    <s v="0207 - MINISTERIO DE SALUD PÚBLICA Y ASISTENCIA SOCIAL"/>
    <s v="0001 - MINISTERIO DE SALUD PUBLICA Y ASISTENCIA SOCIAL"/>
    <x v="1"/>
    <x v="6"/>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x v="1"/>
    <x v="6"/>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x v="1"/>
    <x v="7"/>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x v="3"/>
    <x v="11"/>
    <s v="2.2.01 - Agropecuaria"/>
    <s v="2.5 - TRANSFERENCIAS DE CAPITAL"/>
    <s v="2.5.2 - TRANSFERENCIAS DE CAPITAL AL GOBIERNO GENERAL  NACIONAL"/>
    <s v="N"/>
    <s v="00 - N/A"/>
    <s v="10 - FONDO GENERAL"/>
    <s v="99 - MULTIPROVINCIAL"/>
    <s v="(en blanco)"/>
    <n v="49700000"/>
    <n v="61827265.350000001"/>
  </r>
  <r>
    <s v="2026"/>
    <x v="0"/>
    <x v="0"/>
    <x v="1"/>
    <x v="10"/>
    <s v="2 - Poder Ejecutivo"/>
    <s v="0210 - MINISTERIO DE AGRICULTURA"/>
    <s v="0001 - MINISTERIO DE AGRICULTURA"/>
    <x v="3"/>
    <x v="11"/>
    <s v="2.2.01 - Agropecuaria"/>
    <s v="2.5 - TRANSFERENCIAS DE CAPITAL"/>
    <s v="2.5.5 - TRANSFERENCIAS DE CAPITAL A INSTITUCIONES PÚBLICAS FINANCIERAS"/>
    <s v="N"/>
    <s v="00 - N/A"/>
    <s v="60 - CREDITO EXTERNO"/>
    <s v="99 - MULTIPROVINCIAL"/>
    <s v="(en blanco)"/>
    <n v="1876339622"/>
    <n v="112196242.33000001"/>
  </r>
  <r>
    <s v="2026"/>
    <x v="0"/>
    <x v="0"/>
    <x v="1"/>
    <x v="10"/>
    <s v="2 - Poder Ejecutivo"/>
    <s v="0210 - MINISTERIO DE AGRICULTURA"/>
    <s v="0007 - CONSEJO NACIONAL PARA LA REGLAMENTACIÓN Y FOMENTO DE LA INDUSTRIA LECHERA"/>
    <x v="3"/>
    <x v="11"/>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x v="3"/>
    <x v="10"/>
    <s v="2.6.01 - Transporte por carretera"/>
    <s v="2.5 - TRANSFERENCIAS DE CAPITAL"/>
    <s v="2.5.2 - TRANSFERENCIAS DE CAPITAL AL GOBIERNO GENERAL  NACIONAL"/>
    <s v="N"/>
    <s v="00 - N/A"/>
    <s v="20 - FONDOS CON DESTINO ESPECÍFICO"/>
    <s v="99 - MULTIPROVINCIAL"/>
    <s v="(en blanco)"/>
    <n v="500000000"/>
    <n v="300000000"/>
  </r>
  <r>
    <s v="2026"/>
    <x v="0"/>
    <x v="0"/>
    <x v="1"/>
    <x v="10"/>
    <s v="2 - Poder Ejecutivo"/>
    <s v="0211 - MINISTERIO DE OBRAS PÚBLICAS Y COMUNICACIONES"/>
    <s v="0001 - MINISTERIO DE OBRAS PUBLICAS Y COMUNICACIONES"/>
    <x v="3"/>
    <x v="10"/>
    <s v="2.6.02 - Transporte por agua"/>
    <s v="2.5 - TRANSFERENCIAS DE CAPITAL"/>
    <s v="2.5.4 - TRANSFERENCIAS DE CAPITAL A SOCIEDADES PÚBLICAS NO FINANCIERAS"/>
    <s v="N"/>
    <s v="00 - N/A"/>
    <s v="10 - FONDO GENERAL"/>
    <s v="99 - MULTIPROVINCIAL"/>
    <s v="(en blanco)"/>
    <n v="0"/>
    <n v="0"/>
  </r>
  <r>
    <s v="2026"/>
    <x v="0"/>
    <x v="0"/>
    <x v="1"/>
    <x v="10"/>
    <s v="2 - Poder Ejecutivo"/>
    <s v="0211 - MINISTERIO DE OBRAS PÚBLICAS Y COMUNICACIONES"/>
    <s v="0001 - MINISTERIO DE OBRAS PUBLICAS Y COMUNICACIONES"/>
    <x v="3"/>
    <x v="20"/>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x v="3"/>
    <x v="20"/>
    <s v="2.7.01 - Comunicaciones"/>
    <s v="2.5 - TRANSFERENCIAS DE CAPITAL"/>
    <s v="2.5.2 - TRANSFERENCIAS DE CAPITAL AL GOBIERNO GENERAL  NACIONAL"/>
    <s v="N"/>
    <s v="00 - N/A"/>
    <s v="60 - CREDITO EXTERNO"/>
    <s v="99 - MULTIPROVINCIAL"/>
    <s v="(en blanco)"/>
    <n v="1072870000"/>
    <n v="396467871.10000002"/>
  </r>
  <r>
    <s v="2026"/>
    <x v="0"/>
    <x v="0"/>
    <x v="1"/>
    <x v="10"/>
    <s v="2 - Poder Ejecutivo"/>
    <s v="0212 - MINISTERIO DE INDUSTRIA, COMERCIO Y MIPYMES (MICM)"/>
    <s v="0001 - MINISTERIO DE INDUSTRIA, COMERCIO y MIPYMES (MICM)"/>
    <x v="3"/>
    <x v="13"/>
    <s v="2.1.01 - Asuntos económicos y regulación del comercio"/>
    <s v="2.5 - TRANSFERENCIAS DE CAPITAL"/>
    <s v="2.5.2 - TRANSFERENCIAS DE CAPITAL AL GOBIERNO GENERAL  NACIONAL"/>
    <s v="N"/>
    <s v="00 - N/A"/>
    <s v="10 - FONDO GENERAL"/>
    <s v="99 - MULTIPROVINCIAL"/>
    <s v="(en blanco)"/>
    <n v="31500000"/>
    <n v="15750000"/>
  </r>
  <r>
    <s v="2026"/>
    <x v="0"/>
    <x v="0"/>
    <x v="1"/>
    <x v="10"/>
    <s v="2 - Poder Ejecutivo"/>
    <s v="0212 - MINISTERIO DE INDUSTRIA, COMERCIO Y MIPYMES (MICM)"/>
    <s v="0001 - MINISTERIO DE INDUSTRIA, COMERCIO y MIPYMES (MICM)"/>
    <x v="3"/>
    <x v="13"/>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x v="3"/>
    <x v="17"/>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x v="1"/>
    <x v="3"/>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x v="1"/>
    <x v="7"/>
    <s v="4.3.03 - Servicios culturales"/>
    <s v="2.5 - TRANSFERENCIAS DE CAPITAL"/>
    <s v="2.5.2 - TRANSFERENCIAS DE CAPITAL AL GOBIERNO GENERAL  NACIONAL"/>
    <s v="N"/>
    <s v="00 - N/A"/>
    <s v="10 - FONDO GENERAL"/>
    <s v="99 - MULTIPROVINCIAL"/>
    <s v="(en blanco)"/>
    <n v="20000000"/>
    <n v="20000000"/>
  </r>
  <r>
    <s v="2026"/>
    <x v="0"/>
    <x v="0"/>
    <x v="1"/>
    <x v="10"/>
    <s v="2 - Poder Ejecutivo"/>
    <s v="0218 - MINISTERIO DE MEDIO AMBIENTE Y RECURSOS NATURALES"/>
    <s v="0001 - MINISTERIO  DE MEDIO AMBIENTE Y RECURSOS NATURALES"/>
    <x v="3"/>
    <x v="14"/>
    <s v="2.3.01 - Riego"/>
    <s v="2.5 - TRANSFERENCIAS DE CAPITAL"/>
    <s v="2.5.2 - TRANSFERENCIAS DE CAPITAL AL GOBIERNO GENERAL  NACIONAL"/>
    <s v="N"/>
    <s v="00 - N/A"/>
    <s v="10 - FONDO GENERAL"/>
    <s v="99 - MULTIPROVINCIAL"/>
    <s v="(en blanco)"/>
    <n v="2381250080"/>
    <n v="1518389556.75"/>
  </r>
  <r>
    <s v="2026"/>
    <x v="0"/>
    <x v="0"/>
    <x v="1"/>
    <x v="10"/>
    <s v="2 - Poder Ejecutivo"/>
    <s v="0218 - MINISTERIO DE MEDIO AMBIENTE Y RECURSOS NATURALES"/>
    <s v="0001 - MINISTERIO  DE MEDIO AMBIENTE Y RECURSOS NATURALES"/>
    <x v="3"/>
    <x v="14"/>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x v="3"/>
    <x v="14"/>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x v="2"/>
    <x v="8"/>
    <s v="3.2.04 - Conciencia y conocimiento de la biodiversidad"/>
    <s v="2.5 - TRANSFERENCIAS DE CAPITAL"/>
    <s v="2.5.2 - TRANSFERENCIAS DE CAPITAL AL GOBIERNO GENERAL  NACIONAL"/>
    <s v="N"/>
    <s v="00 - N/A"/>
    <s v="10 - FONDO GENERAL"/>
    <s v="99 - MULTIPROVINCIAL"/>
    <s v="(en blanco)"/>
    <n v="26300000"/>
    <n v="13150000.02"/>
  </r>
  <r>
    <s v="2026"/>
    <x v="0"/>
    <x v="0"/>
    <x v="1"/>
    <x v="10"/>
    <s v="2 - Poder Ejecutivo"/>
    <s v="0218 - MINISTERIO DE MEDIO AMBIENTE Y RECURSOS NATURALES"/>
    <s v="0001 - MINISTERIO  DE MEDIO AMBIENTE Y RECURSOS NATURALES"/>
    <x v="2"/>
    <x v="8"/>
    <s v="3.2.07 - Biodiversidad y planificación del desarrollo"/>
    <s v="2.5 - TRANSFERENCIAS DE CAPITAL"/>
    <s v="2.5.2 - TRANSFERENCIAS DE CAPITAL AL GOBIERNO GENERAL  NACIONAL"/>
    <s v="N"/>
    <s v="00 - N/A"/>
    <s v="10 - FONDO GENERAL"/>
    <s v="99 - MULTIPROVINCIAL"/>
    <s v="(en blanco)"/>
    <n v="7200000"/>
    <n v="3600000"/>
  </r>
  <r>
    <s v="2026"/>
    <x v="0"/>
    <x v="0"/>
    <x v="1"/>
    <x v="10"/>
    <s v="2 - Poder Ejecutivo"/>
    <s v="0218 - MINISTERIO DE MEDIO AMBIENTE Y RECURSOS NATURALES"/>
    <s v="0001 - MINISTERIO  DE MEDIO AMBIENTE Y RECURSOS NATURALES"/>
    <x v="2"/>
    <x v="8"/>
    <s v="3.2.99 - Planificación, gestión y supervisión de la protección del medio ambiente"/>
    <s v="2.5 - TRANSFERENCIAS DE CAPITAL"/>
    <s v="2.5.1 - TRANSFERENCIAS DE CAPITAL AL SECTOR PRIVADO"/>
    <s v="N"/>
    <s v="00 - N/A"/>
    <s v="10 - FONDO GENERAL"/>
    <s v="99 - MULTIPROVINCIAL"/>
    <s v="(en blanco)"/>
    <n v="0"/>
    <n v="11666666.65"/>
  </r>
  <r>
    <s v="2026"/>
    <x v="0"/>
    <x v="0"/>
    <x v="1"/>
    <x v="10"/>
    <s v="2 - Poder Ejecutivo"/>
    <s v="0218 - MINISTERIO DE MEDIO AMBIENTE Y RECURSOS NATURALES"/>
    <s v="0001 - MINISTERIO  DE MEDIO AMBIENTE Y RECURSOS NATURALES"/>
    <x v="2"/>
    <x v="8"/>
    <s v="3.2.99 - Planificación, gestión y supervisión de la protección del medio ambiente"/>
    <s v="2.5 - TRANSFERENCIAS DE CAPITAL"/>
    <s v="2.5.2 - TRANSFERENCIAS DE CAPITAL AL GOBIERNO GENERAL  NACIONAL"/>
    <s v="N"/>
    <s v="00 - N/A"/>
    <s v="10 - FONDO GENERAL"/>
    <s v="99 - MULTIPROVINCIAL"/>
    <s v="(en blanco)"/>
    <n v="10000000"/>
    <n v="61085744.769999988"/>
  </r>
  <r>
    <s v="2026"/>
    <x v="0"/>
    <x v="0"/>
    <x v="1"/>
    <x v="10"/>
    <s v="2 - Poder Ejecutivo"/>
    <s v="0222 - MINISTERIO DE ENERGIA Y MINAS"/>
    <s v="0001 - MINISTERIO DE ENERGIA Y MINAS"/>
    <x v="3"/>
    <x v="16"/>
    <s v="2.4.04 - Energía eléctrica de fuentes termoeléctricas"/>
    <s v="2.5 - TRANSFERENCIAS DE CAPITAL"/>
    <s v="2.5.4 - TRANSFERENCIAS DE CAPITAL A SOCIEDADES PÚBLICAS NO FINANCIERAS"/>
    <s v="N"/>
    <s v="00 - N/A"/>
    <s v="60 - CREDITO EXTERNO"/>
    <s v="99 - MULTIPROVINCIAL"/>
    <s v="(en blanco)"/>
    <n v="4323000000"/>
    <n v="140373.68"/>
  </r>
  <r>
    <s v="2026"/>
    <x v="0"/>
    <x v="0"/>
    <x v="1"/>
    <x v="10"/>
    <s v="2 - Poder Ejecutivo"/>
    <s v="0223 - MINISTERIO DE LA VIVIENDA, HABITAT Y EDIFICACIONES (MIVHED)"/>
    <s v="0001 - MINISTERIO DE LA VIVIENDA, HABITAT Y EDIFICACIONES (MIVHED)"/>
    <x v="1"/>
    <x v="15"/>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250000000"/>
  </r>
  <r>
    <s v="2026"/>
    <x v="0"/>
    <x v="0"/>
    <x v="1"/>
    <x v="10"/>
    <s v="2 - Poder Ejecutivo"/>
    <s v="0223 - MINISTERIO DE LA VIVIENDA, HABITAT Y EDIFICACIONES (MIVHED)"/>
    <s v="0001 - MINISTERIO DE LA VIVIENDA, HABITAT Y EDIFICACIONES (MIVHED)"/>
    <x v="1"/>
    <x v="15"/>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619626359"/>
  </r>
  <r>
    <s v="2026"/>
    <x v="0"/>
    <x v="0"/>
    <x v="1"/>
    <x v="10"/>
    <s v="2 - Poder Ejecutivo"/>
    <s v="0223 - MINISTERIO DE LA VIVIENDA, HABITAT Y EDIFICACIONES (MIVHED)"/>
    <s v="0001 - MINISTERIO DE LA VIVIENDA, HABITAT Y EDIFICACIONES (MIVHED)"/>
    <x v="1"/>
    <x v="2"/>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x v="1"/>
    <x v="2"/>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x v="1"/>
    <x v="2"/>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x v="0"/>
    <x v="1"/>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x v="3"/>
    <x v="16"/>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x v="1"/>
    <x v="2"/>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x v="0"/>
    <x v="0"/>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x v="5"/>
    <x v="23"/>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x v="5"/>
    <x v="23"/>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x v="5"/>
    <x v="23"/>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x v="5"/>
    <x v="23"/>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x v="5"/>
    <x v="23"/>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x v="5"/>
    <x v="23"/>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x v="5"/>
    <x v="23"/>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x v="5"/>
    <x v="23"/>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x v="5"/>
    <x v="23"/>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x v="5"/>
    <x v="23"/>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x v="5"/>
    <x v="23"/>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x v="5"/>
    <x v="23"/>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x v="5"/>
    <x v="23"/>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x v="5"/>
    <x v="23"/>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x v="5"/>
    <x v="23"/>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x v="5"/>
    <x v="23"/>
    <s v="0.0.00 - N/A"/>
    <s v="4.2 - Disminución de pasivos"/>
    <s v="4.2.1 - Disminución de pasivos corrientes"/>
    <s v="N"/>
    <s v="00 - N/A"/>
    <s v="10 - FONDO GENERAL"/>
    <s v="00 - NO CLASIFICADO"/>
    <s v="(en blanco)"/>
    <n v="0"/>
    <n v="0"/>
  </r>
  <r>
    <s v="2026"/>
    <x v="0"/>
    <x v="1"/>
    <x v="2"/>
    <x v="12"/>
    <s v="2 - Poder Ejecutivo"/>
    <s v="0201 - PRESIDENCIA DE LA REPÚBLICA"/>
    <s v="0033 - ECO5RD"/>
    <x v="5"/>
    <x v="23"/>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x v="5"/>
    <x v="23"/>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x v="5"/>
    <x v="23"/>
    <s v="0.0.00 - N/A"/>
    <s v="4.2 - Disminución de pasivos"/>
    <s v="4.2.1 - Disminución de pasivos corrientes"/>
    <s v="N"/>
    <s v="00 - N/A"/>
    <s v="20 - FONDOS CON DESTINO ESPECÍFICO"/>
    <s v="01 - DISTRITO NACIONAL"/>
    <s v="(en blanco)"/>
    <n v="0"/>
    <n v="0"/>
  </r>
  <r>
    <s v="2026"/>
    <x v="0"/>
    <x v="1"/>
    <x v="2"/>
    <x v="12"/>
    <s v="2 - Poder Ejecutivo"/>
    <s v="0202 - MINISTERIO DE  INTERIOR Y POLICÍA"/>
    <s v="0002 - DIRECCIÓN GENERAL DE MIGRACIÓN"/>
    <x v="5"/>
    <x v="23"/>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x v="5"/>
    <x v="23"/>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x v="5"/>
    <x v="23"/>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x v="5"/>
    <x v="23"/>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x v="5"/>
    <x v="23"/>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x v="5"/>
    <x v="23"/>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x v="5"/>
    <x v="23"/>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x v="5"/>
    <x v="23"/>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x v="5"/>
    <x v="23"/>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x v="5"/>
    <x v="23"/>
    <s v="0.0.00 - N/A"/>
    <s v="4.2 - Disminución de pasivos"/>
    <s v="4.2.1 - Disminución de pasivos corrientes"/>
    <s v="N"/>
    <s v="00 - N/A"/>
    <s v="20 - FONDOS CON DESTINO ESPECÍFICO"/>
    <s v="01 - DISTRITO NACIONAL"/>
    <s v="(en blanco)"/>
    <n v="0"/>
    <n v="0"/>
  </r>
  <r>
    <s v="2026"/>
    <x v="0"/>
    <x v="1"/>
    <x v="2"/>
    <x v="12"/>
    <s v="2 - Poder Ejecutivo"/>
    <s v="0203 - MINISTERIO DE DEFENSA"/>
    <s v="0002 - HOSPITAL MILITAR FAD DR RAMON DE LARA"/>
    <x v="5"/>
    <x v="23"/>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x v="5"/>
    <x v="23"/>
    <s v="0.0.00 - N/A"/>
    <s v="4.2 - Disminución de pasivos"/>
    <s v="4.2.1 - Disminución de pasivos corrientes"/>
    <s v="N"/>
    <s v="00 - N/A"/>
    <s v="10 - FONDO GENERAL"/>
    <s v="00 - NO CLASIFICADO"/>
    <s v="(en blanco)"/>
    <n v="0"/>
    <n v="0"/>
  </r>
  <r>
    <s v="2026"/>
    <x v="0"/>
    <x v="1"/>
    <x v="2"/>
    <x v="12"/>
    <s v="2 - Poder Ejecutivo"/>
    <s v="0203 - MINISTERIO DE DEFENSA"/>
    <s v="0005 - HOSPITAL CENTRAL FUERZAS  ARMADAS"/>
    <x v="5"/>
    <x v="23"/>
    <s v="0.0.00 - N/A"/>
    <s v="4.2 - Disminución de pasivos"/>
    <s v="4.2.1 - Disminución de pasivos corrientes"/>
    <s v="N"/>
    <s v="00 - N/A"/>
    <s v="20 - FONDOS CON DESTINO ESPECÍFICO"/>
    <s v="01 - DISTRITO NACIONAL"/>
    <s v="(en blanco)"/>
    <n v="0"/>
    <n v="0"/>
  </r>
  <r>
    <s v="2026"/>
    <x v="0"/>
    <x v="1"/>
    <x v="2"/>
    <x v="12"/>
    <s v="2 - Poder Ejecutivo"/>
    <s v="0203 - MINISTERIO DE DEFENSA"/>
    <s v="0015 - CUERPOS ESPECIALIZADOS DE SEGURIDAD PORTUARIA"/>
    <x v="5"/>
    <x v="23"/>
    <s v="0.0.00 - N/A"/>
    <s v="4.2 - Disminución de pasivos"/>
    <s v="4.2.1 - Disminución de pasivos corrientes"/>
    <s v="N"/>
    <s v="00 - N/A"/>
    <s v="10 - FONDO GENERAL"/>
    <s v="00 - NO CLASIFICADO"/>
    <s v="(en blanco)"/>
    <n v="0"/>
    <n v="0"/>
  </r>
  <r>
    <s v="2026"/>
    <x v="0"/>
    <x v="1"/>
    <x v="2"/>
    <x v="12"/>
    <s v="2 - Poder Ejecutivo"/>
    <s v="0203 - MINISTERIO DE DEFENSA"/>
    <s v="0019 - SUPERINTENDENCIA DE VIGILANCIA Y SEGURIDAD PRIVADA"/>
    <x v="5"/>
    <x v="23"/>
    <s v="0.0.00 - N/A"/>
    <s v="4.2 - Disminución de pasivos"/>
    <s v="4.2.1 - Disminución de pasivos corrientes"/>
    <s v="N"/>
    <s v="00 - N/A"/>
    <s v="20 - FONDOS CON DESTINO ESPECÍFICO"/>
    <s v="01 - DISTRITO NACIONAL"/>
    <s v="(en blanco)"/>
    <n v="0"/>
    <n v="0"/>
  </r>
  <r>
    <s v="2026"/>
    <x v="0"/>
    <x v="1"/>
    <x v="2"/>
    <x v="12"/>
    <s v="2 - Poder Ejecutivo"/>
    <s v="0204 - MINISTERIO DE RELACIONES EXTERIORES"/>
    <s v="0002 - DIRECCION GENERAL DE PASAPORTES"/>
    <x v="5"/>
    <x v="23"/>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x v="5"/>
    <x v="23"/>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x v="5"/>
    <x v="23"/>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x v="5"/>
    <x v="23"/>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x v="5"/>
    <x v="23"/>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x v="5"/>
    <x v="23"/>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x v="5"/>
    <x v="23"/>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x v="5"/>
    <x v="23"/>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x v="5"/>
    <x v="23"/>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x v="5"/>
    <x v="23"/>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x v="5"/>
    <x v="23"/>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x v="5"/>
    <x v="23"/>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x v="5"/>
    <x v="23"/>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x v="5"/>
    <x v="23"/>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x v="5"/>
    <x v="23"/>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x v="5"/>
    <x v="23"/>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x v="5"/>
    <x v="23"/>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x v="5"/>
    <x v="23"/>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x v="5"/>
    <x v="23"/>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x v="5"/>
    <x v="23"/>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x v="5"/>
    <x v="23"/>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x v="5"/>
    <x v="23"/>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x v="5"/>
    <x v="23"/>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x v="5"/>
    <x v="23"/>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x v="5"/>
    <x v="23"/>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x v="5"/>
    <x v="23"/>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x v="5"/>
    <x v="23"/>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x v="5"/>
    <x v="23"/>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x v="5"/>
    <x v="23"/>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x v="5"/>
    <x v="23"/>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x v="5"/>
    <x v="23"/>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x v="5"/>
    <x v="23"/>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x v="5"/>
    <x v="23"/>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x v="5"/>
    <x v="23"/>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x v="5"/>
    <x v="23"/>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x v="5"/>
    <x v="23"/>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x v="5"/>
    <x v="23"/>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x v="5"/>
    <x v="23"/>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x v="5"/>
    <x v="23"/>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x v="5"/>
    <x v="23"/>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x v="5"/>
    <x v="23"/>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x v="5"/>
    <x v="23"/>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x v="5"/>
    <x v="23"/>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x v="5"/>
    <x v="23"/>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x v="5"/>
    <x v="23"/>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x v="5"/>
    <x v="23"/>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x v="5"/>
    <x v="23"/>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x v="5"/>
    <x v="23"/>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x v="5"/>
    <x v="23"/>
    <s v="0.0.00 - N/A"/>
    <s v="4.2 - Disminución de pasivos"/>
    <s v="4.2.1 - Disminución de pasivos corrientes"/>
    <s v="N"/>
    <s v="00 - N/A"/>
    <s v="10 - FONDO GENERAL"/>
    <s v="00 - NO CLASIFICADO"/>
    <s v="(en blanco)"/>
    <n v="18366143083"/>
    <n v="8614970001"/>
  </r>
  <r>
    <s v="2026"/>
    <x v="0"/>
    <x v="1"/>
    <x v="2"/>
    <x v="12"/>
    <s v="2 - Poder Ejecutivo"/>
    <s v="0998 - ADMINISTRACION DE DEUDA PUBLICA Y ACTIVOS FINANCIEROS"/>
    <s v="0001 - MINISTERIO  DE HACIENDA (DEUDA PUBLICA)"/>
    <x v="5"/>
    <x v="23"/>
    <s v="0.0.00 - N/A"/>
    <s v="4.2 - Disminución de pasivos"/>
    <s v="4.2.1 - Disminución de pasivos corrientes"/>
    <s v="N"/>
    <s v="00 - N/A"/>
    <s v="50 - CRÉDITO INTERNO"/>
    <s v="00 - NO CLASIFICADO"/>
    <s v="(en blanco)"/>
    <n v="8786613607"/>
    <n v="798706357.88000011"/>
  </r>
  <r>
    <s v="2026"/>
    <x v="0"/>
    <x v="1"/>
    <x v="2"/>
    <x v="12"/>
    <s v="2 - Poder Ejecutivo"/>
    <s v="0998 - ADMINISTRACION DE DEUDA PUBLICA Y ACTIVOS FINANCIEROS"/>
    <s v="0001 - MINISTERIO  DE HACIENDA (DEUDA PUBLICA)"/>
    <x v="5"/>
    <x v="23"/>
    <s v="0.0.00 - N/A"/>
    <s v="4.2 - Disminución de pasivos"/>
    <s v="4.2.1 - Disminución de pasivos corrientes"/>
    <s v="N"/>
    <s v="00 - N/A"/>
    <s v="60 - CREDITO EXTERNO"/>
    <s v="00 - NO CLASIFICADO"/>
    <s v="(en blanco)"/>
    <n v="68922083417"/>
    <n v="45279653791.000008"/>
  </r>
  <r>
    <s v="2026"/>
    <x v="0"/>
    <x v="1"/>
    <x v="2"/>
    <x v="12"/>
    <s v="2 - Poder Ejecutivo"/>
    <s v="0999 - ADMINISTRACION DE OBLIGACIONES DEL TESORO NACIONAL"/>
    <s v="0001 - MINISTERIO DE HACIENDA (OBLIGACIONES DEL TESORO)"/>
    <x v="5"/>
    <x v="23"/>
    <s v="0.0.00 - N/A"/>
    <s v="4.2 - Disminución de pasivos"/>
    <s v="4.2.1 - Disminución de pasivos corrientes"/>
    <s v="N"/>
    <s v="00 - N/A"/>
    <s v="10 - FONDO GENERAL"/>
    <s v="00 - NO CLASIFICADO"/>
    <s v="(en blanco)"/>
    <n v="8696208231"/>
    <n v="5066040792.6200008"/>
  </r>
  <r>
    <s v="2026"/>
    <x v="0"/>
    <x v="1"/>
    <x v="2"/>
    <x v="12"/>
    <s v="2 - Poder Ejecutivo"/>
    <s v="0999 - ADMINISTRACION DE OBLIGACIONES DEL TESORO NACIONAL"/>
    <s v="0001 - MINISTERIO DE HACIENDA (OBLIGACIONES DEL TESORO)"/>
    <x v="5"/>
    <x v="23"/>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x v="5"/>
    <x v="23"/>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x v="5"/>
    <x v="23"/>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x v="5"/>
    <x v="23"/>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x v="5"/>
    <x v="23"/>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x v="5"/>
    <x v="23"/>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x v="5"/>
    <x v="23"/>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086D9A-3B26-44A9-A18F-3B8F17DF893D}" name="TablaDinámica11"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items count="7">
        <item x="5"/>
        <item x="0"/>
        <item x="3"/>
        <item x="2"/>
        <item x="1"/>
        <item x="4"/>
        <item t="default"/>
      </items>
    </pivotField>
    <pivotField showAll="0">
      <items count="25">
        <item x="23"/>
        <item x="0"/>
        <item x="12"/>
        <item x="5"/>
        <item x="1"/>
        <item x="13"/>
        <item x="11"/>
        <item x="14"/>
        <item x="16"/>
        <item x="18"/>
        <item x="10"/>
        <item x="20"/>
        <item x="22"/>
        <item x="17"/>
        <item x="19"/>
        <item x="8"/>
        <item x="4"/>
        <item x="15"/>
        <item x="6"/>
        <item x="7"/>
        <item x="9"/>
        <item x="2"/>
        <item x="3"/>
        <item x="21"/>
        <item t="default"/>
      </items>
    </pivotField>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EF78-22F2-4D67-9181-1A9D86A6E282}">
  <dimension ref="A1:F243"/>
  <sheetViews>
    <sheetView showGridLines="0" tabSelected="1" workbookViewId="0">
      <selection activeCell="D21" sqref="D21"/>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7" t="s">
        <v>609</v>
      </c>
      <c r="B1" s="177"/>
      <c r="C1" s="177"/>
      <c r="D1" s="177"/>
      <c r="E1" s="177"/>
      <c r="F1" s="177"/>
    </row>
    <row r="2" spans="1:6" ht="20.25">
      <c r="A2" s="178" t="s">
        <v>0</v>
      </c>
      <c r="B2" s="178"/>
      <c r="C2" s="178"/>
      <c r="D2" s="178"/>
      <c r="E2" s="178"/>
      <c r="F2" s="178"/>
    </row>
    <row r="3" spans="1:6">
      <c r="A3" s="179" t="s">
        <v>1</v>
      </c>
      <c r="B3" s="179"/>
      <c r="C3" s="179"/>
      <c r="D3" s="179"/>
      <c r="E3" s="179"/>
      <c r="F3" s="179"/>
    </row>
    <row r="5" spans="1:6" ht="18.75">
      <c r="A5" s="180" t="s">
        <v>22</v>
      </c>
      <c r="B5" s="180"/>
      <c r="C5" s="180"/>
      <c r="D5" s="180"/>
      <c r="E5" s="180"/>
      <c r="F5" s="180"/>
    </row>
    <row r="6" spans="1:6" ht="18.75">
      <c r="A6" s="180" t="s">
        <v>703</v>
      </c>
      <c r="B6" s="180"/>
      <c r="C6" s="180"/>
      <c r="D6" s="180"/>
      <c r="E6" s="180"/>
      <c r="F6" s="180"/>
    </row>
    <row r="7" spans="1:6">
      <c r="A7" s="191" t="s">
        <v>2276</v>
      </c>
      <c r="B7" s="191"/>
      <c r="C7" s="191"/>
      <c r="D7" s="191"/>
      <c r="E7" s="191"/>
      <c r="F7" s="191"/>
    </row>
    <row r="8" spans="1:6">
      <c r="A8" s="191" t="s">
        <v>2277</v>
      </c>
      <c r="B8" s="191"/>
      <c r="C8" s="191"/>
      <c r="D8" s="191"/>
      <c r="E8" s="191"/>
      <c r="F8" s="191"/>
    </row>
    <row r="9" spans="1:6" ht="15.75">
      <c r="A9" s="184" t="s">
        <v>702</v>
      </c>
      <c r="B9" s="184"/>
      <c r="C9" s="184"/>
      <c r="D9" s="184"/>
      <c r="E9" s="184"/>
      <c r="F9" s="184"/>
    </row>
    <row r="11" spans="1:6">
      <c r="A11"/>
      <c r="B11"/>
    </row>
    <row r="13" spans="1:6">
      <c r="A13" s="11" t="s">
        <v>2132</v>
      </c>
      <c r="B13" s="11" t="s">
        <v>2188</v>
      </c>
      <c r="C13" s="11" t="s">
        <v>2189</v>
      </c>
      <c r="D13"/>
    </row>
    <row r="14" spans="1:6">
      <c r="A14" s="174" t="s">
        <v>2190</v>
      </c>
      <c r="B14" s="160">
        <v>1744025968276</v>
      </c>
      <c r="C14" s="160">
        <v>802110319595.47034</v>
      </c>
      <c r="D14"/>
    </row>
    <row r="15" spans="1:6">
      <c r="A15" s="175" t="s">
        <v>10</v>
      </c>
      <c r="B15" s="160">
        <v>1622833406287</v>
      </c>
      <c r="C15" s="160">
        <v>741978638310.77039</v>
      </c>
      <c r="D15"/>
    </row>
    <row r="16" spans="1:6">
      <c r="A16" s="159" t="s">
        <v>11</v>
      </c>
      <c r="B16" s="160">
        <v>1407548685832</v>
      </c>
      <c r="C16" s="160">
        <v>661937339739.01025</v>
      </c>
      <c r="D16"/>
    </row>
    <row r="17" spans="1:4">
      <c r="A17" s="161" t="s">
        <v>24</v>
      </c>
      <c r="B17" s="160">
        <v>542875526448</v>
      </c>
      <c r="C17" s="160">
        <v>234792519486.79022</v>
      </c>
      <c r="D17"/>
    </row>
    <row r="18" spans="1:4">
      <c r="A18" s="161" t="s">
        <v>25</v>
      </c>
      <c r="B18" s="160">
        <v>101897864549</v>
      </c>
      <c r="C18" s="160">
        <v>43074931985.909996</v>
      </c>
      <c r="D18"/>
    </row>
    <row r="19" spans="1:4">
      <c r="A19" s="161" t="s">
        <v>12</v>
      </c>
      <c r="B19" s="160">
        <v>324257115564</v>
      </c>
      <c r="C19" s="160">
        <v>141834624213.35004</v>
      </c>
      <c r="D19"/>
    </row>
    <row r="20" spans="1:4">
      <c r="A20" s="161" t="s">
        <v>26</v>
      </c>
      <c r="B20" s="160">
        <v>13786016885</v>
      </c>
      <c r="C20" s="160">
        <v>20975251740.759998</v>
      </c>
      <c r="D20"/>
    </row>
    <row r="21" spans="1:4">
      <c r="A21" s="161" t="s">
        <v>27</v>
      </c>
      <c r="B21" s="160">
        <v>424672198458</v>
      </c>
      <c r="C21" s="160">
        <v>221198821682.19995</v>
      </c>
      <c r="D21"/>
    </row>
    <row r="22" spans="1:4">
      <c r="A22" s="161" t="s">
        <v>28</v>
      </c>
      <c r="B22" s="160">
        <v>59963928</v>
      </c>
      <c r="C22" s="160">
        <v>61190630</v>
      </c>
      <c r="D22"/>
    </row>
    <row r="23" spans="1:4">
      <c r="A23" s="159" t="s">
        <v>13</v>
      </c>
      <c r="B23" s="160">
        <v>215284720455</v>
      </c>
      <c r="C23" s="160">
        <v>80041298571.759995</v>
      </c>
      <c r="D23"/>
    </row>
    <row r="24" spans="1:4">
      <c r="A24" s="161" t="s">
        <v>29</v>
      </c>
      <c r="B24" s="160">
        <v>65675086633</v>
      </c>
      <c r="C24" s="160">
        <v>26928610264.110004</v>
      </c>
      <c r="D24"/>
    </row>
    <row r="25" spans="1:4">
      <c r="A25" s="161" t="s">
        <v>30</v>
      </c>
      <c r="B25" s="160">
        <v>71387716208</v>
      </c>
      <c r="C25" s="160">
        <v>21297105363.419987</v>
      </c>
      <c r="D25"/>
    </row>
    <row r="26" spans="1:4">
      <c r="A26" s="161" t="s">
        <v>31</v>
      </c>
      <c r="B26" s="160">
        <v>16448771</v>
      </c>
      <c r="C26" s="160">
        <v>5048629.42</v>
      </c>
      <c r="D26"/>
    </row>
    <row r="27" spans="1:4">
      <c r="A27" s="161" t="s">
        <v>32</v>
      </c>
      <c r="B27" s="160">
        <v>2770222220</v>
      </c>
      <c r="C27" s="160">
        <v>3015882824.1400003</v>
      </c>
      <c r="D27"/>
    </row>
    <row r="28" spans="1:4">
      <c r="A28" s="161" t="s">
        <v>33</v>
      </c>
      <c r="B28" s="160">
        <v>72988962348</v>
      </c>
      <c r="C28" s="160">
        <v>28794651490.670002</v>
      </c>
      <c r="D28"/>
    </row>
    <row r="29" spans="1:4">
      <c r="A29" s="161" t="s">
        <v>34</v>
      </c>
      <c r="B29" s="160">
        <v>2446284275</v>
      </c>
      <c r="C29" s="160">
        <v>0</v>
      </c>
      <c r="D29"/>
    </row>
    <row r="30" spans="1:4">
      <c r="A30" s="175" t="s">
        <v>2191</v>
      </c>
      <c r="B30" s="160">
        <v>121192561989</v>
      </c>
      <c r="C30" s="160">
        <v>60131681284.700005</v>
      </c>
      <c r="D30"/>
    </row>
    <row r="31" spans="1:4">
      <c r="A31" s="159" t="s">
        <v>21</v>
      </c>
      <c r="B31" s="160">
        <v>121192561989</v>
      </c>
      <c r="C31" s="160">
        <v>60131681284.700005</v>
      </c>
      <c r="D31"/>
    </row>
    <row r="32" spans="1:4">
      <c r="A32" s="161" t="s">
        <v>36</v>
      </c>
      <c r="B32" s="160">
        <v>5117721882</v>
      </c>
      <c r="C32" s="160">
        <v>372310342.19999999</v>
      </c>
      <c r="D32"/>
    </row>
    <row r="33" spans="1:4">
      <c r="A33" s="161" t="s">
        <v>37</v>
      </c>
      <c r="B33" s="160">
        <v>116074840107</v>
      </c>
      <c r="C33" s="160">
        <v>59759370942.500008</v>
      </c>
      <c r="D33"/>
    </row>
    <row r="34" spans="1:4">
      <c r="A34" s="161" t="s">
        <v>2192</v>
      </c>
      <c r="B34" s="160">
        <v>0</v>
      </c>
      <c r="C34" s="160">
        <v>0</v>
      </c>
      <c r="D34"/>
    </row>
    <row r="35" spans="1:4">
      <c r="A35" s="174" t="s">
        <v>337</v>
      </c>
      <c r="B35" s="160">
        <v>1744025968276</v>
      </c>
      <c r="C35" s="160">
        <v>802110319595.47034</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zoomScaleNormal="100" workbookViewId="0">
      <selection activeCell="H25" sqref="H25"/>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7" t="s">
        <v>609</v>
      </c>
      <c r="B1" s="177"/>
      <c r="C1" s="177"/>
      <c r="D1" s="177"/>
      <c r="E1" s="177"/>
      <c r="F1" s="177"/>
      <c r="G1" s="177"/>
      <c r="H1" s="177"/>
      <c r="I1" s="177"/>
    </row>
    <row r="2" spans="1:14" ht="21" customHeight="1">
      <c r="A2" s="178" t="s">
        <v>0</v>
      </c>
      <c r="B2" s="178"/>
      <c r="C2" s="178"/>
      <c r="D2" s="178"/>
      <c r="E2" s="178"/>
      <c r="F2" s="178"/>
      <c r="G2" s="178"/>
      <c r="H2" s="178"/>
      <c r="I2" s="178"/>
    </row>
    <row r="3" spans="1:14" s="12" customFormat="1" ht="28.5" customHeight="1">
      <c r="A3" s="193" t="s">
        <v>1</v>
      </c>
      <c r="B3" s="193"/>
      <c r="C3" s="193"/>
      <c r="D3" s="193"/>
      <c r="E3" s="193"/>
      <c r="F3" s="193"/>
      <c r="G3" s="193"/>
      <c r="H3" s="193"/>
      <c r="I3" s="193"/>
      <c r="N3" s="13"/>
    </row>
    <row r="4" spans="1:14" s="12" customFormat="1">
      <c r="A4" s="113"/>
      <c r="B4" s="113"/>
      <c r="C4" s="113"/>
      <c r="D4" s="113"/>
      <c r="E4" s="113"/>
      <c r="F4" s="113"/>
      <c r="G4" s="113"/>
      <c r="H4" s="113"/>
      <c r="I4" s="113"/>
      <c r="N4" s="13"/>
    </row>
    <row r="5" spans="1:14" ht="18.75" customHeight="1">
      <c r="A5" s="194" t="s">
        <v>2</v>
      </c>
      <c r="B5" s="194"/>
      <c r="C5" s="194"/>
      <c r="D5" s="194"/>
      <c r="E5" s="194"/>
      <c r="F5" s="194"/>
      <c r="G5" s="194"/>
      <c r="H5" s="194"/>
      <c r="I5" s="194"/>
    </row>
    <row r="6" spans="1:14" ht="18.75" customHeight="1">
      <c r="A6" s="194" t="s">
        <v>3</v>
      </c>
      <c r="B6" s="194"/>
      <c r="C6" s="194"/>
      <c r="D6" s="194"/>
      <c r="E6" s="194"/>
      <c r="F6" s="194"/>
      <c r="G6" s="194"/>
      <c r="H6" s="194"/>
      <c r="I6" s="194"/>
    </row>
    <row r="7" spans="1:14" ht="18.75">
      <c r="A7" s="176" t="s">
        <v>2272</v>
      </c>
      <c r="B7" s="176"/>
      <c r="C7" s="176"/>
      <c r="D7" s="176"/>
      <c r="E7" s="176"/>
      <c r="F7" s="176"/>
      <c r="G7" s="176"/>
      <c r="H7" s="176"/>
      <c r="I7" s="176"/>
    </row>
    <row r="8" spans="1:14" ht="18.75">
      <c r="A8" s="183" t="s">
        <v>608</v>
      </c>
      <c r="B8" s="183"/>
      <c r="C8" s="183"/>
      <c r="D8" s="183"/>
      <c r="E8" s="183"/>
      <c r="F8" s="183"/>
      <c r="G8" s="183"/>
      <c r="H8" s="183"/>
      <c r="I8" s="183"/>
    </row>
    <row r="9" spans="1:14" ht="15.75">
      <c r="A9" s="192" t="s">
        <v>4</v>
      </c>
      <c r="B9" s="192"/>
      <c r="C9" s="192"/>
      <c r="D9" s="192"/>
      <c r="E9" s="192"/>
      <c r="F9" s="192"/>
      <c r="G9" s="192"/>
      <c r="H9" s="192"/>
      <c r="I9" s="192"/>
    </row>
    <row r="10" spans="1:14" ht="15.75">
      <c r="A10" s="14"/>
      <c r="B10" s="14"/>
      <c r="C10" s="14"/>
      <c r="D10" s="14"/>
      <c r="E10" s="14"/>
      <c r="F10" s="14"/>
    </row>
    <row r="11" spans="1:14" ht="15" customHeight="1">
      <c r="C11" s="198" t="s">
        <v>5</v>
      </c>
      <c r="D11" s="118" t="s">
        <v>781</v>
      </c>
      <c r="E11" s="199" t="s">
        <v>698</v>
      </c>
      <c r="F11" s="199" t="s">
        <v>699</v>
      </c>
      <c r="G11" s="196" t="s">
        <v>510</v>
      </c>
    </row>
    <row r="12" spans="1:14" ht="15.75" thickBot="1">
      <c r="C12" s="198"/>
      <c r="D12" s="119" t="s">
        <v>608</v>
      </c>
      <c r="E12" s="200"/>
      <c r="F12" s="200"/>
      <c r="G12" s="197"/>
    </row>
    <row r="13" spans="1:14">
      <c r="C13" s="198"/>
      <c r="D13" s="16">
        <v>1</v>
      </c>
      <c r="E13" s="16">
        <v>2</v>
      </c>
      <c r="F13" s="16" t="s">
        <v>701</v>
      </c>
      <c r="G13" s="16" t="s">
        <v>700</v>
      </c>
    </row>
    <row r="14" spans="1:14" ht="15.75" thickBot="1">
      <c r="C14" s="17" t="s">
        <v>6</v>
      </c>
      <c r="D14" s="146">
        <f>D15+D17</f>
        <v>1342258153546</v>
      </c>
      <c r="E14" s="18">
        <f>E15+E17</f>
        <v>660498</v>
      </c>
      <c r="F14" s="121">
        <f t="shared" ref="F14:F15" si="0">IFERROR((E14*1000000)/D14,"-")</f>
        <v>0.49207970780813315</v>
      </c>
      <c r="G14" s="19">
        <f>1000000*E14/$D$34</f>
        <v>7.6119335157185178E-2</v>
      </c>
      <c r="I14" s="20"/>
      <c r="J14" s="43"/>
      <c r="L14" s="11" t="s">
        <v>511</v>
      </c>
    </row>
    <row r="15" spans="1:14">
      <c r="C15" s="21" t="s">
        <v>7</v>
      </c>
      <c r="D15" s="147">
        <v>1340556923171</v>
      </c>
      <c r="E15" s="22">
        <v>660178</v>
      </c>
      <c r="F15" s="122">
        <f t="shared" si="0"/>
        <v>0.49246547355735704</v>
      </c>
      <c r="G15" s="23">
        <f t="shared" ref="G15:G18" si="1">1000000*E15/$D$34</f>
        <v>7.6082456639384524E-2</v>
      </c>
      <c r="H15" s="25"/>
      <c r="I15" s="9"/>
      <c r="J15" s="43"/>
    </row>
    <row r="16" spans="1:14">
      <c r="C16" s="24" t="s">
        <v>8</v>
      </c>
      <c r="D16" s="147">
        <v>432436385</v>
      </c>
      <c r="E16" s="22">
        <v>559</v>
      </c>
      <c r="F16" s="122">
        <f>IFERROR((E16*1000000)/D16,"-")</f>
        <v>1.2926756845402823</v>
      </c>
      <c r="G16" s="23">
        <f t="shared" si="1"/>
        <v>6.4422160783025105E-5</v>
      </c>
      <c r="H16" s="25"/>
      <c r="I16" s="9"/>
      <c r="J16" s="43"/>
    </row>
    <row r="17" spans="3:11">
      <c r="C17" s="21" t="s">
        <v>9</v>
      </c>
      <c r="D17" s="147">
        <v>1701230375</v>
      </c>
      <c r="E17" s="22">
        <v>320</v>
      </c>
      <c r="F17" s="122">
        <f t="shared" ref="F17:F18" si="2">IFERROR((E17*1000000)/D17,"-")</f>
        <v>0.18809915735251317</v>
      </c>
      <c r="G17" s="23">
        <f t="shared" si="1"/>
        <v>3.6878517800658377E-5</v>
      </c>
      <c r="H17" s="25"/>
      <c r="I17" s="9"/>
      <c r="J17" s="43"/>
    </row>
    <row r="18" spans="3:11">
      <c r="C18" s="24" t="s">
        <v>610</v>
      </c>
      <c r="D18" s="147">
        <v>1701230375</v>
      </c>
      <c r="E18" s="22">
        <v>183</v>
      </c>
      <c r="F18" s="122">
        <f t="shared" si="2"/>
        <v>0.10756920561096847</v>
      </c>
      <c r="G18" s="23">
        <f t="shared" si="1"/>
        <v>2.1089902367251512E-5</v>
      </c>
      <c r="I18" s="25"/>
      <c r="J18" s="43"/>
    </row>
    <row r="19" spans="3:11">
      <c r="C19" s="17" t="s">
        <v>10</v>
      </c>
      <c r="D19" s="146">
        <f>D20+D22</f>
        <v>1622833406287</v>
      </c>
      <c r="E19" s="146">
        <f>E20+E22</f>
        <v>741978638310.77002</v>
      </c>
      <c r="F19" s="123">
        <f t="shared" ref="F19:F22" si="3">IFERROR(E19/D19,"-")</f>
        <v>0.45721183421309863</v>
      </c>
      <c r="G19" s="19">
        <f t="shared" ref="G19:G21" si="4">E19/$D$34</f>
        <v>8.5509601314537498E-2</v>
      </c>
      <c r="I19" s="25"/>
      <c r="J19" s="43"/>
    </row>
    <row r="20" spans="3:11">
      <c r="C20" s="21" t="s">
        <v>11</v>
      </c>
      <c r="D20" s="147">
        <v>1407548685832</v>
      </c>
      <c r="E20" s="147">
        <f>Económica!D15</f>
        <v>661937339739.01001</v>
      </c>
      <c r="F20" s="122">
        <f t="shared" si="3"/>
        <v>0.47027669195523408</v>
      </c>
      <c r="G20" s="23">
        <f>E20/$D$34</f>
        <v>7.6285212395267296E-2</v>
      </c>
      <c r="H20" s="25"/>
      <c r="J20" s="43"/>
    </row>
    <row r="21" spans="3:11">
      <c r="C21" s="24" t="s">
        <v>12</v>
      </c>
      <c r="D21" s="147">
        <v>324257115564</v>
      </c>
      <c r="E21" s="147">
        <f>Económica!D18</f>
        <v>141834624213.35001</v>
      </c>
      <c r="F21" s="122">
        <f t="shared" si="3"/>
        <v>0.4374140686678486</v>
      </c>
      <c r="G21" s="23">
        <f t="shared" si="4"/>
        <v>1.6345783480630375E-2</v>
      </c>
      <c r="J21" s="43"/>
    </row>
    <row r="22" spans="3:11">
      <c r="C22" s="21" t="s">
        <v>13</v>
      </c>
      <c r="D22" s="147">
        <v>215284720455</v>
      </c>
      <c r="E22" s="147">
        <f>Económica!D22</f>
        <v>80041298571.759979</v>
      </c>
      <c r="F22" s="122">
        <f t="shared" si="3"/>
        <v>0.37179275149018598</v>
      </c>
      <c r="G22" s="23">
        <f>21/$D$34</f>
        <v>2.4201527306682062E-12</v>
      </c>
      <c r="I22" s="25"/>
      <c r="J22" s="43"/>
      <c r="K22" s="152"/>
    </row>
    <row r="23" spans="3:11">
      <c r="C23" s="26" t="s">
        <v>14</v>
      </c>
      <c r="D23" s="148"/>
      <c r="E23" s="148"/>
      <c r="F23" s="124"/>
      <c r="G23" s="27"/>
      <c r="J23" s="43"/>
    </row>
    <row r="24" spans="3:11">
      <c r="C24" s="28" t="s">
        <v>15</v>
      </c>
      <c r="D24" s="151">
        <f>D15-D20</f>
        <v>-66991762661</v>
      </c>
      <c r="E24" s="151">
        <f>1000000*E15-E20</f>
        <v>-1759339739.0100098</v>
      </c>
      <c r="F24" s="122">
        <f>IFERROR(E24/D24,"-")</f>
        <v>2.6262030869568818E-2</v>
      </c>
      <c r="G24" s="90">
        <f>E24/$D$34</f>
        <v>-2.0275575588276973E-4</v>
      </c>
      <c r="J24" s="43"/>
    </row>
    <row r="25" spans="3:11">
      <c r="C25" s="28" t="s">
        <v>16</v>
      </c>
      <c r="D25" s="151">
        <f>D17-D22</f>
        <v>-213583490080</v>
      </c>
      <c r="E25" s="151">
        <f>1000000*E17-E22</f>
        <v>-79721298571.759979</v>
      </c>
      <c r="F25" s="122">
        <f t="shared" ref="F25:F32" si="5">IFERROR(E25/D25,"-")</f>
        <v>0.37325590354338489</v>
      </c>
      <c r="G25" s="90">
        <f>E25/$D$34</f>
        <v>-9.1875104014695376E-3</v>
      </c>
      <c r="J25" s="43"/>
    </row>
    <row r="26" spans="3:11">
      <c r="C26" s="28" t="s">
        <v>17</v>
      </c>
      <c r="D26" s="151">
        <f>(D14-(D19-D21))</f>
        <v>43681862823</v>
      </c>
      <c r="E26" s="151">
        <f>((1000000*E14)-(E19-E21))</f>
        <v>60353985902.579956</v>
      </c>
      <c r="F26" s="122">
        <f t="shared" si="5"/>
        <v>1.3816715222776972</v>
      </c>
      <c r="G26" s="90">
        <f>E26/$D$34</f>
        <v>6.9555173232780619E-3</v>
      </c>
      <c r="H26" s="154"/>
      <c r="J26" s="43"/>
    </row>
    <row r="27" spans="3:11">
      <c r="C27" s="28" t="s">
        <v>18</v>
      </c>
      <c r="D27" s="151">
        <f>D14-D19</f>
        <v>-280575252741</v>
      </c>
      <c r="E27" s="151">
        <f>1000000*E14-E19</f>
        <v>-81480638310.77002</v>
      </c>
      <c r="F27" s="122">
        <f t="shared" si="5"/>
        <v>0.29040564880461883</v>
      </c>
      <c r="G27" s="90">
        <f>E27/$D$34</f>
        <v>-9.3902661573523095E-3</v>
      </c>
      <c r="J27" s="43"/>
    </row>
    <row r="28" spans="3:11">
      <c r="C28" s="26" t="s">
        <v>19</v>
      </c>
      <c r="D28" s="148">
        <f>D30-D32</f>
        <v>280575252741</v>
      </c>
      <c r="E28" s="148">
        <f>+E30-E32</f>
        <v>-60131324838.699989</v>
      </c>
      <c r="F28" s="125">
        <f>+E28/D28</f>
        <v>-0.21431442813029353</v>
      </c>
      <c r="G28" s="91">
        <f>E28/$D$34</f>
        <v>-6.9298566670036527E-3</v>
      </c>
      <c r="J28" s="43"/>
    </row>
    <row r="29" spans="3:11">
      <c r="C29" s="29"/>
      <c r="D29" s="149"/>
      <c r="E29" s="149"/>
      <c r="F29" s="126"/>
      <c r="G29" s="90"/>
      <c r="J29" s="43"/>
    </row>
    <row r="30" spans="3:11" ht="17.25" customHeight="1">
      <c r="C30" s="30" t="s">
        <v>20</v>
      </c>
      <c r="D30" s="142">
        <v>401767814730</v>
      </c>
      <c r="E30" s="31">
        <v>356446</v>
      </c>
      <c r="F30" s="127">
        <f>IFERROR(1000000*E30/D30,"-")</f>
        <v>0.88719401338691695</v>
      </c>
      <c r="G30" s="92">
        <f>1000000*E30/$D$34</f>
        <v>4.1078750487417118E-2</v>
      </c>
    </row>
    <row r="31" spans="3:11">
      <c r="C31" s="32"/>
      <c r="D31" s="150"/>
      <c r="E31" s="150"/>
      <c r="F31" s="128"/>
      <c r="G31" s="90"/>
    </row>
    <row r="32" spans="3:11">
      <c r="C32" s="17" t="s">
        <v>21</v>
      </c>
      <c r="D32" s="142">
        <v>121192561989</v>
      </c>
      <c r="E32" s="142">
        <f>Económica!D30</f>
        <v>60131681284.699989</v>
      </c>
      <c r="F32" s="127">
        <f t="shared" si="5"/>
        <v>0.49616643379614189</v>
      </c>
      <c r="G32" s="93">
        <f>E32/$D$34</f>
        <v>6.9298977457541398E-3</v>
      </c>
    </row>
    <row r="33" spans="3:9" ht="19.149999999999999" customHeight="1" thickBot="1">
      <c r="I33" s="155"/>
    </row>
    <row r="34" spans="3:9" ht="15.75" thickBot="1">
      <c r="C34" s="106" t="s">
        <v>501</v>
      </c>
      <c r="D34" s="153">
        <v>8677138320192.6611</v>
      </c>
    </row>
    <row r="36" spans="3:9">
      <c r="C36" s="129" t="s">
        <v>720</v>
      </c>
      <c r="E36" s="114"/>
      <c r="F36" s="114"/>
      <c r="G36" s="33"/>
      <c r="H36" s="105"/>
    </row>
    <row r="37" spans="3:9" ht="24" customHeight="1">
      <c r="C37" s="52" t="s">
        <v>696</v>
      </c>
    </row>
    <row r="38" spans="3:9">
      <c r="C38" s="195" t="s">
        <v>2278</v>
      </c>
      <c r="D38" s="195"/>
      <c r="E38" s="195"/>
      <c r="F38" s="195"/>
      <c r="G38" s="195"/>
    </row>
    <row r="39" spans="3:9" ht="30" customHeight="1">
      <c r="C39" s="195" t="s">
        <v>2273</v>
      </c>
      <c r="D39" s="195"/>
      <c r="E39" s="195"/>
      <c r="F39" s="195"/>
      <c r="G39" s="195"/>
      <c r="H39" s="195"/>
    </row>
    <row r="40" spans="3:9">
      <c r="C40" s="52" t="s">
        <v>697</v>
      </c>
      <c r="D40" s="117"/>
      <c r="E40" s="117"/>
      <c r="F40" s="117"/>
      <c r="G40" s="117"/>
    </row>
    <row r="41" spans="3:9">
      <c r="C41" s="195" t="s">
        <v>721</v>
      </c>
      <c r="D41" s="195"/>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E33" sqref="E33"/>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7" t="s">
        <v>609</v>
      </c>
      <c r="B1" s="177"/>
      <c r="C1" s="177"/>
      <c r="D1" s="177"/>
      <c r="E1" s="177"/>
      <c r="F1" s="34"/>
    </row>
    <row r="2" spans="1:8" ht="21" customHeight="1">
      <c r="A2" s="178" t="s">
        <v>0</v>
      </c>
      <c r="B2" s="178"/>
      <c r="C2" s="178"/>
      <c r="D2" s="178"/>
      <c r="E2" s="178"/>
      <c r="F2" s="35"/>
    </row>
    <row r="3" spans="1:8" ht="15" customHeight="1">
      <c r="A3" s="179" t="s">
        <v>1</v>
      </c>
      <c r="B3" s="179"/>
      <c r="C3" s="179"/>
      <c r="D3" s="179"/>
      <c r="E3" s="179"/>
      <c r="F3" s="36"/>
    </row>
    <row r="4" spans="1:8" ht="15" customHeight="1">
      <c r="A4" s="115"/>
      <c r="B4" s="115"/>
      <c r="C4" s="115"/>
      <c r="D4" s="115"/>
      <c r="E4" s="115"/>
      <c r="F4" s="36"/>
    </row>
    <row r="5" spans="1:8" ht="18.75">
      <c r="A5" s="181" t="s">
        <v>22</v>
      </c>
      <c r="B5" s="181"/>
      <c r="C5" s="181"/>
      <c r="D5" s="181"/>
      <c r="E5" s="181"/>
      <c r="F5" s="38"/>
    </row>
    <row r="6" spans="1:8" ht="18.75" customHeight="1">
      <c r="A6" s="180" t="s">
        <v>23</v>
      </c>
      <c r="B6" s="180"/>
      <c r="C6" s="180"/>
      <c r="D6" s="180"/>
      <c r="E6" s="180"/>
      <c r="F6" s="37"/>
    </row>
    <row r="7" spans="1:8" ht="18.75">
      <c r="A7" s="203" t="s">
        <v>2272</v>
      </c>
      <c r="B7" s="203"/>
      <c r="C7" s="203"/>
      <c r="D7" s="203"/>
      <c r="E7" s="203"/>
      <c r="F7" s="39"/>
    </row>
    <row r="8" spans="1:8" ht="18.75">
      <c r="A8" s="183" t="s">
        <v>608</v>
      </c>
      <c r="B8" s="183"/>
      <c r="C8" s="183"/>
      <c r="D8" s="183"/>
      <c r="E8" s="183"/>
      <c r="F8" s="40"/>
      <c r="G8" s="40"/>
      <c r="H8" s="40"/>
    </row>
    <row r="9" spans="1:8" ht="15.75">
      <c r="A9" s="184" t="s">
        <v>4</v>
      </c>
      <c r="B9" s="184"/>
      <c r="C9" s="184"/>
      <c r="D9" s="184"/>
      <c r="E9" s="184"/>
      <c r="F9" s="41"/>
    </row>
    <row r="10" spans="1:8">
      <c r="E10" s="9"/>
    </row>
    <row r="11" spans="1:8">
      <c r="E11" s="9"/>
      <c r="F11" s="9"/>
    </row>
    <row r="12" spans="1:8" ht="15" customHeight="1">
      <c r="B12" s="201" t="s">
        <v>5</v>
      </c>
      <c r="C12" s="107" t="s">
        <v>781</v>
      </c>
      <c r="D12" s="202" t="s">
        <v>698</v>
      </c>
      <c r="E12" s="9"/>
    </row>
    <row r="13" spans="1:8" ht="15" customHeight="1">
      <c r="B13" s="201"/>
      <c r="C13" s="15" t="s">
        <v>608</v>
      </c>
      <c r="D13" s="202"/>
      <c r="E13" s="9"/>
      <c r="F13" s="9"/>
      <c r="G13" s="9"/>
    </row>
    <row r="14" spans="1:8">
      <c r="B14" s="108" t="s">
        <v>10</v>
      </c>
      <c r="C14" s="132">
        <f>+C15+C22</f>
        <v>1622833406287</v>
      </c>
      <c r="D14" s="132">
        <f>+D15+D22</f>
        <v>741978638310.77002</v>
      </c>
      <c r="E14" s="9"/>
      <c r="F14" s="9"/>
      <c r="G14" s="9"/>
    </row>
    <row r="15" spans="1:8">
      <c r="B15" s="109" t="s">
        <v>11</v>
      </c>
      <c r="C15" s="133">
        <f>SUM(C16:C21)</f>
        <v>1407548685832</v>
      </c>
      <c r="D15" s="133">
        <f>SUM(D16:D21)</f>
        <v>661937339739.01001</v>
      </c>
      <c r="E15" s="9"/>
      <c r="F15" s="9"/>
      <c r="G15" s="9"/>
    </row>
    <row r="16" spans="1:8" ht="12.75" customHeight="1">
      <c r="B16" s="110" t="s">
        <v>24</v>
      </c>
      <c r="C16" s="134">
        <v>542875526448</v>
      </c>
      <c r="D16" s="134">
        <v>234792519486.7901</v>
      </c>
      <c r="E16" s="9"/>
      <c r="F16" s="9"/>
      <c r="G16" s="9"/>
    </row>
    <row r="17" spans="2:8">
      <c r="B17" s="110" t="s">
        <v>25</v>
      </c>
      <c r="C17" s="134">
        <v>101897864549</v>
      </c>
      <c r="D17" s="134">
        <v>43074931985.910004</v>
      </c>
      <c r="E17" s="9"/>
      <c r="F17" s="9"/>
    </row>
    <row r="18" spans="2:8">
      <c r="B18" s="110" t="s">
        <v>12</v>
      </c>
      <c r="C18" s="134">
        <v>324257115564</v>
      </c>
      <c r="D18" s="134">
        <v>141834624213.35001</v>
      </c>
      <c r="E18" s="9"/>
      <c r="F18" s="9"/>
    </row>
    <row r="19" spans="2:8">
      <c r="B19" s="110" t="s">
        <v>26</v>
      </c>
      <c r="C19" s="135">
        <v>13786016885</v>
      </c>
      <c r="D19" s="135">
        <v>20975251740.759998</v>
      </c>
      <c r="E19" s="9"/>
      <c r="F19" s="9"/>
    </row>
    <row r="20" spans="2:8">
      <c r="B20" s="110" t="s">
        <v>27</v>
      </c>
      <c r="C20" s="134">
        <v>424672198458</v>
      </c>
      <c r="D20" s="134">
        <v>221198821682.20001</v>
      </c>
      <c r="E20" s="9"/>
      <c r="F20" s="9"/>
    </row>
    <row r="21" spans="2:8">
      <c r="B21" s="110" t="s">
        <v>28</v>
      </c>
      <c r="C21" s="134">
        <v>59963928</v>
      </c>
      <c r="D21" s="134">
        <v>61190630</v>
      </c>
      <c r="E21" s="9"/>
      <c r="F21" s="9"/>
      <c r="H21" s="9"/>
    </row>
    <row r="22" spans="2:8">
      <c r="B22" s="109" t="s">
        <v>13</v>
      </c>
      <c r="C22" s="133">
        <f>SUM(C23:C28)</f>
        <v>215284720455</v>
      </c>
      <c r="D22" s="133">
        <f>SUM(D23:D28)</f>
        <v>80041298571.759979</v>
      </c>
      <c r="E22" s="9"/>
      <c r="F22" s="9"/>
      <c r="G22" s="9"/>
    </row>
    <row r="23" spans="2:8">
      <c r="B23" s="110" t="s">
        <v>29</v>
      </c>
      <c r="C23" s="134">
        <v>65675086633</v>
      </c>
      <c r="D23" s="134">
        <v>26928610264.109993</v>
      </c>
      <c r="E23" s="9"/>
      <c r="F23" s="9"/>
      <c r="G23" s="43"/>
    </row>
    <row r="24" spans="2:8">
      <c r="B24" s="110" t="s">
        <v>30</v>
      </c>
      <c r="C24" s="134">
        <v>71387716208</v>
      </c>
      <c r="D24" s="134">
        <v>21297105363.419998</v>
      </c>
      <c r="E24" s="9"/>
      <c r="F24" s="9"/>
    </row>
    <row r="25" spans="2:8">
      <c r="B25" s="110" t="s">
        <v>31</v>
      </c>
      <c r="C25" s="134">
        <v>16448771</v>
      </c>
      <c r="D25" s="134">
        <v>5048629.42</v>
      </c>
      <c r="E25" s="9"/>
      <c r="F25" s="9"/>
    </row>
    <row r="26" spans="2:8">
      <c r="B26" s="110" t="s">
        <v>32</v>
      </c>
      <c r="C26" s="134">
        <v>2770222220</v>
      </c>
      <c r="D26" s="134">
        <v>3015882824.1400003</v>
      </c>
      <c r="E26" s="9"/>
      <c r="F26" s="9"/>
    </row>
    <row r="27" spans="2:8">
      <c r="B27" s="110" t="s">
        <v>33</v>
      </c>
      <c r="C27" s="134">
        <v>72988962348</v>
      </c>
      <c r="D27" s="134">
        <v>28794651490.669998</v>
      </c>
      <c r="E27" s="9"/>
      <c r="F27" s="9"/>
    </row>
    <row r="28" spans="2:8">
      <c r="B28" s="110" t="s">
        <v>34</v>
      </c>
      <c r="C28" s="134">
        <v>2446284275</v>
      </c>
      <c r="D28" s="134">
        <v>0</v>
      </c>
      <c r="E28" s="9"/>
      <c r="F28" s="9"/>
    </row>
    <row r="29" spans="2:8">
      <c r="B29" s="108" t="s">
        <v>35</v>
      </c>
      <c r="C29" s="132">
        <f>C30</f>
        <v>121192561989</v>
      </c>
      <c r="D29" s="132">
        <f>D30</f>
        <v>60131681284.699989</v>
      </c>
      <c r="E29" s="9"/>
      <c r="F29" s="9"/>
    </row>
    <row r="30" spans="2:8">
      <c r="B30" s="109" t="s">
        <v>2135</v>
      </c>
      <c r="C30" s="133">
        <f>SUM(C31:C32)</f>
        <v>121192561989</v>
      </c>
      <c r="D30" s="133">
        <f>SUM(D31:D32)</f>
        <v>60131681284.699989</v>
      </c>
      <c r="E30" s="9"/>
      <c r="F30" s="9"/>
    </row>
    <row r="31" spans="2:8">
      <c r="B31" s="110" t="s">
        <v>36</v>
      </c>
      <c r="C31" s="134">
        <v>5117721882</v>
      </c>
      <c r="D31" s="134">
        <v>372310342.19999999</v>
      </c>
      <c r="E31" s="9"/>
      <c r="F31" s="9"/>
    </row>
    <row r="32" spans="2:8">
      <c r="B32" s="110" t="s">
        <v>37</v>
      </c>
      <c r="C32" s="134">
        <v>116074840107</v>
      </c>
      <c r="D32" s="134">
        <v>59759370942.499992</v>
      </c>
      <c r="E32" s="9"/>
      <c r="F32" s="9"/>
    </row>
    <row r="33" spans="2:18" ht="15" customHeight="1">
      <c r="B33" s="44" t="s">
        <v>38</v>
      </c>
      <c r="C33" s="51">
        <f>C14+C29</f>
        <v>1744025968276</v>
      </c>
      <c r="D33" s="51">
        <f>D14+D29</f>
        <v>802110319595.46997</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82" t="s">
        <v>2273</v>
      </c>
      <c r="C36" s="182"/>
      <c r="D36" s="182"/>
      <c r="E36" s="116"/>
      <c r="F36" s="116"/>
      <c r="G36" s="116"/>
    </row>
    <row r="37" spans="2:18">
      <c r="B37" s="195" t="s">
        <v>39</v>
      </c>
      <c r="C37" s="195"/>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E33" sqref="E3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7" t="s">
        <v>609</v>
      </c>
      <c r="B1" s="177"/>
      <c r="C1" s="177"/>
      <c r="D1" s="177"/>
      <c r="E1" s="177"/>
    </row>
    <row r="2" spans="1:7" ht="21" customHeight="1">
      <c r="A2" s="178" t="s">
        <v>0</v>
      </c>
      <c r="B2" s="178"/>
      <c r="C2" s="178"/>
      <c r="D2" s="178"/>
      <c r="E2" s="178"/>
    </row>
    <row r="3" spans="1:7" ht="15" customHeight="1">
      <c r="A3" s="179" t="s">
        <v>1</v>
      </c>
      <c r="B3" s="179"/>
      <c r="C3" s="179"/>
      <c r="D3" s="179"/>
      <c r="E3" s="179"/>
    </row>
    <row r="4" spans="1:7" ht="15" customHeight="1">
      <c r="A4" s="115"/>
      <c r="B4" s="115"/>
      <c r="C4" s="115"/>
      <c r="D4" s="115"/>
      <c r="E4" s="115"/>
    </row>
    <row r="5" spans="1:7" ht="18.75" customHeight="1">
      <c r="A5" s="180" t="s">
        <v>22</v>
      </c>
      <c r="B5" s="180"/>
      <c r="C5" s="180"/>
      <c r="D5" s="180"/>
      <c r="E5" s="180"/>
    </row>
    <row r="6" spans="1:7" ht="18.75" customHeight="1">
      <c r="A6" s="180" t="s">
        <v>40</v>
      </c>
      <c r="B6" s="180"/>
      <c r="C6" s="180"/>
      <c r="D6" s="180"/>
      <c r="E6" s="180"/>
    </row>
    <row r="7" spans="1:7" ht="18.75">
      <c r="A7" s="176" t="s">
        <v>2272</v>
      </c>
      <c r="B7" s="176"/>
      <c r="C7" s="176"/>
      <c r="D7" s="176"/>
      <c r="E7" s="176"/>
    </row>
    <row r="8" spans="1:7" ht="18.75">
      <c r="A8" s="183" t="s">
        <v>608</v>
      </c>
      <c r="B8" s="183"/>
      <c r="C8" s="183"/>
      <c r="D8" s="183"/>
      <c r="E8" s="183"/>
    </row>
    <row r="9" spans="1:7" ht="15.75">
      <c r="A9" s="184" t="s">
        <v>4</v>
      </c>
      <c r="B9" s="184"/>
      <c r="C9" s="184"/>
      <c r="D9" s="184"/>
      <c r="E9" s="184"/>
    </row>
    <row r="11" spans="1:7">
      <c r="F11" s="43"/>
    </row>
    <row r="12" spans="1:7" ht="15" customHeight="1">
      <c r="B12" s="205" t="s">
        <v>5</v>
      </c>
      <c r="C12" s="53" t="s">
        <v>781</v>
      </c>
      <c r="D12" s="205" t="s">
        <v>698</v>
      </c>
    </row>
    <row r="13" spans="1:7">
      <c r="B13" s="205"/>
      <c r="C13" s="54" t="s">
        <v>608</v>
      </c>
      <c r="D13" s="205"/>
    </row>
    <row r="14" spans="1:7">
      <c r="B14" s="55" t="s">
        <v>10</v>
      </c>
      <c r="C14" s="136">
        <f>C15+C18+C44+C46+C48+C50+C52+C54+C56</f>
        <v>1622833406287</v>
      </c>
      <c r="D14" s="136">
        <f>D15+D18+D44+D46+D48+D50+D52+D54+D56</f>
        <v>741978638310.76978</v>
      </c>
      <c r="F14" s="9"/>
      <c r="G14" s="46"/>
    </row>
    <row r="15" spans="1:7">
      <c r="B15" s="56" t="s">
        <v>41</v>
      </c>
      <c r="C15" s="97">
        <f>SUM(C16:C17)</f>
        <v>8907795183</v>
      </c>
      <c r="D15" s="97">
        <f>SUM(D16:D17)</f>
        <v>4453896709.9099998</v>
      </c>
      <c r="F15" s="9"/>
    </row>
    <row r="16" spans="1:7">
      <c r="B16" s="57" t="s">
        <v>42</v>
      </c>
      <c r="C16" s="137">
        <v>3010779124</v>
      </c>
      <c r="D16" s="137">
        <v>1505388822</v>
      </c>
      <c r="F16" s="9"/>
    </row>
    <row r="17" spans="2:8">
      <c r="B17" s="57" t="s">
        <v>43</v>
      </c>
      <c r="C17" s="137">
        <v>5897016059</v>
      </c>
      <c r="D17" s="137">
        <v>2948507887.9099998</v>
      </c>
      <c r="F17" s="9"/>
    </row>
    <row r="18" spans="2:8">
      <c r="B18" s="56" t="s">
        <v>44</v>
      </c>
      <c r="C18" s="97">
        <f>SUM(C19:C43)</f>
        <v>1584338836059</v>
      </c>
      <c r="D18" s="97">
        <f>SUM(D19:D43)</f>
        <v>722525598835.99976</v>
      </c>
    </row>
    <row r="19" spans="2:8">
      <c r="B19" s="57" t="s">
        <v>45</v>
      </c>
      <c r="C19" s="137">
        <v>130289851958</v>
      </c>
      <c r="D19" s="137">
        <v>54345041139.68</v>
      </c>
    </row>
    <row r="20" spans="2:8">
      <c r="B20" s="57" t="s">
        <v>782</v>
      </c>
      <c r="C20" s="137">
        <v>81924855519</v>
      </c>
      <c r="D20" s="137">
        <v>37647397990.60997</v>
      </c>
    </row>
    <row r="21" spans="2:8">
      <c r="B21" s="57" t="s">
        <v>46</v>
      </c>
      <c r="C21" s="137">
        <v>68686619634</v>
      </c>
      <c r="D21" s="137">
        <v>30924336553.670048</v>
      </c>
    </row>
    <row r="22" spans="2:8">
      <c r="B22" s="57" t="s">
        <v>47</v>
      </c>
      <c r="C22" s="137">
        <v>15186213375</v>
      </c>
      <c r="D22" s="137">
        <v>5728229526.3600006</v>
      </c>
    </row>
    <row r="23" spans="2:8">
      <c r="B23" s="57" t="s">
        <v>616</v>
      </c>
      <c r="C23" s="137">
        <v>26273533371</v>
      </c>
      <c r="D23" s="137">
        <v>11449973435.199999</v>
      </c>
    </row>
    <row r="24" spans="2:8">
      <c r="B24" s="57" t="s">
        <v>48</v>
      </c>
      <c r="C24" s="138">
        <v>332030596342</v>
      </c>
      <c r="D24" s="137">
        <v>147496843431.41971</v>
      </c>
    </row>
    <row r="25" spans="2:8">
      <c r="B25" s="57" t="s">
        <v>49</v>
      </c>
      <c r="C25" s="138">
        <v>180686724982</v>
      </c>
      <c r="D25" s="137">
        <v>78666676610.939941</v>
      </c>
    </row>
    <row r="26" spans="2:8">
      <c r="B26" s="58" t="s">
        <v>50</v>
      </c>
      <c r="C26" s="138">
        <v>8634933410</v>
      </c>
      <c r="D26" s="137">
        <v>3795874052.3699975</v>
      </c>
    </row>
    <row r="27" spans="2:8">
      <c r="B27" s="58" t="s">
        <v>51</v>
      </c>
      <c r="C27" s="138">
        <v>2899510003</v>
      </c>
      <c r="D27" s="137">
        <v>1132699749.7900002</v>
      </c>
      <c r="H27" s="47"/>
    </row>
    <row r="28" spans="2:8">
      <c r="B28" s="58" t="s">
        <v>52</v>
      </c>
      <c r="C28" s="138">
        <v>18697509949</v>
      </c>
      <c r="D28" s="137">
        <v>8124773859.8300037</v>
      </c>
    </row>
    <row r="29" spans="2:8">
      <c r="B29" s="58" t="s">
        <v>53</v>
      </c>
      <c r="C29" s="138">
        <v>73881683104</v>
      </c>
      <c r="D29" s="137">
        <v>32971170856.05003</v>
      </c>
    </row>
    <row r="30" spans="2:8">
      <c r="B30" s="58" t="s">
        <v>54</v>
      </c>
      <c r="C30" s="138">
        <v>21390709235</v>
      </c>
      <c r="D30" s="137">
        <v>15673376895.229998</v>
      </c>
    </row>
    <row r="31" spans="2:8">
      <c r="B31" s="58" t="s">
        <v>55</v>
      </c>
      <c r="C31" s="138">
        <v>10990734117</v>
      </c>
      <c r="D31" s="137">
        <v>3058077562.829999</v>
      </c>
    </row>
    <row r="32" spans="2:8">
      <c r="B32" s="58" t="s">
        <v>56</v>
      </c>
      <c r="C32" s="138">
        <v>9308306981</v>
      </c>
      <c r="D32" s="137">
        <v>5126801395.0199995</v>
      </c>
    </row>
    <row r="33" spans="2:6">
      <c r="B33" s="58" t="s">
        <v>57</v>
      </c>
      <c r="C33" s="138">
        <v>1258285151</v>
      </c>
      <c r="D33" s="137">
        <v>485016281.46000016</v>
      </c>
    </row>
    <row r="34" spans="2:6">
      <c r="B34" s="58" t="s">
        <v>58</v>
      </c>
      <c r="C34" s="138">
        <v>4419749461</v>
      </c>
      <c r="D34" s="137">
        <v>1946066369.3300002</v>
      </c>
    </row>
    <row r="35" spans="2:6">
      <c r="B35" s="58" t="s">
        <v>59</v>
      </c>
      <c r="C35" s="138">
        <v>758355375</v>
      </c>
      <c r="D35" s="137">
        <v>297113162.49999994</v>
      </c>
    </row>
    <row r="36" spans="2:6">
      <c r="B36" s="58" t="s">
        <v>60</v>
      </c>
      <c r="C36" s="138">
        <v>16250725153</v>
      </c>
      <c r="D36" s="137">
        <v>6172498795.2899961</v>
      </c>
    </row>
    <row r="37" spans="2:6">
      <c r="B37" s="58" t="s">
        <v>61</v>
      </c>
      <c r="C37" s="138">
        <v>23276233658</v>
      </c>
      <c r="D37" s="137">
        <v>9758119347.1799984</v>
      </c>
    </row>
    <row r="38" spans="2:6">
      <c r="B38" s="58" t="s">
        <v>62</v>
      </c>
      <c r="C38" s="138">
        <v>2886533263</v>
      </c>
      <c r="D38" s="137">
        <v>1148769236.8899999</v>
      </c>
    </row>
    <row r="39" spans="2:6">
      <c r="B39" s="58" t="s">
        <v>63</v>
      </c>
      <c r="C39" s="138">
        <v>10596192158</v>
      </c>
      <c r="D39" s="137">
        <v>1411906988.3599999</v>
      </c>
    </row>
    <row r="40" spans="2:6">
      <c r="B40" s="58" t="s">
        <v>64</v>
      </c>
      <c r="C40" s="138">
        <v>25212748733</v>
      </c>
      <c r="D40" s="137">
        <v>9964676913.8299999</v>
      </c>
    </row>
    <row r="41" spans="2:6">
      <c r="B41" s="58" t="s">
        <v>617</v>
      </c>
      <c r="C41" s="138">
        <v>4175726215</v>
      </c>
      <c r="D41" s="137">
        <v>1556040742.04</v>
      </c>
    </row>
    <row r="42" spans="2:6">
      <c r="B42" s="58" t="s">
        <v>65</v>
      </c>
      <c r="C42" s="138">
        <v>362550018434</v>
      </c>
      <c r="D42" s="137">
        <v>161034624213.35001</v>
      </c>
    </row>
    <row r="43" spans="2:6">
      <c r="B43" s="58" t="s">
        <v>66</v>
      </c>
      <c r="C43" s="138">
        <v>152072486478</v>
      </c>
      <c r="D43" s="137">
        <v>92609493726.770004</v>
      </c>
    </row>
    <row r="44" spans="2:6">
      <c r="B44" s="56" t="s">
        <v>67</v>
      </c>
      <c r="C44" s="97">
        <f>C45</f>
        <v>12921593863</v>
      </c>
      <c r="D44" s="97">
        <f>D45</f>
        <v>6753651308</v>
      </c>
    </row>
    <row r="45" spans="2:6">
      <c r="B45" s="57" t="s">
        <v>68</v>
      </c>
      <c r="C45" s="137">
        <v>12921593863</v>
      </c>
      <c r="D45" s="137">
        <v>6753651308</v>
      </c>
    </row>
    <row r="46" spans="2:6">
      <c r="B46" s="56" t="s">
        <v>69</v>
      </c>
      <c r="C46" s="97">
        <f>C47</f>
        <v>10870891737</v>
      </c>
      <c r="D46" s="97">
        <f>D47</f>
        <v>5435445786</v>
      </c>
    </row>
    <row r="47" spans="2:6">
      <c r="B47" s="57" t="s">
        <v>70</v>
      </c>
      <c r="C47" s="137">
        <v>10870891737</v>
      </c>
      <c r="D47" s="137">
        <v>5435445786</v>
      </c>
      <c r="F47" s="47"/>
    </row>
    <row r="48" spans="2:6">
      <c r="B48" s="56" t="s">
        <v>71</v>
      </c>
      <c r="C48" s="97">
        <f>C49</f>
        <v>1524248087</v>
      </c>
      <c r="D48" s="97">
        <f>D49</f>
        <v>762123964.96999991</v>
      </c>
    </row>
    <row r="49" spans="2:6">
      <c r="B49" s="57" t="s">
        <v>72</v>
      </c>
      <c r="C49" s="137">
        <v>1524248087</v>
      </c>
      <c r="D49" s="137">
        <v>762123964.96999991</v>
      </c>
    </row>
    <row r="50" spans="2:6">
      <c r="B50" s="56" t="s">
        <v>73</v>
      </c>
      <c r="C50" s="97">
        <f>C51</f>
        <v>1975371875</v>
      </c>
      <c r="D50" s="97">
        <f>D51</f>
        <v>987685860</v>
      </c>
      <c r="E50" s="47"/>
      <c r="F50" s="47"/>
    </row>
    <row r="51" spans="2:6">
      <c r="B51" s="57" t="s">
        <v>74</v>
      </c>
      <c r="C51" s="137">
        <v>1975371875</v>
      </c>
      <c r="D51" s="173">
        <v>987685860</v>
      </c>
      <c r="E51" s="47"/>
    </row>
    <row r="52" spans="2:6">
      <c r="B52" s="56" t="s">
        <v>75</v>
      </c>
      <c r="C52" s="97">
        <f>C53</f>
        <v>400000000</v>
      </c>
      <c r="D52" s="97">
        <f>D53</f>
        <v>193046313.40000001</v>
      </c>
    </row>
    <row r="53" spans="2:6">
      <c r="B53" s="57" t="s">
        <v>76</v>
      </c>
      <c r="C53" s="137">
        <v>400000000</v>
      </c>
      <c r="D53" s="173">
        <v>193046313.40000001</v>
      </c>
    </row>
    <row r="54" spans="2:6">
      <c r="B54" s="56" t="s">
        <v>77</v>
      </c>
      <c r="C54" s="97">
        <f>C55</f>
        <v>1008000000</v>
      </c>
      <c r="D54" s="97">
        <f>D55</f>
        <v>503999931.63000017</v>
      </c>
    </row>
    <row r="55" spans="2:6">
      <c r="B55" s="57" t="s">
        <v>611</v>
      </c>
      <c r="C55" s="137">
        <v>1008000000</v>
      </c>
      <c r="D55" s="173">
        <v>503999931.63000017</v>
      </c>
      <c r="F55" s="47"/>
    </row>
    <row r="56" spans="2:6">
      <c r="B56" s="59" t="s">
        <v>78</v>
      </c>
      <c r="C56" s="97">
        <f>C57</f>
        <v>886669483</v>
      </c>
      <c r="D56" s="97">
        <f>D57</f>
        <v>363189600.86000019</v>
      </c>
    </row>
    <row r="57" spans="2:6">
      <c r="B57" s="57" t="s">
        <v>734</v>
      </c>
      <c r="C57" s="137">
        <v>886669483</v>
      </c>
      <c r="D57" s="173">
        <v>363189600.86000019</v>
      </c>
    </row>
    <row r="58" spans="2:6">
      <c r="B58" s="60" t="s">
        <v>35</v>
      </c>
      <c r="C58" s="136">
        <f>C59</f>
        <v>121192561989</v>
      </c>
      <c r="D58" s="136">
        <f>D59</f>
        <v>60131681284.699997</v>
      </c>
    </row>
    <row r="59" spans="2:6">
      <c r="B59" s="56" t="s">
        <v>44</v>
      </c>
      <c r="C59" s="97">
        <f>SUM(C60:C61)</f>
        <v>121192561989</v>
      </c>
      <c r="D59" s="97">
        <f>SUM(D60:D61)</f>
        <v>60131681284.699997</v>
      </c>
      <c r="F59" s="47"/>
    </row>
    <row r="60" spans="2:6">
      <c r="B60" s="57" t="s">
        <v>65</v>
      </c>
      <c r="C60" s="137">
        <v>101192561989</v>
      </c>
      <c r="D60" s="137">
        <v>55065640492.079994</v>
      </c>
    </row>
    <row r="61" spans="2:6">
      <c r="B61" s="57" t="s">
        <v>66</v>
      </c>
      <c r="C61" s="137">
        <v>20000000000</v>
      </c>
      <c r="D61" s="137">
        <v>5066040792.6199999</v>
      </c>
    </row>
    <row r="62" spans="2:6">
      <c r="B62" s="61" t="s">
        <v>79</v>
      </c>
      <c r="C62" s="103">
        <f>C14+C58</f>
        <v>1744025968276</v>
      </c>
      <c r="D62" s="103">
        <f>D14+D58</f>
        <v>802110319595.46973</v>
      </c>
      <c r="E62" s="46"/>
    </row>
    <row r="63" spans="2:6">
      <c r="B63" s="204" t="s">
        <v>720</v>
      </c>
      <c r="C63" s="204"/>
      <c r="D63" s="204"/>
    </row>
    <row r="64" spans="2:6" ht="15.6" customHeight="1">
      <c r="B64" s="116" t="s">
        <v>696</v>
      </c>
      <c r="C64" s="116"/>
      <c r="D64" s="116"/>
    </row>
    <row r="65" spans="2:4" ht="33.6" customHeight="1">
      <c r="B65" s="182" t="s">
        <v>2273</v>
      </c>
      <c r="C65" s="182"/>
      <c r="D65" s="182"/>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topLeftCell="A139" workbookViewId="0">
      <selection activeCell="E33" sqref="E33"/>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7" t="s">
        <v>609</v>
      </c>
      <c r="B1" s="177"/>
      <c r="C1" s="177"/>
      <c r="D1" s="177"/>
      <c r="E1" s="177"/>
    </row>
    <row r="2" spans="1:5" ht="21" customHeight="1">
      <c r="A2" s="178" t="s">
        <v>0</v>
      </c>
      <c r="B2" s="178"/>
      <c r="C2" s="178"/>
      <c r="D2" s="178"/>
      <c r="E2" s="178"/>
    </row>
    <row r="3" spans="1:5" ht="14.45" customHeight="1">
      <c r="A3" s="179" t="s">
        <v>1</v>
      </c>
      <c r="B3" s="179"/>
      <c r="C3" s="179"/>
      <c r="D3" s="179"/>
      <c r="E3" s="179"/>
    </row>
    <row r="5" spans="1:5" ht="18" customHeight="1">
      <c r="A5" s="180" t="s">
        <v>22</v>
      </c>
      <c r="B5" s="180"/>
      <c r="C5" s="180"/>
      <c r="D5" s="180"/>
      <c r="E5" s="180"/>
    </row>
    <row r="6" spans="1:5" ht="18" customHeight="1">
      <c r="A6" s="180" t="s">
        <v>80</v>
      </c>
      <c r="B6" s="180"/>
      <c r="C6" s="180"/>
      <c r="D6" s="180"/>
      <c r="E6" s="180"/>
    </row>
    <row r="7" spans="1:5" ht="18.75">
      <c r="A7" s="203" t="s">
        <v>2272</v>
      </c>
      <c r="B7" s="203"/>
      <c r="C7" s="203"/>
      <c r="D7" s="203"/>
      <c r="E7" s="203"/>
    </row>
    <row r="8" spans="1:5" ht="18.75">
      <c r="A8" s="183" t="s">
        <v>608</v>
      </c>
      <c r="B8" s="183"/>
      <c r="C8" s="183"/>
      <c r="D8" s="183"/>
      <c r="E8" s="183"/>
    </row>
    <row r="9" spans="1:5" ht="15.75">
      <c r="A9" s="184" t="s">
        <v>4</v>
      </c>
      <c r="B9" s="184"/>
      <c r="C9" s="184"/>
      <c r="D9" s="184"/>
      <c r="E9" s="184"/>
    </row>
    <row r="13" spans="1:5">
      <c r="B13" s="201" t="s">
        <v>5</v>
      </c>
      <c r="C13" s="42" t="s">
        <v>781</v>
      </c>
      <c r="D13" s="201" t="s">
        <v>698</v>
      </c>
    </row>
    <row r="14" spans="1:5">
      <c r="B14" s="201"/>
      <c r="C14" s="15" t="s">
        <v>608</v>
      </c>
      <c r="D14" s="201"/>
    </row>
    <row r="15" spans="1:5">
      <c r="B15" s="50" t="s">
        <v>238</v>
      </c>
      <c r="C15" s="139">
        <f>C16+C39+C74+C103+C148</f>
        <v>1622833406287</v>
      </c>
      <c r="D15" s="139">
        <f>D16+D39+D74+D103+D148</f>
        <v>741978638310.77002</v>
      </c>
    </row>
    <row r="16" spans="1:5">
      <c r="B16" s="94" t="s">
        <v>612</v>
      </c>
      <c r="C16" s="140">
        <f>C17+C23+C26+C31</f>
        <v>256969074361</v>
      </c>
      <c r="D16" s="140">
        <f>D17+D23+D26+D31</f>
        <v>119104855135.93005</v>
      </c>
    </row>
    <row r="17" spans="2:4">
      <c r="B17" s="95" t="s">
        <v>81</v>
      </c>
      <c r="C17" s="140">
        <f>SUM(C18:C22)</f>
        <v>102151484178</v>
      </c>
      <c r="D17" s="140">
        <f>SUM(D18:D22)</f>
        <v>46818904601.599998</v>
      </c>
    </row>
    <row r="18" spans="2:4">
      <c r="B18" s="48" t="s">
        <v>82</v>
      </c>
      <c r="C18" s="141">
        <v>8027164129</v>
      </c>
      <c r="D18" s="137">
        <v>4135091784.8700004</v>
      </c>
    </row>
    <row r="19" spans="2:4">
      <c r="B19" s="48" t="s">
        <v>83</v>
      </c>
      <c r="C19" s="141">
        <v>52957815438</v>
      </c>
      <c r="D19" s="141">
        <v>21150333919.610008</v>
      </c>
    </row>
    <row r="20" spans="2:4">
      <c r="B20" s="48" t="s">
        <v>84</v>
      </c>
      <c r="C20" s="141">
        <v>29452658980</v>
      </c>
      <c r="D20" s="141">
        <v>15770734780.699995</v>
      </c>
    </row>
    <row r="21" spans="2:4">
      <c r="B21" s="48" t="s">
        <v>85</v>
      </c>
      <c r="C21" s="141">
        <v>10858756737</v>
      </c>
      <c r="D21" s="141">
        <v>5429378292</v>
      </c>
    </row>
    <row r="22" spans="2:4">
      <c r="B22" s="48" t="s">
        <v>86</v>
      </c>
      <c r="C22" s="141">
        <v>855088894</v>
      </c>
      <c r="D22" s="141">
        <v>333365824.42000026</v>
      </c>
    </row>
    <row r="23" spans="2:4">
      <c r="B23" s="95" t="s">
        <v>87</v>
      </c>
      <c r="C23" s="140">
        <f>SUM(C24:C25)</f>
        <v>15009549215</v>
      </c>
      <c r="D23" s="140">
        <f>SUM(D24:D25)</f>
        <v>5658399810.4799995</v>
      </c>
    </row>
    <row r="24" spans="2:4">
      <c r="B24" s="48" t="s">
        <v>88</v>
      </c>
      <c r="C24" s="141">
        <v>5102968644</v>
      </c>
      <c r="D24" s="141">
        <v>1397184872.6000001</v>
      </c>
    </row>
    <row r="25" spans="2:4">
      <c r="B25" s="48" t="s">
        <v>89</v>
      </c>
      <c r="C25" s="141">
        <v>9906580571</v>
      </c>
      <c r="D25" s="141">
        <v>4261214937.8799996</v>
      </c>
    </row>
    <row r="26" spans="2:4">
      <c r="B26" s="95" t="s">
        <v>90</v>
      </c>
      <c r="C26" s="140">
        <f>SUM(C27:C30)</f>
        <v>55750231755</v>
      </c>
      <c r="D26" s="140">
        <f>SUM(D27:D30)</f>
        <v>26236238986.490067</v>
      </c>
    </row>
    <row r="27" spans="2:4">
      <c r="B27" s="48" t="s">
        <v>91</v>
      </c>
      <c r="C27" s="141">
        <v>51534148443</v>
      </c>
      <c r="D27" s="141">
        <v>23996368698.380066</v>
      </c>
    </row>
    <row r="28" spans="2:4">
      <c r="B28" s="48" t="s">
        <v>92</v>
      </c>
      <c r="C28" s="141">
        <v>3838533234</v>
      </c>
      <c r="D28" s="141">
        <v>2070965781.1799998</v>
      </c>
    </row>
    <row r="29" spans="2:4">
      <c r="B29" s="48" t="s">
        <v>461</v>
      </c>
      <c r="C29" s="141">
        <v>296441158</v>
      </c>
      <c r="D29" s="141">
        <v>131872853.61000003</v>
      </c>
    </row>
    <row r="30" spans="2:4">
      <c r="B30" s="48" t="s">
        <v>93</v>
      </c>
      <c r="C30" s="141">
        <v>81108920</v>
      </c>
      <c r="D30" s="141">
        <v>37031653.32</v>
      </c>
    </row>
    <row r="31" spans="2:4">
      <c r="B31" s="95" t="s">
        <v>94</v>
      </c>
      <c r="C31" s="140">
        <f>SUM(C32:C38)</f>
        <v>84057809213</v>
      </c>
      <c r="D31" s="140">
        <f>SUM(D32:D38)</f>
        <v>40391311737.359985</v>
      </c>
    </row>
    <row r="32" spans="2:4">
      <c r="B32" s="48" t="s">
        <v>95</v>
      </c>
      <c r="C32" s="141">
        <v>39543819862</v>
      </c>
      <c r="D32" s="141">
        <v>17149772915.259991</v>
      </c>
    </row>
    <row r="33" spans="2:4">
      <c r="B33" s="48" t="s">
        <v>96</v>
      </c>
      <c r="C33" s="141">
        <v>1394684725</v>
      </c>
      <c r="D33" s="141">
        <v>456413193.66000003</v>
      </c>
    </row>
    <row r="34" spans="2:4">
      <c r="B34" s="48" t="s">
        <v>97</v>
      </c>
      <c r="C34" s="141">
        <v>29123951403</v>
      </c>
      <c r="D34" s="141">
        <v>14335334967.919996</v>
      </c>
    </row>
    <row r="35" spans="2:4">
      <c r="B35" s="48" t="s">
        <v>98</v>
      </c>
      <c r="C35" s="141">
        <v>3220295124</v>
      </c>
      <c r="D35" s="141">
        <v>3454405627.1700001</v>
      </c>
    </row>
    <row r="36" spans="2:4">
      <c r="B36" s="48" t="s">
        <v>99</v>
      </c>
      <c r="C36" s="141">
        <v>5672580954</v>
      </c>
      <c r="D36" s="141">
        <v>2616242186.559999</v>
      </c>
    </row>
    <row r="37" spans="2:4">
      <c r="B37" s="48" t="s">
        <v>100</v>
      </c>
      <c r="C37" s="141">
        <v>68949757</v>
      </c>
      <c r="D37" s="141">
        <v>34474878</v>
      </c>
    </row>
    <row r="38" spans="2:4">
      <c r="B38" s="48" t="s">
        <v>101</v>
      </c>
      <c r="C38" s="141">
        <v>5033527388</v>
      </c>
      <c r="D38" s="141">
        <v>2344667968.7900004</v>
      </c>
    </row>
    <row r="39" spans="2:4">
      <c r="B39" s="94" t="s">
        <v>495</v>
      </c>
      <c r="C39" s="140">
        <f>C40+C44+C50+C52+C58+C61+C67+C69+C71</f>
        <v>249200443837</v>
      </c>
      <c r="D39" s="140">
        <f>D40+D44+D50+D52+D58+D61+D67+D69+D71</f>
        <v>140188277781.75998</v>
      </c>
    </row>
    <row r="40" spans="2:4">
      <c r="B40" s="95" t="s">
        <v>102</v>
      </c>
      <c r="C40" s="140">
        <f>SUM(C41:C43)</f>
        <v>22840302147</v>
      </c>
      <c r="D40" s="140">
        <f>SUM(D41:D43)</f>
        <v>23163009088.279999</v>
      </c>
    </row>
    <row r="41" spans="2:4">
      <c r="B41" s="48" t="s">
        <v>103</v>
      </c>
      <c r="C41" s="141">
        <v>20922831438</v>
      </c>
      <c r="D41" s="141">
        <v>22369591566.389999</v>
      </c>
    </row>
    <row r="42" spans="2:4">
      <c r="B42" s="48" t="s">
        <v>104</v>
      </c>
      <c r="C42" s="141">
        <v>1670312352</v>
      </c>
      <c r="D42" s="141">
        <v>687147370.86000001</v>
      </c>
    </row>
    <row r="43" spans="2:4">
      <c r="B43" s="48" t="s">
        <v>105</v>
      </c>
      <c r="C43" s="141">
        <v>247158357</v>
      </c>
      <c r="D43" s="141">
        <v>106270151.03</v>
      </c>
    </row>
    <row r="44" spans="2:4">
      <c r="B44" s="95" t="s">
        <v>106</v>
      </c>
      <c r="C44" s="140">
        <f>SUM(C45:C49)</f>
        <v>19229327493</v>
      </c>
      <c r="D44" s="140">
        <f>SUM(D45:D49)</f>
        <v>8300374248.999999</v>
      </c>
    </row>
    <row r="45" spans="2:4">
      <c r="B45" s="48" t="s">
        <v>107</v>
      </c>
      <c r="C45" s="141">
        <v>10225165399</v>
      </c>
      <c r="D45" s="141">
        <v>3869907417.4299998</v>
      </c>
    </row>
    <row r="46" spans="2:4">
      <c r="B46" s="48" t="s">
        <v>108</v>
      </c>
      <c r="C46" s="141">
        <v>144925000</v>
      </c>
      <c r="D46" s="141">
        <v>90517314.899999991</v>
      </c>
    </row>
    <row r="47" spans="2:4">
      <c r="B47" s="48" t="s">
        <v>462</v>
      </c>
      <c r="C47" s="141">
        <v>100000000</v>
      </c>
      <c r="D47" s="141">
        <v>0</v>
      </c>
    </row>
    <row r="48" spans="2:4">
      <c r="B48" s="48" t="s">
        <v>109</v>
      </c>
      <c r="C48" s="141">
        <v>977523771</v>
      </c>
      <c r="D48" s="141">
        <v>273761232.66999996</v>
      </c>
    </row>
    <row r="49" spans="2:4">
      <c r="B49" s="48" t="s">
        <v>110</v>
      </c>
      <c r="C49" s="141">
        <v>7781713323</v>
      </c>
      <c r="D49" s="141">
        <v>4066188283.999999</v>
      </c>
    </row>
    <row r="50" spans="2:4">
      <c r="B50" s="95" t="s">
        <v>111</v>
      </c>
      <c r="C50" s="140">
        <f>SUM(C51)</f>
        <v>6975321990</v>
      </c>
      <c r="D50" s="140">
        <f>SUM(D51)</f>
        <v>2969359695.5700002</v>
      </c>
    </row>
    <row r="51" spans="2:4">
      <c r="B51" s="48" t="s">
        <v>112</v>
      </c>
      <c r="C51" s="141">
        <v>6975321990</v>
      </c>
      <c r="D51" s="141">
        <v>2969359695.5700002</v>
      </c>
    </row>
    <row r="52" spans="2:4">
      <c r="B52" s="95" t="s">
        <v>113</v>
      </c>
      <c r="C52" s="140">
        <f>SUM(C53:C57)</f>
        <v>95599385504</v>
      </c>
      <c r="D52" s="140">
        <f>SUM(D53:D57)</f>
        <v>59971807018.68</v>
      </c>
    </row>
    <row r="53" spans="2:4">
      <c r="B53" s="48" t="s">
        <v>114</v>
      </c>
      <c r="C53" s="141">
        <v>581376265</v>
      </c>
      <c r="D53" s="141">
        <v>225258099.99000004</v>
      </c>
    </row>
    <row r="54" spans="2:4">
      <c r="B54" s="48" t="s">
        <v>115</v>
      </c>
      <c r="C54" s="141">
        <v>92475769241</v>
      </c>
      <c r="D54" s="141">
        <v>58851282097.490005</v>
      </c>
    </row>
    <row r="55" spans="2:4">
      <c r="B55" s="48" t="s">
        <v>615</v>
      </c>
      <c r="C55" s="141">
        <v>288905038</v>
      </c>
      <c r="D55" s="141">
        <v>0</v>
      </c>
    </row>
    <row r="56" spans="2:4">
      <c r="B56" s="48" t="s">
        <v>116</v>
      </c>
      <c r="C56" s="141">
        <v>19334653</v>
      </c>
      <c r="D56" s="141">
        <v>10920932.810000001</v>
      </c>
    </row>
    <row r="57" spans="2:4">
      <c r="B57" s="48" t="s">
        <v>117</v>
      </c>
      <c r="C57" s="141">
        <v>2234000307</v>
      </c>
      <c r="D57" s="141">
        <v>884345888.3900001</v>
      </c>
    </row>
    <row r="58" spans="2:4">
      <c r="B58" s="95" t="s">
        <v>118</v>
      </c>
      <c r="C58" s="140">
        <f>SUM(C59:C60)</f>
        <v>984650259</v>
      </c>
      <c r="D58" s="140">
        <f>SUM(D59:D60)</f>
        <v>447072051.92999989</v>
      </c>
    </row>
    <row r="59" spans="2:4">
      <c r="B59" s="48" t="s">
        <v>119</v>
      </c>
      <c r="C59" s="141">
        <v>983650259</v>
      </c>
      <c r="D59" s="141">
        <v>447072051.92999989</v>
      </c>
    </row>
    <row r="60" spans="2:4">
      <c r="B60" s="48" t="s">
        <v>376</v>
      </c>
      <c r="C60" s="141">
        <v>1000000</v>
      </c>
      <c r="D60" s="141">
        <v>0</v>
      </c>
    </row>
    <row r="61" spans="2:4">
      <c r="B61" s="95" t="s">
        <v>120</v>
      </c>
      <c r="C61" s="140">
        <f>SUM(C62:C66)</f>
        <v>89860675127</v>
      </c>
      <c r="D61" s="140">
        <f>SUM(D62:D66)</f>
        <v>41465018634.93</v>
      </c>
    </row>
    <row r="62" spans="2:4">
      <c r="B62" s="48" t="s">
        <v>121</v>
      </c>
      <c r="C62" s="141">
        <v>48883353511</v>
      </c>
      <c r="D62" s="141">
        <v>24531946612.399998</v>
      </c>
    </row>
    <row r="63" spans="2:4">
      <c r="B63" s="48" t="s">
        <v>122</v>
      </c>
      <c r="C63" s="141">
        <v>7846034</v>
      </c>
      <c r="D63" s="141">
        <v>4922695.58</v>
      </c>
    </row>
    <row r="64" spans="2:4">
      <c r="B64" s="48" t="s">
        <v>123</v>
      </c>
      <c r="C64" s="141">
        <v>35043058783</v>
      </c>
      <c r="D64" s="141">
        <v>13819496473.739998</v>
      </c>
    </row>
    <row r="65" spans="2:4">
      <c r="B65" s="48" t="s">
        <v>124</v>
      </c>
      <c r="C65" s="141">
        <v>1250000000</v>
      </c>
      <c r="D65" s="141">
        <v>1591973131.0400012</v>
      </c>
    </row>
    <row r="66" spans="2:4">
      <c r="B66" s="48" t="s">
        <v>125</v>
      </c>
      <c r="C66" s="141">
        <v>4676416799</v>
      </c>
      <c r="D66" s="141">
        <v>1516679722.1700006</v>
      </c>
    </row>
    <row r="67" spans="2:4">
      <c r="B67" s="95" t="s">
        <v>126</v>
      </c>
      <c r="C67" s="140">
        <f>C68</f>
        <v>4386380395</v>
      </c>
      <c r="D67" s="140">
        <f>D68</f>
        <v>1176732823.9899998</v>
      </c>
    </row>
    <row r="68" spans="2:4">
      <c r="B68" s="48" t="s">
        <v>127</v>
      </c>
      <c r="C68" s="141">
        <v>4386380395</v>
      </c>
      <c r="D68" s="141">
        <v>1176732823.9899998</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2694904219.3799977</v>
      </c>
    </row>
    <row r="72" spans="2:4">
      <c r="B72" s="48" t="s">
        <v>340</v>
      </c>
      <c r="C72" s="141">
        <v>28275430</v>
      </c>
      <c r="D72" s="141">
        <v>27275091.829999998</v>
      </c>
    </row>
    <row r="73" spans="2:4">
      <c r="B73" s="48" t="s">
        <v>131</v>
      </c>
      <c r="C73" s="141">
        <v>9146422472</v>
      </c>
      <c r="D73" s="141">
        <v>2667629127.5499978</v>
      </c>
    </row>
    <row r="74" spans="2:4">
      <c r="B74" s="94" t="s">
        <v>502</v>
      </c>
      <c r="C74" s="140">
        <f>C75+C80+C94</f>
        <v>15653220062</v>
      </c>
      <c r="D74" s="140">
        <f>D75+D80+D94</f>
        <v>4365922048.6700001</v>
      </c>
    </row>
    <row r="75" spans="2:4">
      <c r="B75" s="95" t="s">
        <v>132</v>
      </c>
      <c r="C75" s="140">
        <f>SUM(C76:C79)</f>
        <v>1159849100</v>
      </c>
      <c r="D75" s="140">
        <f>SUM(D76:D79)</f>
        <v>379494365.95999998</v>
      </c>
    </row>
    <row r="76" spans="2:4">
      <c r="B76" s="48" t="s">
        <v>133</v>
      </c>
      <c r="C76" s="141">
        <v>228885000</v>
      </c>
      <c r="D76" s="141">
        <v>101238166.48</v>
      </c>
    </row>
    <row r="77" spans="2:4">
      <c r="B77" s="48" t="s">
        <v>134</v>
      </c>
      <c r="C77" s="141">
        <v>583707266</v>
      </c>
      <c r="D77" s="141">
        <v>162115269.07999998</v>
      </c>
    </row>
    <row r="78" spans="2:4">
      <c r="B78" s="48" t="s">
        <v>432</v>
      </c>
      <c r="C78" s="141">
        <v>14083521</v>
      </c>
      <c r="D78" s="141">
        <v>6660764.1400000006</v>
      </c>
    </row>
    <row r="79" spans="2:4">
      <c r="B79" s="48" t="s">
        <v>135</v>
      </c>
      <c r="C79" s="141">
        <v>333173313</v>
      </c>
      <c r="D79" s="141">
        <v>109480166.25999999</v>
      </c>
    </row>
    <row r="80" spans="2:4">
      <c r="B80" s="95" t="s">
        <v>136</v>
      </c>
      <c r="C80" s="140">
        <f>SUM(C81:C93)</f>
        <v>8167588808</v>
      </c>
      <c r="D80" s="140">
        <f>SUM(D81:D93)</f>
        <v>2599570470.2399998</v>
      </c>
    </row>
    <row r="81" spans="2:4">
      <c r="B81" s="48" t="s">
        <v>137</v>
      </c>
      <c r="C81" s="141">
        <v>1430788520</v>
      </c>
      <c r="D81" s="141">
        <v>11318866.260000002</v>
      </c>
    </row>
    <row r="82" spans="2:4">
      <c r="B82" s="48" t="s">
        <v>138</v>
      </c>
      <c r="C82" s="141">
        <v>402894786</v>
      </c>
      <c r="D82" s="141">
        <v>154077093.98000002</v>
      </c>
    </row>
    <row r="83" spans="2:4">
      <c r="B83" s="48" t="s">
        <v>139</v>
      </c>
      <c r="C83" s="141">
        <v>10000000</v>
      </c>
      <c r="D83" s="141">
        <v>6914564.3799999999</v>
      </c>
    </row>
    <row r="84" spans="2:4">
      <c r="B84" s="48" t="s">
        <v>140</v>
      </c>
      <c r="C84" s="141">
        <v>5800000</v>
      </c>
      <c r="D84" s="141">
        <v>2708343.95</v>
      </c>
    </row>
    <row r="85" spans="2:4">
      <c r="B85" s="48" t="s">
        <v>141</v>
      </c>
      <c r="C85" s="141">
        <v>166300000</v>
      </c>
      <c r="D85" s="141">
        <v>78844999.980000004</v>
      </c>
    </row>
    <row r="86" spans="2:4">
      <c r="B86" s="48" t="s">
        <v>463</v>
      </c>
      <c r="C86" s="141">
        <v>99295178</v>
      </c>
      <c r="D86" s="141">
        <v>43397911.07</v>
      </c>
    </row>
    <row r="87" spans="2:4">
      <c r="B87" s="48" t="s">
        <v>142</v>
      </c>
      <c r="C87" s="141">
        <v>1341832252</v>
      </c>
      <c r="D87" s="141">
        <v>508732890.78000015</v>
      </c>
    </row>
    <row r="88" spans="2:4">
      <c r="B88" s="48" t="s">
        <v>143</v>
      </c>
      <c r="C88" s="141">
        <v>1205895920</v>
      </c>
      <c r="D88" s="141">
        <v>371248613.43000042</v>
      </c>
    </row>
    <row r="89" spans="2:4">
      <c r="B89" s="48" t="s">
        <v>144</v>
      </c>
      <c r="C89" s="141">
        <v>96423204</v>
      </c>
      <c r="D89" s="141">
        <v>35119238.090000004</v>
      </c>
    </row>
    <row r="90" spans="2:4">
      <c r="B90" s="48" t="s">
        <v>145</v>
      </c>
      <c r="C90" s="141">
        <v>1300000</v>
      </c>
      <c r="D90" s="141">
        <v>341691.76</v>
      </c>
    </row>
    <row r="91" spans="2:4">
      <c r="B91" s="48" t="s">
        <v>464</v>
      </c>
      <c r="C91" s="141">
        <v>48847564</v>
      </c>
      <c r="D91" s="141">
        <v>13081908.85</v>
      </c>
    </row>
    <row r="92" spans="2:4">
      <c r="B92" s="48" t="s">
        <v>613</v>
      </c>
      <c r="C92" s="141">
        <v>21670500</v>
      </c>
      <c r="D92" s="141">
        <v>15227184.529999999</v>
      </c>
    </row>
    <row r="93" spans="2:4">
      <c r="B93" s="48" t="s">
        <v>146</v>
      </c>
      <c r="C93" s="141">
        <v>3336540884</v>
      </c>
      <c r="D93" s="141">
        <v>1358557163.1799998</v>
      </c>
    </row>
    <row r="94" spans="2:4">
      <c r="B94" s="95" t="s">
        <v>147</v>
      </c>
      <c r="C94" s="140">
        <f>SUM(C95:C102)</f>
        <v>6325782154</v>
      </c>
      <c r="D94" s="140">
        <f>SUM(D95:D102)</f>
        <v>1386857212.47</v>
      </c>
    </row>
    <row r="95" spans="2:4">
      <c r="B95" s="48" t="s">
        <v>148</v>
      </c>
      <c r="C95" s="141">
        <v>353570167</v>
      </c>
      <c r="D95" s="141">
        <v>172738257.59</v>
      </c>
    </row>
    <row r="96" spans="2:4">
      <c r="B96" s="48" t="s">
        <v>149</v>
      </c>
      <c r="C96" s="141">
        <v>5549769</v>
      </c>
      <c r="D96" s="141">
        <v>2204516.1399999997</v>
      </c>
    </row>
    <row r="97" spans="2:4">
      <c r="B97" s="48" t="s">
        <v>150</v>
      </c>
      <c r="C97" s="141">
        <v>147468421</v>
      </c>
      <c r="D97" s="141">
        <v>58481636.799999997</v>
      </c>
    </row>
    <row r="98" spans="2:4">
      <c r="B98" s="48" t="s">
        <v>151</v>
      </c>
      <c r="C98" s="141">
        <v>31680000</v>
      </c>
      <c r="D98" s="141">
        <v>7577927.6800000006</v>
      </c>
    </row>
    <row r="99" spans="2:4">
      <c r="B99" s="48" t="s">
        <v>465</v>
      </c>
      <c r="C99" s="141">
        <v>5262147142</v>
      </c>
      <c r="D99" s="141">
        <v>917887762.62000024</v>
      </c>
    </row>
    <row r="100" spans="2:4">
      <c r="B100" s="48" t="s">
        <v>466</v>
      </c>
      <c r="C100" s="141">
        <v>330078958</v>
      </c>
      <c r="D100" s="141">
        <v>148273970.50999999</v>
      </c>
    </row>
    <row r="101" spans="2:4">
      <c r="B101" s="48" t="s">
        <v>152</v>
      </c>
      <c r="C101" s="141">
        <v>4539681</v>
      </c>
      <c r="D101" s="141">
        <v>2181296.7400000002</v>
      </c>
    </row>
    <row r="102" spans="2:4">
      <c r="B102" s="48" t="s">
        <v>153</v>
      </c>
      <c r="C102" s="141">
        <v>190748016</v>
      </c>
      <c r="D102" s="141">
        <v>77511844.389999971</v>
      </c>
    </row>
    <row r="103" spans="2:4">
      <c r="B103" s="94" t="s">
        <v>496</v>
      </c>
      <c r="C103" s="140">
        <f>C104+C108+C115+C122+C134+C143</f>
        <v>738460649593</v>
      </c>
      <c r="D103" s="140">
        <f>D104+D108+D115+D122+D134+D143</f>
        <v>317284959131.06</v>
      </c>
    </row>
    <row r="104" spans="2:4">
      <c r="B104" s="95" t="s">
        <v>154</v>
      </c>
      <c r="C104" s="140">
        <f>SUM(C105:C107)</f>
        <v>31370841423</v>
      </c>
      <c r="D104" s="140">
        <f>SUM(D105:D107)</f>
        <v>13928292484.43</v>
      </c>
    </row>
    <row r="105" spans="2:4">
      <c r="B105" s="48" t="s">
        <v>155</v>
      </c>
      <c r="C105" s="141">
        <v>4317176505</v>
      </c>
      <c r="D105" s="141">
        <v>1655032918.75</v>
      </c>
    </row>
    <row r="106" spans="2:4">
      <c r="B106" s="48" t="s">
        <v>156</v>
      </c>
      <c r="C106" s="141">
        <v>817412450</v>
      </c>
      <c r="D106" s="141">
        <v>237467307.70999998</v>
      </c>
    </row>
    <row r="107" spans="2:4">
      <c r="B107" s="48" t="s">
        <v>157</v>
      </c>
      <c r="C107" s="141">
        <v>26236252468</v>
      </c>
      <c r="D107" s="141">
        <v>12035792257.970001</v>
      </c>
    </row>
    <row r="108" spans="2:4">
      <c r="B108" s="95" t="s">
        <v>158</v>
      </c>
      <c r="C108" s="140">
        <f>SUM(C109:C114)</f>
        <v>168782842806</v>
      </c>
      <c r="D108" s="140">
        <f>SUM(D109:D114)</f>
        <v>71224100528.5</v>
      </c>
    </row>
    <row r="109" spans="2:4">
      <c r="B109" s="48" t="s">
        <v>467</v>
      </c>
      <c r="C109" s="141">
        <v>284169222</v>
      </c>
      <c r="D109" s="141">
        <v>132037248.36</v>
      </c>
    </row>
    <row r="110" spans="2:4">
      <c r="B110" s="48" t="s">
        <v>159</v>
      </c>
      <c r="C110" s="141">
        <v>18541245058</v>
      </c>
      <c r="D110" s="141">
        <v>7390852638.0599995</v>
      </c>
    </row>
    <row r="111" spans="2:4">
      <c r="B111" s="48" t="s">
        <v>160</v>
      </c>
      <c r="C111" s="141">
        <v>16622756919</v>
      </c>
      <c r="D111" s="141">
        <v>5687874017.3200026</v>
      </c>
    </row>
    <row r="112" spans="2:4">
      <c r="B112" s="48" t="s">
        <v>161</v>
      </c>
      <c r="C112" s="141">
        <v>26513048</v>
      </c>
      <c r="D112" s="141">
        <v>5231322.29</v>
      </c>
    </row>
    <row r="113" spans="2:4">
      <c r="B113" s="48" t="s">
        <v>162</v>
      </c>
      <c r="C113" s="141">
        <v>104221716</v>
      </c>
      <c r="D113" s="141">
        <v>48348970.469999991</v>
      </c>
    </row>
    <row r="114" spans="2:4">
      <c r="B114" s="48" t="s">
        <v>163</v>
      </c>
      <c r="C114" s="141">
        <v>133203936843</v>
      </c>
      <c r="D114" s="141">
        <v>57959756331.999992</v>
      </c>
    </row>
    <row r="115" spans="2:4">
      <c r="B115" s="95" t="s">
        <v>164</v>
      </c>
      <c r="C115" s="140">
        <f>SUM(C116:C121)</f>
        <v>16923613014</v>
      </c>
      <c r="D115" s="140">
        <f>SUM(D116:D121)</f>
        <v>9154469667.9300003</v>
      </c>
    </row>
    <row r="116" spans="2:4">
      <c r="B116" s="48" t="s">
        <v>165</v>
      </c>
      <c r="C116" s="141">
        <v>5590763341</v>
      </c>
      <c r="D116" s="141">
        <v>2770849097.4200006</v>
      </c>
    </row>
    <row r="117" spans="2:4">
      <c r="B117" s="48" t="s">
        <v>166</v>
      </c>
      <c r="C117" s="141">
        <v>3732043759</v>
      </c>
      <c r="D117" s="141">
        <v>2858857730.9599996</v>
      </c>
    </row>
    <row r="118" spans="2:4">
      <c r="B118" s="48" t="s">
        <v>167</v>
      </c>
      <c r="C118" s="141">
        <v>4583392499</v>
      </c>
      <c r="D118" s="141">
        <v>2063347552.9499998</v>
      </c>
    </row>
    <row r="119" spans="2:4">
      <c r="B119" s="48" t="s">
        <v>339</v>
      </c>
      <c r="C119" s="141">
        <v>2338581</v>
      </c>
      <c r="D119" s="141">
        <v>0</v>
      </c>
    </row>
    <row r="120" spans="2:4">
      <c r="B120" s="48" t="s">
        <v>168</v>
      </c>
      <c r="C120" s="141">
        <v>320504954</v>
      </c>
      <c r="D120" s="141">
        <v>541106592.17000008</v>
      </c>
    </row>
    <row r="121" spans="2:4">
      <c r="B121" s="48" t="s">
        <v>169</v>
      </c>
      <c r="C121" s="141">
        <v>2694569880</v>
      </c>
      <c r="D121" s="141">
        <v>920308694.42999983</v>
      </c>
    </row>
    <row r="122" spans="2:4">
      <c r="B122" s="95" t="s">
        <v>568</v>
      </c>
      <c r="C122" s="140">
        <f>SUM(C123:C133)</f>
        <v>328145067506</v>
      </c>
      <c r="D122" s="140">
        <f>SUM(D123:D133)</f>
        <v>145099407092.58997</v>
      </c>
    </row>
    <row r="123" spans="2:4">
      <c r="B123" s="48" t="s">
        <v>170</v>
      </c>
      <c r="C123" s="141">
        <v>18249523531</v>
      </c>
      <c r="D123" s="141">
        <v>7994342214.6800079</v>
      </c>
    </row>
    <row r="124" spans="2:4">
      <c r="B124" s="48" t="s">
        <v>377</v>
      </c>
      <c r="C124" s="141">
        <v>114193390419</v>
      </c>
      <c r="D124" s="141">
        <v>58221678257.239937</v>
      </c>
    </row>
    <row r="125" spans="2:4">
      <c r="B125" s="48" t="s">
        <v>378</v>
      </c>
      <c r="C125" s="141">
        <v>32063116830</v>
      </c>
      <c r="D125" s="141">
        <v>15208638973.48999</v>
      </c>
    </row>
    <row r="126" spans="2:4">
      <c r="B126" s="48" t="s">
        <v>171</v>
      </c>
      <c r="C126" s="141">
        <v>28055242863</v>
      </c>
      <c r="D126" s="141">
        <v>11120091113.679998</v>
      </c>
    </row>
    <row r="127" spans="2:4">
      <c r="B127" s="48" t="s">
        <v>172</v>
      </c>
      <c r="C127" s="141">
        <v>3512042323</v>
      </c>
      <c r="D127" s="141">
        <v>1789004805.01</v>
      </c>
    </row>
    <row r="128" spans="2:4">
      <c r="B128" s="48" t="s">
        <v>173</v>
      </c>
      <c r="C128" s="141">
        <v>13019392840</v>
      </c>
      <c r="D128" s="141">
        <v>6515599038.2600012</v>
      </c>
    </row>
    <row r="129" spans="2:4">
      <c r="B129" s="48" t="s">
        <v>174</v>
      </c>
      <c r="C129" s="141">
        <v>1695003508</v>
      </c>
      <c r="D129" s="141">
        <v>675779311.04999948</v>
      </c>
    </row>
    <row r="130" spans="2:4">
      <c r="B130" s="48" t="s">
        <v>175</v>
      </c>
      <c r="C130" s="141">
        <v>646540838</v>
      </c>
      <c r="D130" s="141">
        <v>328145489.5200001</v>
      </c>
    </row>
    <row r="131" spans="2:4">
      <c r="B131" s="48" t="s">
        <v>176</v>
      </c>
      <c r="C131" s="141">
        <v>563130187</v>
      </c>
      <c r="D131" s="141">
        <v>179242402.19000006</v>
      </c>
    </row>
    <row r="132" spans="2:4">
      <c r="B132" s="48" t="s">
        <v>177</v>
      </c>
      <c r="C132" s="141">
        <v>1179299646</v>
      </c>
      <c r="D132" s="141">
        <v>576182112.54999995</v>
      </c>
    </row>
    <row r="133" spans="2:4">
      <c r="B133" s="48" t="s">
        <v>178</v>
      </c>
      <c r="C133" s="141">
        <v>114968384521</v>
      </c>
      <c r="D133" s="141">
        <v>42490703374.920021</v>
      </c>
    </row>
    <row r="134" spans="2:4">
      <c r="B134" s="95" t="s">
        <v>497</v>
      </c>
      <c r="C134" s="140">
        <f>SUM(C135:C142)</f>
        <v>191985997254</v>
      </c>
      <c r="D134" s="140">
        <f>SUM(D135:D142)</f>
        <v>77470962524.900024</v>
      </c>
    </row>
    <row r="135" spans="2:4">
      <c r="B135" s="48" t="s">
        <v>179</v>
      </c>
      <c r="C135" s="141">
        <v>103220714561</v>
      </c>
      <c r="D135" s="141">
        <v>43886152790.760002</v>
      </c>
    </row>
    <row r="136" spans="2:4">
      <c r="B136" s="48" t="s">
        <v>429</v>
      </c>
      <c r="C136" s="141">
        <v>6033490</v>
      </c>
      <c r="D136" s="141">
        <v>0</v>
      </c>
    </row>
    <row r="137" spans="2:4">
      <c r="B137" s="48" t="s">
        <v>180</v>
      </c>
      <c r="C137" s="141">
        <v>200000000</v>
      </c>
      <c r="D137" s="141">
        <v>0</v>
      </c>
    </row>
    <row r="138" spans="2:4">
      <c r="B138" s="48" t="s">
        <v>181</v>
      </c>
      <c r="C138" s="141">
        <v>8781348035</v>
      </c>
      <c r="D138" s="141">
        <v>1180345371.51</v>
      </c>
    </row>
    <row r="139" spans="2:4">
      <c r="B139" s="48" t="s">
        <v>182</v>
      </c>
      <c r="C139" s="141">
        <v>1576472756</v>
      </c>
      <c r="D139" s="141">
        <v>579272523.93000019</v>
      </c>
    </row>
    <row r="140" spans="2:4">
      <c r="B140" s="48" t="s">
        <v>183</v>
      </c>
      <c r="C140" s="141">
        <v>74140062258</v>
      </c>
      <c r="D140" s="141">
        <v>30225862678.570007</v>
      </c>
    </row>
    <row r="141" spans="2:4">
      <c r="B141" s="48" t="s">
        <v>468</v>
      </c>
      <c r="C141" s="141">
        <v>1600000</v>
      </c>
      <c r="D141" s="141">
        <v>0</v>
      </c>
    </row>
    <row r="142" spans="2:4">
      <c r="B142" s="48" t="s">
        <v>184</v>
      </c>
      <c r="C142" s="141">
        <v>4059766154</v>
      </c>
      <c r="D142" s="141">
        <v>1599329160.1300001</v>
      </c>
    </row>
    <row r="143" spans="2:4">
      <c r="B143" s="95" t="s">
        <v>185</v>
      </c>
      <c r="C143" s="140">
        <f>SUM(C144:C147)</f>
        <v>1252287590</v>
      </c>
      <c r="D143" s="140">
        <f>SUM(D144:D147)</f>
        <v>407726832.70999998</v>
      </c>
    </row>
    <row r="144" spans="2:4">
      <c r="B144" s="48" t="s">
        <v>186</v>
      </c>
      <c r="C144" s="141">
        <v>298552955</v>
      </c>
      <c r="D144" s="141">
        <v>85174018.520000011</v>
      </c>
    </row>
    <row r="145" spans="2:4">
      <c r="B145" s="48" t="s">
        <v>469</v>
      </c>
      <c r="C145" s="141">
        <v>112471764</v>
      </c>
      <c r="D145" s="141">
        <v>11670358.65</v>
      </c>
    </row>
    <row r="146" spans="2:4">
      <c r="B146" s="48" t="s">
        <v>187</v>
      </c>
      <c r="C146" s="141">
        <v>314754182</v>
      </c>
      <c r="D146" s="141">
        <v>56500132.609999999</v>
      </c>
    </row>
    <row r="147" spans="2:4">
      <c r="B147" s="48" t="s">
        <v>188</v>
      </c>
      <c r="C147" s="141">
        <v>526508689</v>
      </c>
      <c r="D147" s="141">
        <v>254382322.92999995</v>
      </c>
    </row>
    <row r="148" spans="2:4">
      <c r="B148" s="94" t="s">
        <v>569</v>
      </c>
      <c r="C148" s="140">
        <f>C149</f>
        <v>362550018434</v>
      </c>
      <c r="D148" s="140">
        <f>D149</f>
        <v>161034624213.35001</v>
      </c>
    </row>
    <row r="149" spans="2:4">
      <c r="B149" s="95" t="s">
        <v>570</v>
      </c>
      <c r="C149" s="140">
        <f>C150</f>
        <v>362550018434</v>
      </c>
      <c r="D149" s="140">
        <f>D150</f>
        <v>161034624213.35001</v>
      </c>
    </row>
    <row r="150" spans="2:4">
      <c r="B150" s="48" t="s">
        <v>571</v>
      </c>
      <c r="C150" s="141">
        <v>362550018434</v>
      </c>
      <c r="D150" s="141">
        <v>161034624213.35001</v>
      </c>
    </row>
    <row r="151" spans="2:4">
      <c r="B151" s="50" t="s">
        <v>338</v>
      </c>
      <c r="C151" s="139">
        <f t="shared" ref="C151:D153" si="0">C152</f>
        <v>121192561989</v>
      </c>
      <c r="D151" s="139">
        <f t="shared" si="0"/>
        <v>60131681284.699997</v>
      </c>
    </row>
    <row r="152" spans="2:4">
      <c r="B152" s="94" t="s">
        <v>572</v>
      </c>
      <c r="C152" s="140">
        <f t="shared" si="0"/>
        <v>121192561989</v>
      </c>
      <c r="D152" s="140">
        <f t="shared" si="0"/>
        <v>60131681284.699997</v>
      </c>
    </row>
    <row r="153" spans="2:4">
      <c r="B153" s="95" t="s">
        <v>573</v>
      </c>
      <c r="C153" s="140">
        <f t="shared" si="0"/>
        <v>121192561989</v>
      </c>
      <c r="D153" s="140">
        <f t="shared" si="0"/>
        <v>60131681284.699997</v>
      </c>
    </row>
    <row r="154" spans="2:4">
      <c r="B154" s="48" t="s">
        <v>574</v>
      </c>
      <c r="C154" s="141">
        <v>121192561989</v>
      </c>
      <c r="D154" s="141">
        <v>60131681284.699997</v>
      </c>
    </row>
    <row r="155" spans="2:4">
      <c r="B155" s="44" t="s">
        <v>337</v>
      </c>
      <c r="C155" s="51">
        <f>C151+C15</f>
        <v>1744025968276</v>
      </c>
      <c r="D155" s="51">
        <f>D151+D15</f>
        <v>802110319595.46997</v>
      </c>
    </row>
    <row r="156" spans="2:4">
      <c r="B156" s="130" t="s">
        <v>720</v>
      </c>
      <c r="C156" s="49"/>
    </row>
    <row r="157" spans="2:4">
      <c r="B157" s="116" t="s">
        <v>696</v>
      </c>
      <c r="C157" s="116"/>
      <c r="D157" s="116"/>
    </row>
    <row r="158" spans="2:4" ht="25.9" customHeight="1">
      <c r="B158" s="182" t="s">
        <v>2273</v>
      </c>
      <c r="C158" s="182"/>
      <c r="D158" s="182"/>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topLeftCell="A64" zoomScaleNormal="100" workbookViewId="0">
      <selection activeCell="E33" sqref="E33"/>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7" t="s">
        <v>609</v>
      </c>
      <c r="B1" s="177"/>
      <c r="C1" s="177"/>
      <c r="D1" s="177"/>
      <c r="E1" s="177"/>
      <c r="F1" s="177"/>
    </row>
    <row r="2" spans="1:6" ht="21" customHeight="1">
      <c r="A2" s="178" t="s">
        <v>0</v>
      </c>
      <c r="B2" s="178"/>
      <c r="C2" s="178"/>
      <c r="D2" s="178"/>
      <c r="E2" s="178"/>
      <c r="F2" s="178"/>
    </row>
    <row r="3" spans="1:6" ht="14.45" customHeight="1">
      <c r="A3" s="179" t="s">
        <v>1</v>
      </c>
      <c r="B3" s="179"/>
      <c r="C3" s="179"/>
      <c r="D3" s="179"/>
      <c r="E3" s="179"/>
      <c r="F3" s="179"/>
    </row>
    <row r="5" spans="1:6" ht="18" customHeight="1">
      <c r="A5" s="180" t="s">
        <v>22</v>
      </c>
      <c r="B5" s="180"/>
      <c r="C5" s="180"/>
      <c r="D5" s="180"/>
      <c r="E5" s="180"/>
      <c r="F5" s="180"/>
    </row>
    <row r="6" spans="1:6" ht="18.75">
      <c r="A6" s="181" t="s">
        <v>189</v>
      </c>
      <c r="B6" s="181"/>
      <c r="C6" s="181"/>
      <c r="D6" s="181"/>
      <c r="E6" s="181"/>
      <c r="F6" s="181"/>
    </row>
    <row r="7" spans="1:6" ht="18.75">
      <c r="A7" s="176" t="s">
        <v>2272</v>
      </c>
      <c r="B7" s="176"/>
      <c r="C7" s="176"/>
      <c r="D7" s="176"/>
      <c r="E7" s="176"/>
      <c r="F7" s="176"/>
    </row>
    <row r="8" spans="1:6" ht="18.75">
      <c r="A8" s="183" t="s">
        <v>608</v>
      </c>
      <c r="B8" s="183"/>
      <c r="C8" s="183"/>
      <c r="D8" s="183"/>
      <c r="E8" s="183"/>
      <c r="F8" s="183"/>
    </row>
    <row r="9" spans="1:6" ht="15.75">
      <c r="A9" s="184" t="s">
        <v>4</v>
      </c>
      <c r="B9" s="184"/>
      <c r="C9" s="184"/>
      <c r="D9" s="184"/>
      <c r="E9" s="184"/>
      <c r="F9" s="184"/>
    </row>
    <row r="11" spans="1:6">
      <c r="C11" s="205" t="s">
        <v>5</v>
      </c>
      <c r="D11" s="53" t="s">
        <v>781</v>
      </c>
      <c r="E11" s="205" t="s">
        <v>698</v>
      </c>
    </row>
    <row r="12" spans="1:6">
      <c r="C12" s="205"/>
      <c r="D12" s="54" t="s">
        <v>608</v>
      </c>
      <c r="E12" s="205"/>
    </row>
    <row r="13" spans="1:6">
      <c r="C13" s="96" t="s">
        <v>238</v>
      </c>
      <c r="D13" s="97">
        <f>SUM(D14,D20,D30,D40,D49,D56,D66,D71)</f>
        <v>1622833406287</v>
      </c>
      <c r="E13" s="97">
        <f>SUM(E14,E20,E30,E40,E49,E56,E66,E71)</f>
        <v>741978638310.77002</v>
      </c>
    </row>
    <row r="14" spans="1:6">
      <c r="C14" s="98" t="s">
        <v>575</v>
      </c>
      <c r="D14" s="99">
        <f>SUM(D15:D19)</f>
        <v>377772703498</v>
      </c>
      <c r="E14" s="99">
        <f>SUM(E15:E19)</f>
        <v>173552310975.10999</v>
      </c>
    </row>
    <row r="15" spans="1:6">
      <c r="C15" s="100" t="s">
        <v>190</v>
      </c>
      <c r="D15" s="101">
        <v>309943604911</v>
      </c>
      <c r="E15" s="101">
        <v>141233890916.25998</v>
      </c>
    </row>
    <row r="16" spans="1:6">
      <c r="C16" s="100" t="s">
        <v>191</v>
      </c>
      <c r="D16" s="101">
        <v>26271320885</v>
      </c>
      <c r="E16" s="101">
        <v>11482753831.99</v>
      </c>
    </row>
    <row r="17" spans="3:5">
      <c r="C17" s="100" t="s">
        <v>192</v>
      </c>
      <c r="D17" s="101">
        <v>668027539</v>
      </c>
      <c r="E17" s="101">
        <v>321964787.78999996</v>
      </c>
    </row>
    <row r="18" spans="3:5">
      <c r="C18" s="100" t="s">
        <v>486</v>
      </c>
      <c r="D18" s="101">
        <v>2706133367</v>
      </c>
      <c r="E18" s="101">
        <v>923302814.24999988</v>
      </c>
    </row>
    <row r="19" spans="3:5">
      <c r="C19" s="100" t="s">
        <v>193</v>
      </c>
      <c r="D19" s="101">
        <v>38183616796</v>
      </c>
      <c r="E19" s="101">
        <v>19590398624.820004</v>
      </c>
    </row>
    <row r="20" spans="3:5">
      <c r="C20" s="98" t="s">
        <v>576</v>
      </c>
      <c r="D20" s="99">
        <f>SUM(D21:D29)</f>
        <v>110169756792</v>
      </c>
      <c r="E20" s="99">
        <f>SUM(E21:E29)</f>
        <v>47365270908.780006</v>
      </c>
    </row>
    <row r="21" spans="3:5">
      <c r="C21" s="100" t="s">
        <v>194</v>
      </c>
      <c r="D21" s="101">
        <v>11443137328</v>
      </c>
      <c r="E21" s="101">
        <v>6425381124.2599993</v>
      </c>
    </row>
    <row r="22" spans="3:5">
      <c r="C22" s="100" t="s">
        <v>195</v>
      </c>
      <c r="D22" s="101">
        <v>11025261284</v>
      </c>
      <c r="E22" s="101">
        <v>3999183994.7900004</v>
      </c>
    </row>
    <row r="23" spans="3:5">
      <c r="C23" s="100" t="s">
        <v>196</v>
      </c>
      <c r="D23" s="101">
        <v>5430213176</v>
      </c>
      <c r="E23" s="101">
        <v>1997660778.8600025</v>
      </c>
    </row>
    <row r="24" spans="3:5">
      <c r="C24" s="100" t="s">
        <v>197</v>
      </c>
      <c r="D24" s="101">
        <v>3335613293</v>
      </c>
      <c r="E24" s="101">
        <v>1032309520.3399998</v>
      </c>
    </row>
    <row r="25" spans="3:5">
      <c r="C25" s="100" t="s">
        <v>198</v>
      </c>
      <c r="D25" s="101">
        <v>10669404203</v>
      </c>
      <c r="E25" s="101">
        <v>5579181389.1499968</v>
      </c>
    </row>
    <row r="26" spans="3:5">
      <c r="C26" s="100" t="s">
        <v>199</v>
      </c>
      <c r="D26" s="101">
        <v>9660946458</v>
      </c>
      <c r="E26" s="101">
        <v>4909146079.4399977</v>
      </c>
    </row>
    <row r="27" spans="3:5">
      <c r="C27" s="100" t="s">
        <v>200</v>
      </c>
      <c r="D27" s="101">
        <v>6526168737</v>
      </c>
      <c r="E27" s="101">
        <v>1987116037.3599999</v>
      </c>
    </row>
    <row r="28" spans="3:5">
      <c r="C28" s="100" t="s">
        <v>201</v>
      </c>
      <c r="D28" s="101">
        <v>22811971167</v>
      </c>
      <c r="E28" s="101">
        <v>5468911955.050005</v>
      </c>
    </row>
    <row r="29" spans="3:5">
      <c r="C29" s="100" t="s">
        <v>202</v>
      </c>
      <c r="D29" s="101">
        <v>29267041146</v>
      </c>
      <c r="E29" s="101">
        <v>15966380029.530005</v>
      </c>
    </row>
    <row r="30" spans="3:5">
      <c r="C30" s="98" t="s">
        <v>577</v>
      </c>
      <c r="D30" s="99">
        <f>SUM(D31:D39)</f>
        <v>65411381413</v>
      </c>
      <c r="E30" s="99">
        <f>SUM(E31:E39)</f>
        <v>16652494078.799997</v>
      </c>
    </row>
    <row r="31" spans="3:5">
      <c r="C31" s="100" t="s">
        <v>203</v>
      </c>
      <c r="D31" s="101">
        <v>11702447899</v>
      </c>
      <c r="E31" s="101">
        <v>2755257607.7799978</v>
      </c>
    </row>
    <row r="32" spans="3:5">
      <c r="C32" s="100" t="s">
        <v>204</v>
      </c>
      <c r="D32" s="101">
        <v>5611935809</v>
      </c>
      <c r="E32" s="101">
        <v>2130093666.27</v>
      </c>
    </row>
    <row r="33" spans="3:5">
      <c r="C33" s="100" t="s">
        <v>205</v>
      </c>
      <c r="D33" s="101">
        <v>4059350557</v>
      </c>
      <c r="E33" s="101">
        <v>893687892.62999928</v>
      </c>
    </row>
    <row r="34" spans="3:5">
      <c r="C34" s="100" t="s">
        <v>206</v>
      </c>
      <c r="D34" s="101">
        <v>15158879690</v>
      </c>
      <c r="E34" s="101">
        <v>2519424831.4599996</v>
      </c>
    </row>
    <row r="35" spans="3:5">
      <c r="C35" s="100" t="s">
        <v>207</v>
      </c>
      <c r="D35" s="101">
        <v>591440202</v>
      </c>
      <c r="E35" s="101">
        <v>143141993.19999996</v>
      </c>
    </row>
    <row r="36" spans="3:5">
      <c r="C36" s="100" t="s">
        <v>208</v>
      </c>
      <c r="D36" s="101">
        <v>3092772923</v>
      </c>
      <c r="E36" s="101">
        <v>1622989959.1200004</v>
      </c>
    </row>
    <row r="37" spans="3:5">
      <c r="C37" s="100" t="s">
        <v>209</v>
      </c>
      <c r="D37" s="101">
        <v>10275200554</v>
      </c>
      <c r="E37" s="101">
        <v>3223301865.9900017</v>
      </c>
    </row>
    <row r="38" spans="3:5">
      <c r="C38" s="100" t="s">
        <v>210</v>
      </c>
      <c r="D38" s="101">
        <v>3801497018</v>
      </c>
      <c r="E38" s="101">
        <v>0</v>
      </c>
    </row>
    <row r="39" spans="3:5">
      <c r="C39" s="100" t="s">
        <v>211</v>
      </c>
      <c r="D39" s="101">
        <v>11117856761</v>
      </c>
      <c r="E39" s="101">
        <v>3364596262.3500009</v>
      </c>
    </row>
    <row r="40" spans="3:5">
      <c r="C40" s="98" t="s">
        <v>578</v>
      </c>
      <c r="D40" s="99">
        <f>SUM(D41:D48)</f>
        <v>540356079892</v>
      </c>
      <c r="E40" s="99">
        <f>SUM(E41:E48)</f>
        <v>285249005408.87</v>
      </c>
    </row>
    <row r="41" spans="3:5">
      <c r="C41" s="100" t="s">
        <v>212</v>
      </c>
      <c r="D41" s="101">
        <v>167780996005</v>
      </c>
      <c r="E41" s="101">
        <v>73456435033.810013</v>
      </c>
    </row>
    <row r="42" spans="3:5">
      <c r="C42" s="100" t="s">
        <v>614</v>
      </c>
      <c r="D42" s="101">
        <v>181942892117</v>
      </c>
      <c r="E42" s="101">
        <v>86848502607.879974</v>
      </c>
    </row>
    <row r="43" spans="3:5">
      <c r="C43" s="100" t="s">
        <v>213</v>
      </c>
      <c r="D43" s="101">
        <v>19945483206</v>
      </c>
      <c r="E43" s="101">
        <v>9807600651.829998</v>
      </c>
    </row>
    <row r="44" spans="3:5">
      <c r="C44" s="100" t="s">
        <v>214</v>
      </c>
      <c r="D44" s="101">
        <v>101150073871</v>
      </c>
      <c r="E44" s="101">
        <v>67298858190.099998</v>
      </c>
    </row>
    <row r="45" spans="3:5">
      <c r="C45" s="100" t="s">
        <v>215</v>
      </c>
      <c r="D45" s="101">
        <v>39130651083</v>
      </c>
      <c r="E45" s="101">
        <v>19498353902.799999</v>
      </c>
    </row>
    <row r="46" spans="3:5">
      <c r="C46" s="100" t="s">
        <v>216</v>
      </c>
      <c r="D46" s="101">
        <v>13786016885</v>
      </c>
      <c r="E46" s="101">
        <v>20975251740.759998</v>
      </c>
    </row>
    <row r="47" spans="3:5">
      <c r="C47" s="100" t="s">
        <v>217</v>
      </c>
      <c r="D47" s="101">
        <v>955120864</v>
      </c>
      <c r="E47" s="101">
        <v>376044549.54999995</v>
      </c>
    </row>
    <row r="48" spans="3:5">
      <c r="C48" s="100" t="s">
        <v>218</v>
      </c>
      <c r="D48" s="101">
        <v>15664845861</v>
      </c>
      <c r="E48" s="101">
        <v>6987958732.1399994</v>
      </c>
    </row>
    <row r="49" spans="3:5">
      <c r="C49" s="98" t="s">
        <v>579</v>
      </c>
      <c r="D49" s="99">
        <f>SUM(D50:D55)</f>
        <v>72988962348</v>
      </c>
      <c r="E49" s="99">
        <f>SUM(E50:E55)</f>
        <v>28794651490.670002</v>
      </c>
    </row>
    <row r="50" spans="3:5">
      <c r="C50" s="100" t="s">
        <v>219</v>
      </c>
      <c r="D50" s="101">
        <v>174800000</v>
      </c>
      <c r="E50" s="101">
        <v>853556608.35000002</v>
      </c>
    </row>
    <row r="51" spans="3:5">
      <c r="C51" s="100" t="s">
        <v>783</v>
      </c>
      <c r="D51" s="101">
        <v>9545030188</v>
      </c>
      <c r="E51" s="101">
        <v>3930628585.1200004</v>
      </c>
    </row>
    <row r="52" spans="3:5">
      <c r="C52" s="100" t="s">
        <v>220</v>
      </c>
      <c r="D52" s="101">
        <v>8923828232</v>
      </c>
      <c r="E52" s="101">
        <v>5635894426.0999985</v>
      </c>
    </row>
    <row r="53" spans="3:5">
      <c r="C53" s="100" t="s">
        <v>784</v>
      </c>
      <c r="D53" s="101">
        <v>49901315868</v>
      </c>
      <c r="E53" s="101">
        <v>17991406494.100002</v>
      </c>
    </row>
    <row r="54" spans="3:5">
      <c r="C54" s="100" t="s">
        <v>221</v>
      </c>
      <c r="D54" s="101">
        <v>4443988060</v>
      </c>
      <c r="E54" s="101">
        <v>382196242.33000004</v>
      </c>
    </row>
    <row r="55" spans="3:5">
      <c r="C55" s="156" t="s">
        <v>2087</v>
      </c>
      <c r="D55" s="101">
        <v>0</v>
      </c>
      <c r="E55" s="101">
        <v>969134.67</v>
      </c>
    </row>
    <row r="56" spans="3:5">
      <c r="C56" s="98" t="s">
        <v>580</v>
      </c>
      <c r="D56" s="99">
        <f>SUM(D57:D65)</f>
        <v>33654087324</v>
      </c>
      <c r="E56" s="99">
        <f>SUM(E57:E65)</f>
        <v>12078231741.26</v>
      </c>
    </row>
    <row r="57" spans="3:5">
      <c r="C57" s="100" t="s">
        <v>222</v>
      </c>
      <c r="D57" s="101">
        <v>6643236801</v>
      </c>
      <c r="E57" s="101">
        <v>3214630824.3600006</v>
      </c>
    </row>
    <row r="58" spans="3:5">
      <c r="C58" s="100" t="s">
        <v>223</v>
      </c>
      <c r="D58" s="101">
        <v>1353386376</v>
      </c>
      <c r="E58" s="101">
        <v>636976961.78999996</v>
      </c>
    </row>
    <row r="59" spans="3:5">
      <c r="C59" s="100" t="s">
        <v>224</v>
      </c>
      <c r="D59" s="101">
        <v>3447411652</v>
      </c>
      <c r="E59" s="101">
        <v>241918260.14000002</v>
      </c>
    </row>
    <row r="60" spans="3:5">
      <c r="C60" s="100" t="s">
        <v>225</v>
      </c>
      <c r="D60" s="101">
        <v>3370833704</v>
      </c>
      <c r="E60" s="101">
        <v>2557553573.5099998</v>
      </c>
    </row>
    <row r="61" spans="3:5">
      <c r="C61" s="100" t="s">
        <v>226</v>
      </c>
      <c r="D61" s="101">
        <v>11238571175</v>
      </c>
      <c r="E61" s="101">
        <v>865807681.2900002</v>
      </c>
    </row>
    <row r="62" spans="3:5">
      <c r="C62" s="100" t="s">
        <v>227</v>
      </c>
      <c r="D62" s="101">
        <v>2479828116</v>
      </c>
      <c r="E62" s="101">
        <v>1268673296.3300002</v>
      </c>
    </row>
    <row r="63" spans="3:5">
      <c r="C63" s="100" t="s">
        <v>228</v>
      </c>
      <c r="D63" s="101">
        <v>696384278</v>
      </c>
      <c r="E63" s="101">
        <v>133799751.99999996</v>
      </c>
    </row>
    <row r="64" spans="3:5">
      <c r="C64" s="100" t="s">
        <v>229</v>
      </c>
      <c r="D64" s="101">
        <v>1450384039</v>
      </c>
      <c r="E64" s="101">
        <v>98447889.399999991</v>
      </c>
    </row>
    <row r="65" spans="3:5">
      <c r="C65" s="100" t="s">
        <v>230</v>
      </c>
      <c r="D65" s="101">
        <v>2974051183</v>
      </c>
      <c r="E65" s="101">
        <v>3060423502.4400005</v>
      </c>
    </row>
    <row r="66" spans="3:5">
      <c r="C66" s="98" t="s">
        <v>581</v>
      </c>
      <c r="D66" s="99">
        <f>SUM(D67:D70)</f>
        <v>98223319456</v>
      </c>
      <c r="E66" s="99">
        <f>SUM(E67:E70)</f>
        <v>36451569278.230003</v>
      </c>
    </row>
    <row r="67" spans="3:5">
      <c r="C67" s="100" t="s">
        <v>231</v>
      </c>
      <c r="D67" s="101">
        <v>40520299875</v>
      </c>
      <c r="E67" s="101">
        <v>12239805075.719995</v>
      </c>
    </row>
    <row r="68" spans="3:5">
      <c r="C68" s="100" t="s">
        <v>232</v>
      </c>
      <c r="D68" s="101">
        <v>55104645921</v>
      </c>
      <c r="E68" s="101">
        <v>24211764202.51001</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141835104429.05002</v>
      </c>
    </row>
    <row r="72" spans="3:5">
      <c r="C72" s="100" t="s">
        <v>234</v>
      </c>
      <c r="D72" s="101">
        <v>115480602004</v>
      </c>
      <c r="E72" s="101">
        <v>49219538137.110001</v>
      </c>
    </row>
    <row r="73" spans="3:5">
      <c r="C73" s="100" t="s">
        <v>235</v>
      </c>
      <c r="D73" s="101">
        <v>207303121140</v>
      </c>
      <c r="E73" s="101">
        <v>91756656957.470001</v>
      </c>
    </row>
    <row r="74" spans="3:5">
      <c r="C74" s="100" t="s">
        <v>236</v>
      </c>
      <c r="D74" s="101">
        <v>1473392420</v>
      </c>
      <c r="E74" s="101">
        <v>858429118.76999998</v>
      </c>
    </row>
    <row r="75" spans="3:5">
      <c r="C75" s="100" t="s">
        <v>723</v>
      </c>
      <c r="D75" s="101">
        <v>0</v>
      </c>
      <c r="E75" s="101">
        <v>480215.7</v>
      </c>
    </row>
    <row r="76" spans="3:5">
      <c r="C76" s="96" t="s">
        <v>338</v>
      </c>
      <c r="D76" s="102">
        <f>D77+D79</f>
        <v>121192561989</v>
      </c>
      <c r="E76" s="102">
        <f>E77+E79</f>
        <v>60131681284.699989</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59759370942.499992</v>
      </c>
    </row>
    <row r="80" spans="3:5">
      <c r="C80" s="100" t="s">
        <v>586</v>
      </c>
      <c r="D80" s="101">
        <v>116074840107</v>
      </c>
      <c r="E80" s="101">
        <v>59759370942.499992</v>
      </c>
    </row>
    <row r="81" spans="3:6">
      <c r="C81" s="61" t="s">
        <v>337</v>
      </c>
      <c r="D81" s="103">
        <f>D76+D13</f>
        <v>1744025968276</v>
      </c>
      <c r="E81" s="103">
        <f>E76+E13</f>
        <v>802110319595.46997</v>
      </c>
    </row>
    <row r="82" spans="3:6">
      <c r="C82" s="129" t="s">
        <v>720</v>
      </c>
      <c r="D82" s="62"/>
      <c r="E82" s="63"/>
      <c r="F82" s="62"/>
    </row>
    <row r="83" spans="3:6">
      <c r="C83" s="116" t="s">
        <v>696</v>
      </c>
      <c r="D83" s="116"/>
      <c r="E83" s="116"/>
    </row>
    <row r="84" spans="3:6" ht="26.45" customHeight="1">
      <c r="C84" s="182" t="s">
        <v>2273</v>
      </c>
      <c r="D84" s="182"/>
      <c r="E84" s="182"/>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80"/>
  <sheetViews>
    <sheetView showGridLines="0" topLeftCell="A2041" zoomScale="90" zoomScaleNormal="90" workbookViewId="0">
      <selection activeCell="E33" sqref="E33"/>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9" t="s">
        <v>609</v>
      </c>
      <c r="B1" s="209"/>
      <c r="C1" s="209"/>
      <c r="D1" s="209"/>
      <c r="E1" s="209"/>
    </row>
    <row r="2" spans="1:5" ht="20.25">
      <c r="A2" s="210" t="s">
        <v>0</v>
      </c>
      <c r="B2" s="210"/>
      <c r="C2" s="210"/>
      <c r="D2" s="210"/>
      <c r="E2" s="210"/>
    </row>
    <row r="3" spans="1:5">
      <c r="A3" s="211" t="s">
        <v>1</v>
      </c>
      <c r="B3" s="211"/>
      <c r="C3" s="211"/>
      <c r="D3" s="211"/>
      <c r="E3" s="211"/>
    </row>
    <row r="4" spans="1:5">
      <c r="A4" s="64"/>
      <c r="B4" s="64"/>
      <c r="C4" s="64"/>
      <c r="D4" s="64"/>
      <c r="E4" s="64"/>
    </row>
    <row r="5" spans="1:5" ht="18.75">
      <c r="A5" s="212" t="s">
        <v>22</v>
      </c>
      <c r="B5" s="212"/>
      <c r="C5" s="212"/>
      <c r="D5" s="212"/>
      <c r="E5" s="212"/>
    </row>
    <row r="6" spans="1:5" ht="18.75">
      <c r="A6" s="213" t="s">
        <v>237</v>
      </c>
      <c r="B6" s="213"/>
      <c r="C6" s="213"/>
      <c r="D6" s="213"/>
      <c r="E6" s="213"/>
    </row>
    <row r="7" spans="1:5" ht="18.75">
      <c r="A7" s="215" t="s">
        <v>2272</v>
      </c>
      <c r="B7" s="215"/>
      <c r="C7" s="215"/>
      <c r="D7" s="215"/>
      <c r="E7" s="215"/>
    </row>
    <row r="8" spans="1:5" ht="18.75">
      <c r="A8" s="183" t="s">
        <v>608</v>
      </c>
      <c r="B8" s="183"/>
      <c r="C8" s="183"/>
      <c r="D8" s="183"/>
      <c r="E8" s="183"/>
    </row>
    <row r="9" spans="1:5" ht="15.75">
      <c r="A9" s="214" t="s">
        <v>4</v>
      </c>
      <c r="B9" s="214"/>
      <c r="C9" s="214"/>
      <c r="D9" s="214"/>
      <c r="E9" s="214"/>
    </row>
    <row r="10" spans="1:5">
      <c r="A10" s="64"/>
      <c r="B10" s="64"/>
      <c r="C10" s="64"/>
      <c r="D10" s="64"/>
      <c r="E10" s="64"/>
    </row>
    <row r="14" spans="1:5">
      <c r="C14" s="206" t="s">
        <v>5</v>
      </c>
      <c r="D14" s="65" t="s">
        <v>781</v>
      </c>
      <c r="E14" s="207" t="s">
        <v>698</v>
      </c>
    </row>
    <row r="15" spans="1:5">
      <c r="C15" s="206"/>
      <c r="D15" s="120" t="s">
        <v>608</v>
      </c>
      <c r="E15" s="207"/>
    </row>
    <row r="16" spans="1:5">
      <c r="C16" s="171" t="s">
        <v>238</v>
      </c>
      <c r="D16" s="172">
        <v>96543478243</v>
      </c>
      <c r="E16" s="172">
        <v>39654867418.469994</v>
      </c>
    </row>
    <row r="17" spans="3:5">
      <c r="C17" s="157" t="s">
        <v>239</v>
      </c>
      <c r="D17" s="158">
        <v>11233558074</v>
      </c>
      <c r="E17" s="158">
        <v>6472381782.460001</v>
      </c>
    </row>
    <row r="18" spans="3:5">
      <c r="C18" s="159" t="s">
        <v>240</v>
      </c>
      <c r="D18" s="160">
        <v>7222922235</v>
      </c>
      <c r="E18" s="160">
        <v>4997916759.3800001</v>
      </c>
    </row>
    <row r="19" spans="3:5">
      <c r="C19" s="161" t="s">
        <v>587</v>
      </c>
      <c r="D19" s="160">
        <v>40000000</v>
      </c>
      <c r="E19" s="160">
        <v>48739107.68</v>
      </c>
    </row>
    <row r="20" spans="3:5">
      <c r="C20" s="161" t="s">
        <v>619</v>
      </c>
      <c r="D20" s="160">
        <v>11961356</v>
      </c>
      <c r="E20" s="160">
        <v>44241920.920000002</v>
      </c>
    </row>
    <row r="21" spans="3:5">
      <c r="C21" s="161" t="s">
        <v>620</v>
      </c>
      <c r="D21" s="160">
        <v>404611876</v>
      </c>
      <c r="E21" s="160">
        <v>125220072.15000001</v>
      </c>
    </row>
    <row r="22" spans="3:5">
      <c r="C22" s="161" t="s">
        <v>566</v>
      </c>
      <c r="D22" s="160">
        <v>250000000</v>
      </c>
      <c r="E22" s="160">
        <v>0</v>
      </c>
    </row>
    <row r="23" spans="3:5">
      <c r="C23" s="161" t="s">
        <v>850</v>
      </c>
      <c r="D23" s="160">
        <v>74617343</v>
      </c>
      <c r="E23" s="160">
        <v>40056556.789999999</v>
      </c>
    </row>
    <row r="24" spans="3:5">
      <c r="C24" s="161" t="s">
        <v>588</v>
      </c>
      <c r="D24" s="160">
        <v>20321906</v>
      </c>
      <c r="E24" s="160">
        <v>2703844.04</v>
      </c>
    </row>
    <row r="25" spans="3:5">
      <c r="C25" s="161" t="s">
        <v>621</v>
      </c>
      <c r="D25" s="160">
        <v>50000000</v>
      </c>
      <c r="E25" s="160">
        <v>45438052.840000004</v>
      </c>
    </row>
    <row r="26" spans="3:5">
      <c r="C26" s="161" t="s">
        <v>851</v>
      </c>
      <c r="D26" s="160">
        <v>30904487</v>
      </c>
      <c r="E26" s="160">
        <v>0</v>
      </c>
    </row>
    <row r="27" spans="3:5">
      <c r="C27" s="161" t="s">
        <v>785</v>
      </c>
      <c r="D27" s="160">
        <v>150000001</v>
      </c>
      <c r="E27" s="160">
        <v>101499436.56999999</v>
      </c>
    </row>
    <row r="28" spans="3:5">
      <c r="C28" s="161" t="s">
        <v>786</v>
      </c>
      <c r="D28" s="160">
        <v>11090100</v>
      </c>
      <c r="E28" s="160">
        <v>1811015.74</v>
      </c>
    </row>
    <row r="29" spans="3:5">
      <c r="C29" s="161" t="s">
        <v>787</v>
      </c>
      <c r="D29" s="160">
        <v>7515600</v>
      </c>
      <c r="E29" s="160">
        <v>6501970.6399999997</v>
      </c>
    </row>
    <row r="30" spans="3:5">
      <c r="C30" s="161" t="s">
        <v>589</v>
      </c>
      <c r="D30" s="160">
        <v>22368258</v>
      </c>
      <c r="E30" s="160">
        <v>21386823.120000001</v>
      </c>
    </row>
    <row r="31" spans="3:5">
      <c r="C31" s="161" t="s">
        <v>789</v>
      </c>
      <c r="D31" s="160">
        <v>10380060</v>
      </c>
      <c r="E31" s="160">
        <v>2619173.54</v>
      </c>
    </row>
    <row r="32" spans="3:5">
      <c r="C32" s="161" t="s">
        <v>852</v>
      </c>
      <c r="D32" s="160">
        <v>800000000</v>
      </c>
      <c r="E32" s="160">
        <v>330213505.04000002</v>
      </c>
    </row>
    <row r="33" spans="3:5">
      <c r="C33" s="161" t="s">
        <v>622</v>
      </c>
      <c r="D33" s="160">
        <v>10432313</v>
      </c>
      <c r="E33" s="160">
        <v>6904670.3300000001</v>
      </c>
    </row>
    <row r="34" spans="3:5">
      <c r="C34" s="161" t="s">
        <v>853</v>
      </c>
      <c r="D34" s="160">
        <v>1895778</v>
      </c>
      <c r="E34" s="160">
        <v>0</v>
      </c>
    </row>
    <row r="35" spans="3:5">
      <c r="C35" s="161" t="s">
        <v>854</v>
      </c>
      <c r="D35" s="160">
        <v>1000000</v>
      </c>
      <c r="E35" s="160">
        <v>0</v>
      </c>
    </row>
    <row r="36" spans="3:5">
      <c r="C36" s="161" t="s">
        <v>790</v>
      </c>
      <c r="D36" s="160">
        <v>9536540</v>
      </c>
      <c r="E36" s="160">
        <v>0</v>
      </c>
    </row>
    <row r="37" spans="3:5">
      <c r="C37" s="161" t="s">
        <v>565</v>
      </c>
      <c r="D37" s="160">
        <v>1751736</v>
      </c>
      <c r="E37" s="160">
        <v>0</v>
      </c>
    </row>
    <row r="38" spans="3:5">
      <c r="C38" s="161" t="s">
        <v>791</v>
      </c>
      <c r="D38" s="160">
        <v>9507126</v>
      </c>
      <c r="E38" s="160">
        <v>2484944.6800000002</v>
      </c>
    </row>
    <row r="39" spans="3:5">
      <c r="C39" s="161" t="s">
        <v>778</v>
      </c>
      <c r="D39" s="160">
        <v>0</v>
      </c>
      <c r="E39" s="160">
        <v>0</v>
      </c>
    </row>
    <row r="40" spans="3:5">
      <c r="C40" s="161" t="s">
        <v>2193</v>
      </c>
      <c r="D40" s="160">
        <v>0</v>
      </c>
      <c r="E40" s="160">
        <v>0</v>
      </c>
    </row>
    <row r="41" spans="3:5">
      <c r="C41" s="161" t="s">
        <v>855</v>
      </c>
      <c r="D41" s="160">
        <v>125650113</v>
      </c>
      <c r="E41" s="160">
        <v>11153169.07</v>
      </c>
    </row>
    <row r="42" spans="3:5">
      <c r="C42" s="161" t="s">
        <v>856</v>
      </c>
      <c r="D42" s="160">
        <v>3526957</v>
      </c>
      <c r="E42" s="160">
        <v>0</v>
      </c>
    </row>
    <row r="43" spans="3:5">
      <c r="C43" s="161" t="s">
        <v>857</v>
      </c>
      <c r="D43" s="160">
        <v>73808208</v>
      </c>
      <c r="E43" s="160">
        <v>0</v>
      </c>
    </row>
    <row r="44" spans="3:5">
      <c r="C44" s="161" t="s">
        <v>623</v>
      </c>
      <c r="D44" s="160">
        <v>8480045</v>
      </c>
      <c r="E44" s="160">
        <v>10871229.800000001</v>
      </c>
    </row>
    <row r="45" spans="3:5">
      <c r="C45" s="161" t="s">
        <v>2194</v>
      </c>
      <c r="D45" s="160">
        <v>0</v>
      </c>
      <c r="E45" s="160">
        <v>0</v>
      </c>
    </row>
    <row r="46" spans="3:5">
      <c r="C46" s="161" t="s">
        <v>858</v>
      </c>
      <c r="D46" s="160">
        <v>247267400</v>
      </c>
      <c r="E46" s="160">
        <v>45583135.100000001</v>
      </c>
    </row>
    <row r="47" spans="3:5">
      <c r="C47" s="161" t="s">
        <v>859</v>
      </c>
      <c r="D47" s="160">
        <v>65275889</v>
      </c>
      <c r="E47" s="160">
        <v>88793062.989999995</v>
      </c>
    </row>
    <row r="48" spans="3:5">
      <c r="C48" s="161" t="s">
        <v>564</v>
      </c>
      <c r="D48" s="160">
        <v>12862214</v>
      </c>
      <c r="E48" s="160">
        <v>507682214</v>
      </c>
    </row>
    <row r="49" spans="3:5">
      <c r="C49" s="161" t="s">
        <v>860</v>
      </c>
      <c r="D49" s="160">
        <v>50413002</v>
      </c>
      <c r="E49" s="160">
        <v>0</v>
      </c>
    </row>
    <row r="50" spans="3:5">
      <c r="C50" s="161" t="s">
        <v>509</v>
      </c>
      <c r="D50" s="160">
        <v>262219700</v>
      </c>
      <c r="E50" s="160">
        <v>121765205.42</v>
      </c>
    </row>
    <row r="51" spans="3:5">
      <c r="C51" s="161" t="s">
        <v>793</v>
      </c>
      <c r="D51" s="160">
        <v>7527313</v>
      </c>
      <c r="E51" s="160">
        <v>0</v>
      </c>
    </row>
    <row r="52" spans="3:5">
      <c r="C52" s="161" t="s">
        <v>861</v>
      </c>
      <c r="D52" s="160">
        <v>80000000</v>
      </c>
      <c r="E52" s="160">
        <v>0</v>
      </c>
    </row>
    <row r="53" spans="3:5">
      <c r="C53" s="161" t="s">
        <v>567</v>
      </c>
      <c r="D53" s="160">
        <v>692180519</v>
      </c>
      <c r="E53" s="160">
        <v>706824970.98000002</v>
      </c>
    </row>
    <row r="54" spans="3:5">
      <c r="C54" s="161" t="s">
        <v>2088</v>
      </c>
      <c r="D54" s="160">
        <v>44308027</v>
      </c>
      <c r="E54" s="160">
        <v>44308027</v>
      </c>
    </row>
    <row r="55" spans="3:5">
      <c r="C55" s="161" t="s">
        <v>862</v>
      </c>
      <c r="D55" s="160">
        <v>9730024</v>
      </c>
      <c r="E55" s="160">
        <v>0</v>
      </c>
    </row>
    <row r="56" spans="3:5">
      <c r="C56" s="161" t="s">
        <v>590</v>
      </c>
      <c r="D56" s="160">
        <v>296302682</v>
      </c>
      <c r="E56" s="160">
        <v>168818417.63999999</v>
      </c>
    </row>
    <row r="57" spans="3:5">
      <c r="C57" s="161" t="s">
        <v>2136</v>
      </c>
      <c r="D57" s="160">
        <v>0</v>
      </c>
      <c r="E57" s="160">
        <v>0</v>
      </c>
    </row>
    <row r="58" spans="3:5">
      <c r="C58" s="161" t="s">
        <v>863</v>
      </c>
      <c r="D58" s="160">
        <v>1000000</v>
      </c>
      <c r="E58" s="160">
        <v>0</v>
      </c>
    </row>
    <row r="59" spans="3:5">
      <c r="C59" s="161" t="s">
        <v>864</v>
      </c>
      <c r="D59" s="160">
        <v>0</v>
      </c>
      <c r="E59" s="160">
        <v>278836372.24000001</v>
      </c>
    </row>
    <row r="60" spans="3:5">
      <c r="C60" s="161" t="s">
        <v>2137</v>
      </c>
      <c r="D60" s="160">
        <v>0</v>
      </c>
      <c r="E60" s="160">
        <v>0</v>
      </c>
    </row>
    <row r="61" spans="3:5">
      <c r="C61" s="161" t="s">
        <v>865</v>
      </c>
      <c r="D61" s="160">
        <v>0</v>
      </c>
      <c r="E61" s="160">
        <v>242090956.34999999</v>
      </c>
    </row>
    <row r="62" spans="3:5">
      <c r="C62" s="161" t="s">
        <v>866</v>
      </c>
      <c r="D62" s="160">
        <v>12842317</v>
      </c>
      <c r="E62" s="160">
        <v>0</v>
      </c>
    </row>
    <row r="63" spans="3:5">
      <c r="C63" s="161" t="s">
        <v>867</v>
      </c>
      <c r="D63" s="160">
        <v>0</v>
      </c>
      <c r="E63" s="160">
        <v>2912280</v>
      </c>
    </row>
    <row r="64" spans="3:5">
      <c r="C64" s="161" t="s">
        <v>624</v>
      </c>
      <c r="D64" s="160">
        <v>9334540</v>
      </c>
      <c r="E64" s="160">
        <v>0</v>
      </c>
    </row>
    <row r="65" spans="3:5">
      <c r="C65" s="161" t="s">
        <v>625</v>
      </c>
      <c r="D65" s="160">
        <v>15197105</v>
      </c>
      <c r="E65" s="160">
        <v>4093851.96</v>
      </c>
    </row>
    <row r="66" spans="3:5">
      <c r="C66" s="161" t="s">
        <v>443</v>
      </c>
      <c r="D66" s="160">
        <v>4298065</v>
      </c>
      <c r="E66" s="160">
        <v>11935200.060000001</v>
      </c>
    </row>
    <row r="67" spans="3:5">
      <c r="C67" s="161" t="s">
        <v>626</v>
      </c>
      <c r="D67" s="160">
        <v>9125326</v>
      </c>
      <c r="E67" s="160">
        <v>0</v>
      </c>
    </row>
    <row r="68" spans="3:5">
      <c r="C68" s="161" t="s">
        <v>627</v>
      </c>
      <c r="D68" s="160">
        <v>8116071</v>
      </c>
      <c r="E68" s="160">
        <v>0</v>
      </c>
    </row>
    <row r="69" spans="3:5">
      <c r="C69" s="161" t="s">
        <v>628</v>
      </c>
      <c r="D69" s="160">
        <v>365000353</v>
      </c>
      <c r="E69" s="160">
        <v>269984300.39999998</v>
      </c>
    </row>
    <row r="70" spans="3:5">
      <c r="C70" s="161" t="s">
        <v>629</v>
      </c>
      <c r="D70" s="160">
        <v>6000000</v>
      </c>
      <c r="E70" s="160">
        <v>80958440.010000005</v>
      </c>
    </row>
    <row r="71" spans="3:5">
      <c r="C71" s="161" t="s">
        <v>868</v>
      </c>
      <c r="D71" s="160">
        <v>73761343</v>
      </c>
      <c r="E71" s="160">
        <v>23296837.73</v>
      </c>
    </row>
    <row r="72" spans="3:5">
      <c r="C72" s="161" t="s">
        <v>559</v>
      </c>
      <c r="D72" s="160">
        <v>550727334</v>
      </c>
      <c r="E72" s="160">
        <v>425977091.47000003</v>
      </c>
    </row>
    <row r="73" spans="3:5">
      <c r="C73" s="161" t="s">
        <v>563</v>
      </c>
      <c r="D73" s="160">
        <v>12252984</v>
      </c>
      <c r="E73" s="160">
        <v>10166643.33</v>
      </c>
    </row>
    <row r="74" spans="3:5">
      <c r="C74" s="161" t="s">
        <v>869</v>
      </c>
      <c r="D74" s="160">
        <v>19017301</v>
      </c>
      <c r="E74" s="160">
        <v>0</v>
      </c>
    </row>
    <row r="75" spans="3:5">
      <c r="C75" s="161" t="s">
        <v>870</v>
      </c>
      <c r="D75" s="160">
        <v>4629558</v>
      </c>
      <c r="E75" s="160">
        <v>28156643.5</v>
      </c>
    </row>
    <row r="76" spans="3:5">
      <c r="C76" s="161" t="s">
        <v>871</v>
      </c>
      <c r="D76" s="160">
        <v>4358515</v>
      </c>
      <c r="E76" s="160">
        <v>4358515</v>
      </c>
    </row>
    <row r="77" spans="3:5">
      <c r="C77" s="161" t="s">
        <v>794</v>
      </c>
      <c r="D77" s="160">
        <v>113318935</v>
      </c>
      <c r="E77" s="160">
        <v>0</v>
      </c>
    </row>
    <row r="78" spans="3:5">
      <c r="C78" s="161" t="s">
        <v>872</v>
      </c>
      <c r="D78" s="160">
        <v>100000</v>
      </c>
      <c r="E78" s="160">
        <v>104987023.80000001</v>
      </c>
    </row>
    <row r="79" spans="3:5">
      <c r="C79" s="161" t="s">
        <v>795</v>
      </c>
      <c r="D79" s="160">
        <v>83908702</v>
      </c>
      <c r="E79" s="160">
        <v>55412922.609999999</v>
      </c>
    </row>
    <row r="80" spans="3:5">
      <c r="C80" s="161" t="s">
        <v>873</v>
      </c>
      <c r="D80" s="160">
        <v>165478160</v>
      </c>
      <c r="E80" s="160">
        <v>17732060.030000001</v>
      </c>
    </row>
    <row r="81" spans="3:5">
      <c r="C81" s="161" t="s">
        <v>874</v>
      </c>
      <c r="D81" s="160">
        <v>45109788</v>
      </c>
      <c r="E81" s="160">
        <v>0</v>
      </c>
    </row>
    <row r="82" spans="3:5">
      <c r="C82" s="161" t="s">
        <v>2173</v>
      </c>
      <c r="D82" s="160">
        <v>0</v>
      </c>
      <c r="E82" s="160">
        <v>125873817.29000001</v>
      </c>
    </row>
    <row r="83" spans="3:5">
      <c r="C83" s="161" t="s">
        <v>875</v>
      </c>
      <c r="D83" s="160">
        <v>0</v>
      </c>
      <c r="E83" s="160">
        <v>0</v>
      </c>
    </row>
    <row r="84" spans="3:5">
      <c r="C84" s="161" t="s">
        <v>876</v>
      </c>
      <c r="D84" s="160">
        <v>2945047</v>
      </c>
      <c r="E84" s="160">
        <v>0</v>
      </c>
    </row>
    <row r="85" spans="3:5">
      <c r="C85" s="161" t="s">
        <v>877</v>
      </c>
      <c r="D85" s="160">
        <v>5585530</v>
      </c>
      <c r="E85" s="160">
        <v>636950.11</v>
      </c>
    </row>
    <row r="86" spans="3:5">
      <c r="C86" s="161" t="s">
        <v>878</v>
      </c>
      <c r="D86" s="160">
        <v>181782167</v>
      </c>
      <c r="E86" s="160">
        <v>66696557.75</v>
      </c>
    </row>
    <row r="87" spans="3:5">
      <c r="C87" s="161" t="s">
        <v>258</v>
      </c>
      <c r="D87" s="160">
        <v>149999990</v>
      </c>
      <c r="E87" s="160">
        <v>89745179.309999987</v>
      </c>
    </row>
    <row r="88" spans="3:5">
      <c r="C88" s="161" t="s">
        <v>2176</v>
      </c>
      <c r="D88" s="160">
        <v>0</v>
      </c>
      <c r="E88" s="160">
        <v>0</v>
      </c>
    </row>
    <row r="89" spans="3:5">
      <c r="C89" s="161" t="s">
        <v>796</v>
      </c>
      <c r="D89" s="160">
        <v>587130926</v>
      </c>
      <c r="E89" s="160">
        <v>18437894.68</v>
      </c>
    </row>
    <row r="90" spans="3:5">
      <c r="C90" s="161" t="s">
        <v>879</v>
      </c>
      <c r="D90" s="160">
        <v>1510244</v>
      </c>
      <c r="E90" s="160">
        <v>0</v>
      </c>
    </row>
    <row r="91" spans="3:5">
      <c r="C91" s="161" t="s">
        <v>880</v>
      </c>
      <c r="D91" s="160">
        <v>8913591</v>
      </c>
      <c r="E91" s="160">
        <v>0</v>
      </c>
    </row>
    <row r="92" spans="3:5">
      <c r="C92" s="161" t="s">
        <v>562</v>
      </c>
      <c r="D92" s="160">
        <v>225001054</v>
      </c>
      <c r="E92" s="160">
        <v>224401414.19999999</v>
      </c>
    </row>
    <row r="93" spans="3:5">
      <c r="C93" s="161" t="s">
        <v>350</v>
      </c>
      <c r="D93" s="160">
        <v>1751736</v>
      </c>
      <c r="E93" s="160">
        <v>4895610.6100000003</v>
      </c>
    </row>
    <row r="94" spans="3:5">
      <c r="C94" s="161" t="s">
        <v>881</v>
      </c>
      <c r="D94" s="160">
        <v>9721548</v>
      </c>
      <c r="E94" s="160">
        <v>0</v>
      </c>
    </row>
    <row r="95" spans="3:5">
      <c r="C95" s="161" t="s">
        <v>561</v>
      </c>
      <c r="D95" s="160">
        <v>1751736</v>
      </c>
      <c r="E95" s="160">
        <v>0</v>
      </c>
    </row>
    <row r="96" spans="3:5">
      <c r="C96" s="161" t="s">
        <v>882</v>
      </c>
      <c r="D96" s="160">
        <v>7166189</v>
      </c>
      <c r="E96" s="160">
        <v>0</v>
      </c>
    </row>
    <row r="97" spans="3:5">
      <c r="C97" s="161" t="s">
        <v>883</v>
      </c>
      <c r="D97" s="160">
        <v>1823763</v>
      </c>
      <c r="E97" s="160">
        <v>0</v>
      </c>
    </row>
    <row r="98" spans="3:5">
      <c r="C98" s="161" t="s">
        <v>430</v>
      </c>
      <c r="D98" s="160">
        <v>636815744</v>
      </c>
      <c r="E98" s="160">
        <v>420709670.86000001</v>
      </c>
    </row>
    <row r="99" spans="3:5">
      <c r="C99" s="161" t="s">
        <v>2195</v>
      </c>
      <c r="D99" s="160">
        <v>0</v>
      </c>
      <c r="E99" s="160">
        <v>0</v>
      </c>
    </row>
    <row r="100" spans="3:5">
      <c r="C100" s="161" t="s">
        <v>2196</v>
      </c>
      <c r="D100" s="160">
        <v>0</v>
      </c>
      <c r="E100" s="160">
        <v>0</v>
      </c>
    </row>
    <row r="101" spans="3:5">
      <c r="C101" s="161" t="s">
        <v>2197</v>
      </c>
      <c r="D101" s="160">
        <v>0</v>
      </c>
      <c r="E101" s="160">
        <v>0</v>
      </c>
    </row>
    <row r="102" spans="3:5">
      <c r="C102" s="159" t="s">
        <v>242</v>
      </c>
      <c r="D102" s="160">
        <v>388060363</v>
      </c>
      <c r="E102" s="160">
        <v>14036374.030000001</v>
      </c>
    </row>
    <row r="103" spans="3:5">
      <c r="C103" s="161" t="s">
        <v>630</v>
      </c>
      <c r="D103" s="160">
        <v>4617718</v>
      </c>
      <c r="E103" s="160">
        <v>8869686.1400000006</v>
      </c>
    </row>
    <row r="104" spans="3:5">
      <c r="C104" s="161" t="s">
        <v>560</v>
      </c>
      <c r="D104" s="160">
        <v>364907209</v>
      </c>
      <c r="E104" s="160">
        <v>0</v>
      </c>
    </row>
    <row r="105" spans="3:5">
      <c r="C105" s="161" t="s">
        <v>631</v>
      </c>
      <c r="D105" s="160">
        <v>18535436</v>
      </c>
      <c r="E105" s="160">
        <v>5166687.8900000006</v>
      </c>
    </row>
    <row r="106" spans="3:5">
      <c r="C106" s="161" t="s">
        <v>779</v>
      </c>
      <c r="D106" s="160">
        <v>0</v>
      </c>
      <c r="E106" s="160">
        <v>0</v>
      </c>
    </row>
    <row r="107" spans="3:5">
      <c r="C107" s="161" t="s">
        <v>2241</v>
      </c>
      <c r="D107" s="160">
        <v>0</v>
      </c>
      <c r="E107" s="160">
        <v>0</v>
      </c>
    </row>
    <row r="108" spans="3:5">
      <c r="C108" s="159" t="s">
        <v>243</v>
      </c>
      <c r="D108" s="160">
        <v>3622575476</v>
      </c>
      <c r="E108" s="160">
        <v>1460428649.0500002</v>
      </c>
    </row>
    <row r="109" spans="3:5">
      <c r="C109" s="161" t="s">
        <v>259</v>
      </c>
      <c r="D109" s="160">
        <v>875699815</v>
      </c>
      <c r="E109" s="160">
        <v>164901646.86000001</v>
      </c>
    </row>
    <row r="110" spans="3:5">
      <c r="C110" s="161" t="s">
        <v>864</v>
      </c>
      <c r="D110" s="160">
        <v>2746875661</v>
      </c>
      <c r="E110" s="160">
        <v>1295527002.1900001</v>
      </c>
    </row>
    <row r="111" spans="3:5">
      <c r="C111" s="157" t="s">
        <v>260</v>
      </c>
      <c r="D111" s="158">
        <v>2556203508</v>
      </c>
      <c r="E111" s="158">
        <v>1314119311.8900001</v>
      </c>
    </row>
    <row r="112" spans="3:5">
      <c r="C112" s="159" t="s">
        <v>240</v>
      </c>
      <c r="D112" s="160">
        <v>1091905086</v>
      </c>
      <c r="E112" s="160">
        <v>633742557.53999996</v>
      </c>
    </row>
    <row r="113" spans="3:5">
      <c r="C113" s="161" t="s">
        <v>884</v>
      </c>
      <c r="D113" s="160">
        <v>20000000</v>
      </c>
      <c r="E113" s="160">
        <v>0</v>
      </c>
    </row>
    <row r="114" spans="3:5">
      <c r="C114" s="161" t="s">
        <v>885</v>
      </c>
      <c r="D114" s="160">
        <v>27300136</v>
      </c>
      <c r="E114" s="160">
        <v>33501571.789999999</v>
      </c>
    </row>
    <row r="115" spans="3:5">
      <c r="C115" s="161" t="s">
        <v>788</v>
      </c>
      <c r="D115" s="160">
        <v>10029688</v>
      </c>
      <c r="E115" s="160">
        <v>0</v>
      </c>
    </row>
    <row r="116" spans="3:5">
      <c r="C116" s="161" t="s">
        <v>886</v>
      </c>
      <c r="D116" s="160">
        <v>3977039</v>
      </c>
      <c r="E116" s="160">
        <v>0</v>
      </c>
    </row>
    <row r="117" spans="3:5">
      <c r="C117" s="161" t="s">
        <v>558</v>
      </c>
      <c r="D117" s="160">
        <v>15662710</v>
      </c>
      <c r="E117" s="160">
        <v>0</v>
      </c>
    </row>
    <row r="118" spans="3:5">
      <c r="C118" s="161" t="s">
        <v>887</v>
      </c>
      <c r="D118" s="160">
        <v>17228026</v>
      </c>
      <c r="E118" s="160">
        <v>0</v>
      </c>
    </row>
    <row r="119" spans="3:5">
      <c r="C119" s="161" t="s">
        <v>888</v>
      </c>
      <c r="D119" s="160">
        <v>6758426</v>
      </c>
      <c r="E119" s="160">
        <v>0</v>
      </c>
    </row>
    <row r="120" spans="3:5">
      <c r="C120" s="161" t="s">
        <v>2089</v>
      </c>
      <c r="D120" s="160">
        <v>12609788</v>
      </c>
      <c r="E120" s="160">
        <v>0</v>
      </c>
    </row>
    <row r="121" spans="3:5">
      <c r="C121" s="161" t="s">
        <v>379</v>
      </c>
      <c r="D121" s="160">
        <v>1148800</v>
      </c>
      <c r="E121" s="160">
        <v>0</v>
      </c>
    </row>
    <row r="122" spans="3:5">
      <c r="C122" s="161" t="s">
        <v>889</v>
      </c>
      <c r="D122" s="160">
        <v>12609788</v>
      </c>
      <c r="E122" s="160">
        <v>0</v>
      </c>
    </row>
    <row r="123" spans="3:5">
      <c r="C123" s="161" t="s">
        <v>890</v>
      </c>
      <c r="D123" s="160">
        <v>7572995</v>
      </c>
      <c r="E123" s="160">
        <v>0</v>
      </c>
    </row>
    <row r="124" spans="3:5">
      <c r="C124" s="161" t="s">
        <v>891</v>
      </c>
      <c r="D124" s="160">
        <v>1514599</v>
      </c>
      <c r="E124" s="160">
        <v>0</v>
      </c>
    </row>
    <row r="125" spans="3:5">
      <c r="C125" s="161" t="s">
        <v>892</v>
      </c>
      <c r="D125" s="160">
        <v>1128036</v>
      </c>
      <c r="E125" s="160">
        <v>0</v>
      </c>
    </row>
    <row r="126" spans="3:5">
      <c r="C126" s="161" t="s">
        <v>893</v>
      </c>
      <c r="D126" s="160">
        <v>12501268</v>
      </c>
      <c r="E126" s="160">
        <v>0</v>
      </c>
    </row>
    <row r="127" spans="3:5">
      <c r="C127" s="161" t="s">
        <v>2138</v>
      </c>
      <c r="D127" s="160">
        <v>0</v>
      </c>
      <c r="E127" s="160">
        <v>0</v>
      </c>
    </row>
    <row r="128" spans="3:5">
      <c r="C128" s="161" t="s">
        <v>894</v>
      </c>
      <c r="D128" s="160">
        <v>2552835</v>
      </c>
      <c r="E128" s="160">
        <v>0</v>
      </c>
    </row>
    <row r="129" spans="3:5">
      <c r="C129" s="161" t="s">
        <v>895</v>
      </c>
      <c r="D129" s="160">
        <v>13752270</v>
      </c>
      <c r="E129" s="160">
        <v>0</v>
      </c>
    </row>
    <row r="130" spans="3:5">
      <c r="C130" s="161" t="s">
        <v>896</v>
      </c>
      <c r="D130" s="160">
        <v>2552835</v>
      </c>
      <c r="E130" s="160">
        <v>0</v>
      </c>
    </row>
    <row r="131" spans="3:5">
      <c r="C131" s="161" t="s">
        <v>897</v>
      </c>
      <c r="D131" s="160">
        <v>1511940</v>
      </c>
      <c r="E131" s="160">
        <v>0</v>
      </c>
    </row>
    <row r="132" spans="3:5">
      <c r="C132" s="161" t="s">
        <v>898</v>
      </c>
      <c r="D132" s="160">
        <v>7572993</v>
      </c>
      <c r="E132" s="160">
        <v>0</v>
      </c>
    </row>
    <row r="133" spans="3:5">
      <c r="C133" s="161" t="s">
        <v>899</v>
      </c>
      <c r="D133" s="160">
        <v>2521958</v>
      </c>
      <c r="E133" s="160">
        <v>3072138.07</v>
      </c>
    </row>
    <row r="134" spans="3:5">
      <c r="C134" s="161" t="s">
        <v>900</v>
      </c>
      <c r="D134" s="160">
        <v>7572992</v>
      </c>
      <c r="E134" s="160">
        <v>1256459.98</v>
      </c>
    </row>
    <row r="135" spans="3:5">
      <c r="C135" s="161" t="s">
        <v>901</v>
      </c>
      <c r="D135" s="160">
        <v>12609788</v>
      </c>
      <c r="E135" s="160">
        <v>1893255.62</v>
      </c>
    </row>
    <row r="136" spans="3:5">
      <c r="C136" s="161" t="s">
        <v>902</v>
      </c>
      <c r="D136" s="160">
        <v>2207595</v>
      </c>
      <c r="E136" s="160">
        <v>0</v>
      </c>
    </row>
    <row r="137" spans="3:5">
      <c r="C137" s="161" t="s">
        <v>903</v>
      </c>
      <c r="D137" s="160">
        <v>3539457</v>
      </c>
      <c r="E137" s="160">
        <v>0</v>
      </c>
    </row>
    <row r="138" spans="3:5">
      <c r="C138" s="161" t="s">
        <v>904</v>
      </c>
      <c r="D138" s="160">
        <v>310431326</v>
      </c>
      <c r="E138" s="160">
        <v>0</v>
      </c>
    </row>
    <row r="139" spans="3:5">
      <c r="C139" s="161" t="s">
        <v>905</v>
      </c>
      <c r="D139" s="160">
        <v>2438632</v>
      </c>
      <c r="E139" s="160">
        <v>0</v>
      </c>
    </row>
    <row r="140" spans="3:5">
      <c r="C140" s="161" t="s">
        <v>906</v>
      </c>
      <c r="D140" s="160">
        <v>1513028</v>
      </c>
      <c r="E140" s="160">
        <v>0</v>
      </c>
    </row>
    <row r="141" spans="3:5">
      <c r="C141" s="161" t="s">
        <v>907</v>
      </c>
      <c r="D141" s="160">
        <v>2554706</v>
      </c>
      <c r="E141" s="160">
        <v>0</v>
      </c>
    </row>
    <row r="142" spans="3:5">
      <c r="C142" s="161" t="s">
        <v>908</v>
      </c>
      <c r="D142" s="160">
        <v>8652964</v>
      </c>
      <c r="E142" s="160">
        <v>31629545.82</v>
      </c>
    </row>
    <row r="143" spans="3:5">
      <c r="C143" s="161" t="s">
        <v>433</v>
      </c>
      <c r="D143" s="160">
        <v>75001372</v>
      </c>
      <c r="E143" s="160">
        <v>58683914.480000004</v>
      </c>
    </row>
    <row r="144" spans="3:5">
      <c r="C144" s="161" t="s">
        <v>909</v>
      </c>
      <c r="D144" s="160">
        <v>7800000</v>
      </c>
      <c r="E144" s="160">
        <v>0</v>
      </c>
    </row>
    <row r="145" spans="3:5">
      <c r="C145" s="161" t="s">
        <v>2139</v>
      </c>
      <c r="D145" s="160">
        <v>0</v>
      </c>
      <c r="E145" s="160">
        <v>0</v>
      </c>
    </row>
    <row r="146" spans="3:5">
      <c r="C146" s="161" t="s">
        <v>910</v>
      </c>
      <c r="D146" s="160">
        <v>22539134</v>
      </c>
      <c r="E146" s="160">
        <v>18000000</v>
      </c>
    </row>
    <row r="147" spans="3:5">
      <c r="C147" s="161" t="s">
        <v>591</v>
      </c>
      <c r="D147" s="160">
        <v>1000000</v>
      </c>
      <c r="E147" s="160">
        <v>0</v>
      </c>
    </row>
    <row r="148" spans="3:5">
      <c r="C148" s="161" t="s">
        <v>911</v>
      </c>
      <c r="D148" s="160">
        <v>37500001</v>
      </c>
      <c r="E148" s="160">
        <v>30000000</v>
      </c>
    </row>
    <row r="149" spans="3:5">
      <c r="C149" s="161" t="s">
        <v>912</v>
      </c>
      <c r="D149" s="160">
        <v>3955517</v>
      </c>
      <c r="E149" s="160">
        <v>0</v>
      </c>
    </row>
    <row r="150" spans="3:5">
      <c r="C150" s="161" t="s">
        <v>913</v>
      </c>
      <c r="D150" s="160">
        <v>0</v>
      </c>
      <c r="E150" s="160">
        <v>165592767.88</v>
      </c>
    </row>
    <row r="151" spans="3:5">
      <c r="C151" s="161" t="s">
        <v>914</v>
      </c>
      <c r="D151" s="160">
        <v>15112947</v>
      </c>
      <c r="E151" s="160">
        <v>12000000</v>
      </c>
    </row>
    <row r="152" spans="3:5">
      <c r="C152" s="161" t="s">
        <v>915</v>
      </c>
      <c r="D152" s="160">
        <v>30000000</v>
      </c>
      <c r="E152" s="160">
        <v>24000000</v>
      </c>
    </row>
    <row r="153" spans="3:5">
      <c r="C153" s="161" t="s">
        <v>916</v>
      </c>
      <c r="D153" s="160">
        <v>37500001</v>
      </c>
      <c r="E153" s="160">
        <v>29246799.850000001</v>
      </c>
    </row>
    <row r="154" spans="3:5">
      <c r="C154" s="161" t="s">
        <v>557</v>
      </c>
      <c r="D154" s="160">
        <v>18939334</v>
      </c>
      <c r="E154" s="160">
        <v>0</v>
      </c>
    </row>
    <row r="155" spans="3:5">
      <c r="C155" s="161" t="s">
        <v>917</v>
      </c>
      <c r="D155" s="160">
        <v>1824625</v>
      </c>
      <c r="E155" s="160">
        <v>0</v>
      </c>
    </row>
    <row r="156" spans="3:5">
      <c r="C156" s="161" t="s">
        <v>735</v>
      </c>
      <c r="D156" s="160">
        <v>0</v>
      </c>
      <c r="E156" s="160">
        <v>0</v>
      </c>
    </row>
    <row r="157" spans="3:5">
      <c r="C157" s="161" t="s">
        <v>736</v>
      </c>
      <c r="D157" s="160">
        <v>0</v>
      </c>
      <c r="E157" s="160">
        <v>0</v>
      </c>
    </row>
    <row r="158" spans="3:5">
      <c r="C158" s="161" t="s">
        <v>737</v>
      </c>
      <c r="D158" s="160">
        <v>0</v>
      </c>
      <c r="E158" s="160">
        <v>0</v>
      </c>
    </row>
    <row r="159" spans="3:5">
      <c r="C159" s="161" t="s">
        <v>918</v>
      </c>
      <c r="D159" s="160">
        <v>0</v>
      </c>
      <c r="E159" s="160">
        <v>0</v>
      </c>
    </row>
    <row r="160" spans="3:5">
      <c r="C160" s="161" t="s">
        <v>738</v>
      </c>
      <c r="D160" s="160">
        <v>0</v>
      </c>
      <c r="E160" s="160">
        <v>0</v>
      </c>
    </row>
    <row r="161" spans="3:5">
      <c r="C161" s="161" t="s">
        <v>261</v>
      </c>
      <c r="D161" s="160">
        <v>112500117</v>
      </c>
      <c r="E161" s="160">
        <v>85788533.460000008</v>
      </c>
    </row>
    <row r="162" spans="3:5">
      <c r="C162" s="161" t="s">
        <v>739</v>
      </c>
      <c r="D162" s="160">
        <v>0</v>
      </c>
      <c r="E162" s="160">
        <v>0</v>
      </c>
    </row>
    <row r="163" spans="3:5">
      <c r="C163" s="161" t="s">
        <v>262</v>
      </c>
      <c r="D163" s="160">
        <v>112500000</v>
      </c>
      <c r="E163" s="160">
        <v>74673930.560000002</v>
      </c>
    </row>
    <row r="164" spans="3:5">
      <c r="C164" s="161" t="s">
        <v>919</v>
      </c>
      <c r="D164" s="160">
        <v>1204728</v>
      </c>
      <c r="E164" s="160">
        <v>4403640.03</v>
      </c>
    </row>
    <row r="165" spans="3:5">
      <c r="C165" s="161" t="s">
        <v>920</v>
      </c>
      <c r="D165" s="160">
        <v>7500002</v>
      </c>
      <c r="E165" s="160">
        <v>0</v>
      </c>
    </row>
    <row r="166" spans="3:5">
      <c r="C166" s="161" t="s">
        <v>352</v>
      </c>
      <c r="D166" s="160">
        <v>75000690</v>
      </c>
      <c r="E166" s="160">
        <v>60000000</v>
      </c>
    </row>
    <row r="167" spans="3:5">
      <c r="C167" s="159" t="s">
        <v>242</v>
      </c>
      <c r="D167" s="160">
        <v>0</v>
      </c>
      <c r="E167" s="160">
        <v>60370978.269999996</v>
      </c>
    </row>
    <row r="168" spans="3:5">
      <c r="C168" s="161" t="s">
        <v>740</v>
      </c>
      <c r="D168" s="160">
        <v>0</v>
      </c>
      <c r="E168" s="160">
        <v>7353992.9900000012</v>
      </c>
    </row>
    <row r="169" spans="3:5">
      <c r="C169" s="161" t="s">
        <v>780</v>
      </c>
      <c r="D169" s="160">
        <v>0</v>
      </c>
      <c r="E169" s="160">
        <v>53016985.279999994</v>
      </c>
    </row>
    <row r="170" spans="3:5">
      <c r="C170" s="159" t="s">
        <v>243</v>
      </c>
      <c r="D170" s="160">
        <v>1464298422</v>
      </c>
      <c r="E170" s="160">
        <v>620005776.08000016</v>
      </c>
    </row>
    <row r="171" spans="3:5">
      <c r="C171" s="161" t="s">
        <v>263</v>
      </c>
      <c r="D171" s="160">
        <v>958524574</v>
      </c>
      <c r="E171" s="160">
        <v>276844083.72000015</v>
      </c>
    </row>
    <row r="172" spans="3:5">
      <c r="C172" s="161" t="s">
        <v>921</v>
      </c>
      <c r="D172" s="160">
        <v>505773848</v>
      </c>
      <c r="E172" s="160">
        <v>343161692.36000001</v>
      </c>
    </row>
    <row r="173" spans="3:5">
      <c r="C173" s="157" t="s">
        <v>264</v>
      </c>
      <c r="D173" s="158">
        <v>629260886</v>
      </c>
      <c r="E173" s="158">
        <v>156267920.34</v>
      </c>
    </row>
    <row r="174" spans="3:5">
      <c r="C174" s="159" t="s">
        <v>240</v>
      </c>
      <c r="D174" s="160">
        <v>613907623</v>
      </c>
      <c r="E174" s="160">
        <v>141890247.40000001</v>
      </c>
    </row>
    <row r="175" spans="3:5">
      <c r="C175" s="161" t="s">
        <v>922</v>
      </c>
      <c r="D175" s="160">
        <v>1157222</v>
      </c>
      <c r="E175" s="160">
        <v>0</v>
      </c>
    </row>
    <row r="176" spans="3:5">
      <c r="C176" s="161" t="s">
        <v>923</v>
      </c>
      <c r="D176" s="160">
        <v>29890837</v>
      </c>
      <c r="E176" s="160">
        <v>6193832.7300000004</v>
      </c>
    </row>
    <row r="177" spans="3:5">
      <c r="C177" s="161" t="s">
        <v>924</v>
      </c>
      <c r="D177" s="160">
        <v>1157222</v>
      </c>
      <c r="E177" s="160">
        <v>967193.24</v>
      </c>
    </row>
    <row r="178" spans="3:5">
      <c r="C178" s="161" t="s">
        <v>925</v>
      </c>
      <c r="D178" s="160">
        <v>1226851</v>
      </c>
      <c r="E178" s="160">
        <v>0</v>
      </c>
    </row>
    <row r="179" spans="3:5">
      <c r="C179" s="161" t="s">
        <v>926</v>
      </c>
      <c r="D179" s="160">
        <v>3507580</v>
      </c>
      <c r="E179" s="160">
        <v>0</v>
      </c>
    </row>
    <row r="180" spans="3:5">
      <c r="C180" s="161" t="s">
        <v>556</v>
      </c>
      <c r="D180" s="160">
        <v>30000017</v>
      </c>
      <c r="E180" s="160">
        <v>14011219.73</v>
      </c>
    </row>
    <row r="181" spans="3:5">
      <c r="C181" s="161" t="s">
        <v>927</v>
      </c>
      <c r="D181" s="160">
        <v>8222423</v>
      </c>
      <c r="E181" s="160">
        <v>2150270.0299999998</v>
      </c>
    </row>
    <row r="182" spans="3:5">
      <c r="C182" s="161" t="s">
        <v>928</v>
      </c>
      <c r="D182" s="160">
        <v>30000000</v>
      </c>
      <c r="E182" s="160">
        <v>0</v>
      </c>
    </row>
    <row r="183" spans="3:5">
      <c r="C183" s="161" t="s">
        <v>929</v>
      </c>
      <c r="D183" s="160">
        <v>21004245</v>
      </c>
      <c r="E183" s="160">
        <v>16424424.73</v>
      </c>
    </row>
    <row r="184" spans="3:5">
      <c r="C184" s="161" t="s">
        <v>2140</v>
      </c>
      <c r="D184" s="160">
        <v>0</v>
      </c>
      <c r="E184" s="160">
        <v>0</v>
      </c>
    </row>
    <row r="185" spans="3:5">
      <c r="C185" s="161" t="s">
        <v>930</v>
      </c>
      <c r="D185" s="160">
        <v>1136823</v>
      </c>
      <c r="E185" s="160">
        <v>5684116.5199999996</v>
      </c>
    </row>
    <row r="186" spans="3:5">
      <c r="C186" s="161" t="s">
        <v>2141</v>
      </c>
      <c r="D186" s="160">
        <v>0</v>
      </c>
      <c r="E186" s="160">
        <v>0</v>
      </c>
    </row>
    <row r="187" spans="3:5">
      <c r="C187" s="161" t="s">
        <v>931</v>
      </c>
      <c r="D187" s="160">
        <v>2822494</v>
      </c>
      <c r="E187" s="160">
        <v>2822494</v>
      </c>
    </row>
    <row r="188" spans="3:5">
      <c r="C188" s="161" t="s">
        <v>932</v>
      </c>
      <c r="D188" s="160">
        <v>1066744</v>
      </c>
      <c r="E188" s="160">
        <v>1066744</v>
      </c>
    </row>
    <row r="189" spans="3:5">
      <c r="C189" s="161" t="s">
        <v>933</v>
      </c>
      <c r="D189" s="160">
        <v>4964252</v>
      </c>
      <c r="E189" s="160">
        <v>4964252</v>
      </c>
    </row>
    <row r="190" spans="3:5">
      <c r="C190" s="161" t="s">
        <v>2142</v>
      </c>
      <c r="D190" s="160">
        <v>0</v>
      </c>
      <c r="E190" s="160">
        <v>0</v>
      </c>
    </row>
    <row r="191" spans="3:5">
      <c r="C191" s="161" t="s">
        <v>934</v>
      </c>
      <c r="D191" s="160">
        <v>4881403</v>
      </c>
      <c r="E191" s="160">
        <v>0</v>
      </c>
    </row>
    <row r="192" spans="3:5">
      <c r="C192" s="161" t="s">
        <v>935</v>
      </c>
      <c r="D192" s="160">
        <v>1147210</v>
      </c>
      <c r="E192" s="160">
        <v>0</v>
      </c>
    </row>
    <row r="193" spans="3:5">
      <c r="C193" s="161" t="s">
        <v>936</v>
      </c>
      <c r="D193" s="160">
        <v>2520504</v>
      </c>
      <c r="E193" s="160">
        <v>0</v>
      </c>
    </row>
    <row r="194" spans="3:5">
      <c r="C194" s="161" t="s">
        <v>937</v>
      </c>
      <c r="D194" s="160">
        <v>24466094</v>
      </c>
      <c r="E194" s="160">
        <v>1658519.17</v>
      </c>
    </row>
    <row r="195" spans="3:5">
      <c r="C195" s="161" t="s">
        <v>938</v>
      </c>
      <c r="D195" s="160">
        <v>9005866</v>
      </c>
      <c r="E195" s="160">
        <v>0</v>
      </c>
    </row>
    <row r="196" spans="3:5">
      <c r="C196" s="161" t="s">
        <v>939</v>
      </c>
      <c r="D196" s="160">
        <v>0</v>
      </c>
      <c r="E196" s="160">
        <v>67105896.770000003</v>
      </c>
    </row>
    <row r="197" spans="3:5">
      <c r="C197" s="161" t="s">
        <v>265</v>
      </c>
      <c r="D197" s="160">
        <v>97357823</v>
      </c>
      <c r="E197" s="160">
        <v>0</v>
      </c>
    </row>
    <row r="198" spans="3:5">
      <c r="C198" s="161" t="s">
        <v>940</v>
      </c>
      <c r="D198" s="160">
        <v>3140743</v>
      </c>
      <c r="E198" s="160">
        <v>317890.46000000002</v>
      </c>
    </row>
    <row r="199" spans="3:5">
      <c r="C199" s="161" t="s">
        <v>941</v>
      </c>
      <c r="D199" s="160">
        <v>2779218</v>
      </c>
      <c r="E199" s="160">
        <v>0</v>
      </c>
    </row>
    <row r="200" spans="3:5">
      <c r="C200" s="161" t="s">
        <v>741</v>
      </c>
      <c r="D200" s="160">
        <v>0</v>
      </c>
      <c r="E200" s="160">
        <v>0</v>
      </c>
    </row>
    <row r="201" spans="3:5">
      <c r="C201" s="161" t="s">
        <v>942</v>
      </c>
      <c r="D201" s="160">
        <v>7245649</v>
      </c>
      <c r="E201" s="160">
        <v>0</v>
      </c>
    </row>
    <row r="202" spans="3:5">
      <c r="C202" s="161" t="s">
        <v>943</v>
      </c>
      <c r="D202" s="160">
        <v>34836443</v>
      </c>
      <c r="E202" s="160">
        <v>0</v>
      </c>
    </row>
    <row r="203" spans="3:5">
      <c r="C203" s="161" t="s">
        <v>944</v>
      </c>
      <c r="D203" s="160">
        <v>10338573</v>
      </c>
      <c r="E203" s="160">
        <v>0</v>
      </c>
    </row>
    <row r="204" spans="3:5">
      <c r="C204" s="161" t="s">
        <v>945</v>
      </c>
      <c r="D204" s="160">
        <v>0</v>
      </c>
      <c r="E204" s="160">
        <v>4721992.09</v>
      </c>
    </row>
    <row r="205" spans="3:5">
      <c r="C205" s="161" t="s">
        <v>946</v>
      </c>
      <c r="D205" s="160">
        <v>56757953</v>
      </c>
      <c r="E205" s="160">
        <v>0</v>
      </c>
    </row>
    <row r="206" spans="3:5">
      <c r="C206" s="161" t="s">
        <v>947</v>
      </c>
      <c r="D206" s="160">
        <v>5882044</v>
      </c>
      <c r="E206" s="160">
        <v>3247235.33</v>
      </c>
    </row>
    <row r="207" spans="3:5">
      <c r="C207" s="161" t="s">
        <v>632</v>
      </c>
      <c r="D207" s="160">
        <v>42518868</v>
      </c>
      <c r="E207" s="160">
        <v>2034358.88</v>
      </c>
    </row>
    <row r="208" spans="3:5">
      <c r="C208" s="161" t="s">
        <v>948</v>
      </c>
      <c r="D208" s="160">
        <v>37532576</v>
      </c>
      <c r="E208" s="160">
        <v>0</v>
      </c>
    </row>
    <row r="209" spans="3:5">
      <c r="C209" s="161" t="s">
        <v>949</v>
      </c>
      <c r="D209" s="160">
        <v>22500001</v>
      </c>
      <c r="E209" s="160">
        <v>0</v>
      </c>
    </row>
    <row r="210" spans="3:5">
      <c r="C210" s="161" t="s">
        <v>2198</v>
      </c>
      <c r="D210" s="160">
        <v>0</v>
      </c>
      <c r="E210" s="160">
        <v>0</v>
      </c>
    </row>
    <row r="211" spans="3:5">
      <c r="C211" s="161" t="s">
        <v>353</v>
      </c>
      <c r="D211" s="160">
        <v>30001015</v>
      </c>
      <c r="E211" s="160">
        <v>0</v>
      </c>
    </row>
    <row r="212" spans="3:5">
      <c r="C212" s="161" t="s">
        <v>950</v>
      </c>
      <c r="D212" s="160">
        <v>77963381</v>
      </c>
      <c r="E212" s="160">
        <v>0</v>
      </c>
    </row>
    <row r="213" spans="3:5">
      <c r="C213" s="161" t="s">
        <v>592</v>
      </c>
      <c r="D213" s="160">
        <v>6875549</v>
      </c>
      <c r="E213" s="160">
        <v>8519807.7199999988</v>
      </c>
    </row>
    <row r="214" spans="3:5">
      <c r="C214" s="159" t="s">
        <v>242</v>
      </c>
      <c r="D214" s="160">
        <v>15353263</v>
      </c>
      <c r="E214" s="160">
        <v>14377672.939999999</v>
      </c>
    </row>
    <row r="215" spans="3:5">
      <c r="C215" s="161" t="s">
        <v>742</v>
      </c>
      <c r="D215" s="160">
        <v>0</v>
      </c>
      <c r="E215" s="160">
        <v>14377672.939999999</v>
      </c>
    </row>
    <row r="216" spans="3:5">
      <c r="C216" s="161" t="s">
        <v>950</v>
      </c>
      <c r="D216" s="160">
        <v>15353263</v>
      </c>
      <c r="E216" s="160">
        <v>0</v>
      </c>
    </row>
    <row r="217" spans="3:5">
      <c r="C217" s="159" t="s">
        <v>243</v>
      </c>
      <c r="D217" s="160">
        <v>0</v>
      </c>
      <c r="E217" s="160">
        <v>0</v>
      </c>
    </row>
    <row r="218" spans="3:5">
      <c r="C218" s="161" t="s">
        <v>939</v>
      </c>
      <c r="D218" s="160">
        <v>0</v>
      </c>
      <c r="E218" s="160">
        <v>0</v>
      </c>
    </row>
    <row r="219" spans="3:5">
      <c r="C219" s="157" t="s">
        <v>245</v>
      </c>
      <c r="D219" s="158">
        <v>2154789967</v>
      </c>
      <c r="E219" s="158">
        <v>496701271.95999998</v>
      </c>
    </row>
    <row r="220" spans="3:5">
      <c r="C220" s="159" t="s">
        <v>240</v>
      </c>
      <c r="D220" s="160">
        <v>1812383704</v>
      </c>
      <c r="E220" s="160">
        <v>482957790.40999997</v>
      </c>
    </row>
    <row r="221" spans="3:5">
      <c r="C221" s="161" t="s">
        <v>951</v>
      </c>
      <c r="D221" s="160">
        <v>70729961</v>
      </c>
      <c r="E221" s="160">
        <v>19561727.859999999</v>
      </c>
    </row>
    <row r="222" spans="3:5">
      <c r="C222" s="161" t="s">
        <v>952</v>
      </c>
      <c r="D222" s="160">
        <v>80027982</v>
      </c>
      <c r="E222" s="160">
        <v>24585196.870000001</v>
      </c>
    </row>
    <row r="223" spans="3:5">
      <c r="C223" s="161" t="s">
        <v>953</v>
      </c>
      <c r="D223" s="160">
        <v>7500000</v>
      </c>
      <c r="E223" s="160">
        <v>0</v>
      </c>
    </row>
    <row r="224" spans="3:5">
      <c r="C224" s="161" t="s">
        <v>954</v>
      </c>
      <c r="D224" s="160">
        <v>5990582</v>
      </c>
      <c r="E224" s="160">
        <v>1817715.79</v>
      </c>
    </row>
    <row r="225" spans="3:5">
      <c r="C225" s="161" t="s">
        <v>555</v>
      </c>
      <c r="D225" s="160">
        <v>106500000</v>
      </c>
      <c r="E225" s="160">
        <v>87193363.5</v>
      </c>
    </row>
    <row r="226" spans="3:5">
      <c r="C226" s="161" t="s">
        <v>955</v>
      </c>
      <c r="D226" s="160">
        <v>82480910</v>
      </c>
      <c r="E226" s="160">
        <v>18414783.439999998</v>
      </c>
    </row>
    <row r="227" spans="3:5">
      <c r="C227" s="161" t="s">
        <v>444</v>
      </c>
      <c r="D227" s="160">
        <v>25009724</v>
      </c>
      <c r="E227" s="160">
        <v>0</v>
      </c>
    </row>
    <row r="228" spans="3:5">
      <c r="C228" s="161" t="s">
        <v>956</v>
      </c>
      <c r="D228" s="160">
        <v>36826601</v>
      </c>
      <c r="E228" s="160">
        <v>0</v>
      </c>
    </row>
    <row r="229" spans="3:5">
      <c r="C229" s="161" t="s">
        <v>957</v>
      </c>
      <c r="D229" s="160">
        <v>15604233</v>
      </c>
      <c r="E229" s="160">
        <v>0</v>
      </c>
    </row>
    <row r="230" spans="3:5">
      <c r="C230" s="161" t="s">
        <v>958</v>
      </c>
      <c r="D230" s="160">
        <v>6846774</v>
      </c>
      <c r="E230" s="160">
        <v>1128785.95</v>
      </c>
    </row>
    <row r="231" spans="3:5">
      <c r="C231" s="161" t="s">
        <v>959</v>
      </c>
      <c r="D231" s="160">
        <v>2779045</v>
      </c>
      <c r="E231" s="160">
        <v>0</v>
      </c>
    </row>
    <row r="232" spans="3:5">
      <c r="C232" s="161" t="s">
        <v>960</v>
      </c>
      <c r="D232" s="160">
        <v>2779045</v>
      </c>
      <c r="E232" s="160">
        <v>0</v>
      </c>
    </row>
    <row r="233" spans="3:5">
      <c r="C233" s="161" t="s">
        <v>961</v>
      </c>
      <c r="D233" s="160">
        <v>2779043</v>
      </c>
      <c r="E233" s="160">
        <v>0</v>
      </c>
    </row>
    <row r="234" spans="3:5">
      <c r="C234" s="161" t="s">
        <v>962</v>
      </c>
      <c r="D234" s="160">
        <v>6487327</v>
      </c>
      <c r="E234" s="160">
        <v>3390770.5</v>
      </c>
    </row>
    <row r="235" spans="3:5">
      <c r="C235" s="161" t="s">
        <v>963</v>
      </c>
      <c r="D235" s="160">
        <v>1390220</v>
      </c>
      <c r="E235" s="160">
        <v>0</v>
      </c>
    </row>
    <row r="236" spans="3:5">
      <c r="C236" s="161" t="s">
        <v>964</v>
      </c>
      <c r="D236" s="160">
        <v>3475551</v>
      </c>
      <c r="E236" s="160">
        <v>1825748.23</v>
      </c>
    </row>
    <row r="237" spans="3:5">
      <c r="C237" s="161" t="s">
        <v>965</v>
      </c>
      <c r="D237" s="160">
        <v>1266283</v>
      </c>
      <c r="E237" s="160">
        <v>0</v>
      </c>
    </row>
    <row r="238" spans="3:5">
      <c r="C238" s="161" t="s">
        <v>966</v>
      </c>
      <c r="D238" s="160">
        <v>5490542</v>
      </c>
      <c r="E238" s="160">
        <v>0</v>
      </c>
    </row>
    <row r="239" spans="3:5">
      <c r="C239" s="161" t="s">
        <v>967</v>
      </c>
      <c r="D239" s="160">
        <v>1539962</v>
      </c>
      <c r="E239" s="160">
        <v>0</v>
      </c>
    </row>
    <row r="240" spans="3:5">
      <c r="C240" s="161" t="s">
        <v>968</v>
      </c>
      <c r="D240" s="160">
        <v>12410285</v>
      </c>
      <c r="E240" s="160">
        <v>0</v>
      </c>
    </row>
    <row r="241" spans="3:5">
      <c r="C241" s="161" t="s">
        <v>266</v>
      </c>
      <c r="D241" s="160">
        <v>3001000</v>
      </c>
      <c r="E241" s="160">
        <v>0</v>
      </c>
    </row>
    <row r="242" spans="3:5">
      <c r="C242" s="161" t="s">
        <v>969</v>
      </c>
      <c r="D242" s="160">
        <v>1778073</v>
      </c>
      <c r="E242" s="160">
        <v>0</v>
      </c>
    </row>
    <row r="243" spans="3:5">
      <c r="C243" s="161" t="s">
        <v>970</v>
      </c>
      <c r="D243" s="160">
        <v>2540104</v>
      </c>
      <c r="E243" s="160">
        <v>0</v>
      </c>
    </row>
    <row r="244" spans="3:5">
      <c r="C244" s="161" t="s">
        <v>267</v>
      </c>
      <c r="D244" s="160">
        <v>4500000</v>
      </c>
      <c r="E244" s="160">
        <v>0</v>
      </c>
    </row>
    <row r="245" spans="3:5">
      <c r="C245" s="161" t="s">
        <v>387</v>
      </c>
      <c r="D245" s="160">
        <v>2540104</v>
      </c>
      <c r="E245" s="160">
        <v>0</v>
      </c>
    </row>
    <row r="246" spans="3:5">
      <c r="C246" s="161" t="s">
        <v>388</v>
      </c>
      <c r="D246" s="160">
        <v>2540104</v>
      </c>
      <c r="E246" s="160">
        <v>0</v>
      </c>
    </row>
    <row r="247" spans="3:5">
      <c r="C247" s="161" t="s">
        <v>971</v>
      </c>
      <c r="D247" s="160">
        <v>1087290</v>
      </c>
      <c r="E247" s="160">
        <v>0</v>
      </c>
    </row>
    <row r="248" spans="3:5">
      <c r="C248" s="161" t="s">
        <v>268</v>
      </c>
      <c r="D248" s="160">
        <v>9096288</v>
      </c>
      <c r="E248" s="160">
        <v>0</v>
      </c>
    </row>
    <row r="249" spans="3:5">
      <c r="C249" s="161" t="s">
        <v>972</v>
      </c>
      <c r="D249" s="160">
        <v>6219972</v>
      </c>
      <c r="E249" s="160">
        <v>0</v>
      </c>
    </row>
    <row r="250" spans="3:5">
      <c r="C250" s="161" t="s">
        <v>554</v>
      </c>
      <c r="D250" s="160">
        <v>1294237</v>
      </c>
      <c r="E250" s="160">
        <v>0</v>
      </c>
    </row>
    <row r="251" spans="3:5">
      <c r="C251" s="161" t="s">
        <v>973</v>
      </c>
      <c r="D251" s="160">
        <v>1697132</v>
      </c>
      <c r="E251" s="160">
        <v>0</v>
      </c>
    </row>
    <row r="252" spans="3:5">
      <c r="C252" s="161" t="s">
        <v>553</v>
      </c>
      <c r="D252" s="160">
        <v>4348252</v>
      </c>
      <c r="E252" s="160">
        <v>0</v>
      </c>
    </row>
    <row r="253" spans="3:5">
      <c r="C253" s="161" t="s">
        <v>974</v>
      </c>
      <c r="D253" s="160">
        <v>1000000</v>
      </c>
      <c r="E253" s="160">
        <v>14345615.52</v>
      </c>
    </row>
    <row r="254" spans="3:5">
      <c r="C254" s="161" t="s">
        <v>389</v>
      </c>
      <c r="D254" s="160">
        <v>2209319</v>
      </c>
      <c r="E254" s="160">
        <v>0</v>
      </c>
    </row>
    <row r="255" spans="3:5">
      <c r="C255" s="161" t="s">
        <v>975</v>
      </c>
      <c r="D255" s="160">
        <v>0</v>
      </c>
      <c r="E255" s="160">
        <v>185037170.34999999</v>
      </c>
    </row>
    <row r="256" spans="3:5">
      <c r="C256" s="161" t="s">
        <v>2242</v>
      </c>
      <c r="D256" s="160">
        <v>0</v>
      </c>
      <c r="E256" s="160">
        <v>899817.12</v>
      </c>
    </row>
    <row r="257" spans="3:5">
      <c r="C257" s="161" t="s">
        <v>2243</v>
      </c>
      <c r="D257" s="160">
        <v>0</v>
      </c>
      <c r="E257" s="160">
        <v>1109812.19</v>
      </c>
    </row>
    <row r="258" spans="3:5">
      <c r="C258" s="161" t="s">
        <v>976</v>
      </c>
      <c r="D258" s="160">
        <v>150000000</v>
      </c>
      <c r="E258" s="160">
        <v>111821670.11</v>
      </c>
    </row>
    <row r="259" spans="3:5">
      <c r="C259" s="161" t="s">
        <v>977</v>
      </c>
      <c r="D259" s="160">
        <v>56087877</v>
      </c>
      <c r="E259" s="160">
        <v>0</v>
      </c>
    </row>
    <row r="260" spans="3:5">
      <c r="C260" s="161" t="s">
        <v>978</v>
      </c>
      <c r="D260" s="160">
        <v>450068</v>
      </c>
      <c r="E260" s="160">
        <v>0</v>
      </c>
    </row>
    <row r="261" spans="3:5">
      <c r="C261" s="161" t="s">
        <v>743</v>
      </c>
      <c r="D261" s="160">
        <v>0</v>
      </c>
      <c r="E261" s="160">
        <v>0</v>
      </c>
    </row>
    <row r="262" spans="3:5">
      <c r="C262" s="161" t="s">
        <v>269</v>
      </c>
      <c r="D262" s="160">
        <v>985000000</v>
      </c>
      <c r="E262" s="160">
        <v>0</v>
      </c>
    </row>
    <row r="263" spans="3:5">
      <c r="C263" s="161" t="s">
        <v>979</v>
      </c>
      <c r="D263" s="160">
        <v>3000000</v>
      </c>
      <c r="E263" s="160">
        <v>0</v>
      </c>
    </row>
    <row r="264" spans="3:5">
      <c r="C264" s="161" t="s">
        <v>798</v>
      </c>
      <c r="D264" s="160">
        <v>18131803</v>
      </c>
      <c r="E264" s="160">
        <v>0</v>
      </c>
    </row>
    <row r="265" spans="3:5">
      <c r="C265" s="161" t="s">
        <v>980</v>
      </c>
      <c r="D265" s="160">
        <v>4114300</v>
      </c>
      <c r="E265" s="160">
        <v>2932950.96</v>
      </c>
    </row>
    <row r="266" spans="3:5">
      <c r="C266" s="161" t="s">
        <v>744</v>
      </c>
      <c r="D266" s="160">
        <v>0</v>
      </c>
      <c r="E266" s="160">
        <v>0</v>
      </c>
    </row>
    <row r="267" spans="3:5">
      <c r="C267" s="161" t="s">
        <v>981</v>
      </c>
      <c r="D267" s="160">
        <v>4500000</v>
      </c>
      <c r="E267" s="160">
        <v>0</v>
      </c>
    </row>
    <row r="268" spans="3:5">
      <c r="C268" s="161" t="s">
        <v>982</v>
      </c>
      <c r="D268" s="160">
        <v>5000000</v>
      </c>
      <c r="E268" s="160">
        <v>0</v>
      </c>
    </row>
    <row r="269" spans="3:5">
      <c r="C269" s="161" t="s">
        <v>983</v>
      </c>
      <c r="D269" s="160">
        <v>16842797</v>
      </c>
      <c r="E269" s="160">
        <v>0</v>
      </c>
    </row>
    <row r="270" spans="3:5">
      <c r="C270" s="161" t="s">
        <v>984</v>
      </c>
      <c r="D270" s="160">
        <v>20594048</v>
      </c>
      <c r="E270" s="160">
        <v>8892662.0199999996</v>
      </c>
    </row>
    <row r="271" spans="3:5">
      <c r="C271" s="161" t="s">
        <v>270</v>
      </c>
      <c r="D271" s="160">
        <v>7500000</v>
      </c>
      <c r="E271" s="160">
        <v>0</v>
      </c>
    </row>
    <row r="272" spans="3:5">
      <c r="C272" s="161" t="s">
        <v>745</v>
      </c>
      <c r="D272" s="160">
        <v>0</v>
      </c>
      <c r="E272" s="160">
        <v>0</v>
      </c>
    </row>
    <row r="273" spans="3:5">
      <c r="C273" s="161" t="s">
        <v>271</v>
      </c>
      <c r="D273" s="160">
        <v>3000000</v>
      </c>
      <c r="E273" s="160">
        <v>0</v>
      </c>
    </row>
    <row r="274" spans="3:5">
      <c r="C274" s="161" t="s">
        <v>354</v>
      </c>
      <c r="D274" s="160">
        <v>7500000</v>
      </c>
      <c r="E274" s="160">
        <v>0</v>
      </c>
    </row>
    <row r="275" spans="3:5">
      <c r="C275" s="161" t="s">
        <v>985</v>
      </c>
      <c r="D275" s="160">
        <v>5109366</v>
      </c>
      <c r="E275" s="160">
        <v>0</v>
      </c>
    </row>
    <row r="276" spans="3:5">
      <c r="C276" s="161" t="s">
        <v>2199</v>
      </c>
      <c r="D276" s="160">
        <v>0</v>
      </c>
      <c r="E276" s="160">
        <v>0</v>
      </c>
    </row>
    <row r="277" spans="3:5">
      <c r="C277" s="161" t="s">
        <v>919</v>
      </c>
      <c r="D277" s="160">
        <v>3787500</v>
      </c>
      <c r="E277" s="160">
        <v>0</v>
      </c>
    </row>
    <row r="278" spans="3:5">
      <c r="C278" s="161" t="s">
        <v>2200</v>
      </c>
      <c r="D278" s="160">
        <v>0</v>
      </c>
      <c r="E278" s="160">
        <v>0</v>
      </c>
    </row>
    <row r="279" spans="3:5">
      <c r="C279" s="159" t="s">
        <v>242</v>
      </c>
      <c r="D279" s="160">
        <v>342406263</v>
      </c>
      <c r="E279" s="160">
        <v>13743481.550000001</v>
      </c>
    </row>
    <row r="280" spans="3:5">
      <c r="C280" s="161" t="s">
        <v>269</v>
      </c>
      <c r="D280" s="160">
        <v>15000000</v>
      </c>
      <c r="E280" s="160">
        <v>0</v>
      </c>
    </row>
    <row r="281" spans="3:5">
      <c r="C281" s="161" t="s">
        <v>487</v>
      </c>
      <c r="D281" s="160">
        <v>327406263</v>
      </c>
      <c r="E281" s="160">
        <v>13743481.550000001</v>
      </c>
    </row>
    <row r="282" spans="3:5">
      <c r="C282" s="161" t="s">
        <v>746</v>
      </c>
      <c r="D282" s="160">
        <v>0</v>
      </c>
      <c r="E282" s="160">
        <v>0</v>
      </c>
    </row>
    <row r="283" spans="3:5">
      <c r="C283" s="159" t="s">
        <v>243</v>
      </c>
      <c r="D283" s="160">
        <v>0</v>
      </c>
      <c r="E283" s="160">
        <v>0</v>
      </c>
    </row>
    <row r="284" spans="3:5">
      <c r="C284" s="161" t="s">
        <v>975</v>
      </c>
      <c r="D284" s="160">
        <v>0</v>
      </c>
      <c r="E284" s="160">
        <v>0</v>
      </c>
    </row>
    <row r="285" spans="3:5">
      <c r="C285" s="157" t="s">
        <v>272</v>
      </c>
      <c r="D285" s="158">
        <v>3238249486</v>
      </c>
      <c r="E285" s="158">
        <v>375737351.30000001</v>
      </c>
    </row>
    <row r="286" spans="3:5">
      <c r="C286" s="159" t="s">
        <v>240</v>
      </c>
      <c r="D286" s="160">
        <v>2962249486</v>
      </c>
      <c r="E286" s="160">
        <v>375737351.30000001</v>
      </c>
    </row>
    <row r="287" spans="3:5">
      <c r="C287" s="161" t="s">
        <v>593</v>
      </c>
      <c r="D287" s="160">
        <v>1214590</v>
      </c>
      <c r="E287" s="160">
        <v>0</v>
      </c>
    </row>
    <row r="288" spans="3:5">
      <c r="C288" s="161" t="s">
        <v>445</v>
      </c>
      <c r="D288" s="160">
        <v>1500000000</v>
      </c>
      <c r="E288" s="160">
        <v>225196354.35000002</v>
      </c>
    </row>
    <row r="289" spans="3:5">
      <c r="C289" s="161" t="s">
        <v>633</v>
      </c>
      <c r="D289" s="160">
        <v>20487441</v>
      </c>
      <c r="E289" s="160">
        <v>30579502.780000001</v>
      </c>
    </row>
    <row r="290" spans="3:5">
      <c r="C290" s="161" t="s">
        <v>341</v>
      </c>
      <c r="D290" s="160">
        <v>1100000000</v>
      </c>
      <c r="E290" s="160">
        <v>0</v>
      </c>
    </row>
    <row r="291" spans="3:5">
      <c r="C291" s="161" t="s">
        <v>986</v>
      </c>
      <c r="D291" s="160">
        <v>44763887</v>
      </c>
      <c r="E291" s="160">
        <v>45574077.479999997</v>
      </c>
    </row>
    <row r="292" spans="3:5">
      <c r="C292" s="161" t="s">
        <v>987</v>
      </c>
      <c r="D292" s="160">
        <v>0</v>
      </c>
      <c r="E292" s="160">
        <v>5659730.3300000001</v>
      </c>
    </row>
    <row r="293" spans="3:5">
      <c r="C293" s="161" t="s">
        <v>988</v>
      </c>
      <c r="D293" s="160">
        <v>30000000</v>
      </c>
      <c r="E293" s="160">
        <v>0</v>
      </c>
    </row>
    <row r="294" spans="3:5">
      <c r="C294" s="161" t="s">
        <v>989</v>
      </c>
      <c r="D294" s="160">
        <v>0</v>
      </c>
      <c r="E294" s="160">
        <v>2837659.06</v>
      </c>
    </row>
    <row r="295" spans="3:5">
      <c r="C295" s="161" t="s">
        <v>990</v>
      </c>
      <c r="D295" s="160">
        <v>3337895</v>
      </c>
      <c r="E295" s="160">
        <v>2586995.63</v>
      </c>
    </row>
    <row r="296" spans="3:5">
      <c r="C296" s="161" t="s">
        <v>552</v>
      </c>
      <c r="D296" s="160">
        <v>52500001</v>
      </c>
      <c r="E296" s="160">
        <v>20000000</v>
      </c>
    </row>
    <row r="297" spans="3:5">
      <c r="C297" s="161" t="s">
        <v>991</v>
      </c>
      <c r="D297" s="160">
        <v>1200000</v>
      </c>
      <c r="E297" s="160">
        <v>0</v>
      </c>
    </row>
    <row r="298" spans="3:5">
      <c r="C298" s="161" t="s">
        <v>992</v>
      </c>
      <c r="D298" s="160">
        <v>3779637</v>
      </c>
      <c r="E298" s="160">
        <v>0</v>
      </c>
    </row>
    <row r="299" spans="3:5">
      <c r="C299" s="161" t="s">
        <v>993</v>
      </c>
      <c r="D299" s="160">
        <v>15021140</v>
      </c>
      <c r="E299" s="160">
        <v>0</v>
      </c>
    </row>
    <row r="300" spans="3:5">
      <c r="C300" s="161" t="s">
        <v>994</v>
      </c>
      <c r="D300" s="160">
        <v>22515376</v>
      </c>
      <c r="E300" s="160">
        <v>0</v>
      </c>
    </row>
    <row r="301" spans="3:5">
      <c r="C301" s="161" t="s">
        <v>995</v>
      </c>
      <c r="D301" s="160">
        <v>0</v>
      </c>
      <c r="E301" s="160">
        <v>1849650.85</v>
      </c>
    </row>
    <row r="302" spans="3:5">
      <c r="C302" s="161" t="s">
        <v>704</v>
      </c>
      <c r="D302" s="160">
        <v>0</v>
      </c>
      <c r="E302" s="160">
        <v>1434471.87</v>
      </c>
    </row>
    <row r="303" spans="3:5">
      <c r="C303" s="161" t="s">
        <v>705</v>
      </c>
      <c r="D303" s="160">
        <v>0</v>
      </c>
      <c r="E303" s="160">
        <v>1575284.42</v>
      </c>
    </row>
    <row r="304" spans="3:5">
      <c r="C304" s="161" t="s">
        <v>996</v>
      </c>
      <c r="D304" s="160">
        <v>5568297</v>
      </c>
      <c r="E304" s="160">
        <v>0</v>
      </c>
    </row>
    <row r="305" spans="3:5">
      <c r="C305" s="161" t="s">
        <v>799</v>
      </c>
      <c r="D305" s="160">
        <v>0</v>
      </c>
      <c r="E305" s="160">
        <v>1740034.41</v>
      </c>
    </row>
    <row r="306" spans="3:5">
      <c r="C306" s="161" t="s">
        <v>997</v>
      </c>
      <c r="D306" s="160">
        <v>5054925</v>
      </c>
      <c r="E306" s="160">
        <v>0</v>
      </c>
    </row>
    <row r="307" spans="3:5">
      <c r="C307" s="161" t="s">
        <v>2244</v>
      </c>
      <c r="D307" s="160">
        <v>0</v>
      </c>
      <c r="E307" s="160">
        <v>421987.5</v>
      </c>
    </row>
    <row r="308" spans="3:5">
      <c r="C308" s="161" t="s">
        <v>747</v>
      </c>
      <c r="D308" s="160">
        <v>0</v>
      </c>
      <c r="E308" s="160">
        <v>0</v>
      </c>
    </row>
    <row r="309" spans="3:5">
      <c r="C309" s="161" t="s">
        <v>998</v>
      </c>
      <c r="D309" s="160">
        <v>4228542</v>
      </c>
      <c r="E309" s="160">
        <v>0</v>
      </c>
    </row>
    <row r="310" spans="3:5">
      <c r="C310" s="161" t="s">
        <v>999</v>
      </c>
      <c r="D310" s="160">
        <v>10259585</v>
      </c>
      <c r="E310" s="160">
        <v>0</v>
      </c>
    </row>
    <row r="311" spans="3:5">
      <c r="C311" s="161" t="s">
        <v>1000</v>
      </c>
      <c r="D311" s="160">
        <v>4017656</v>
      </c>
      <c r="E311" s="160">
        <v>0</v>
      </c>
    </row>
    <row r="312" spans="3:5">
      <c r="C312" s="161" t="s">
        <v>1001</v>
      </c>
      <c r="D312" s="160">
        <v>2844650</v>
      </c>
      <c r="E312" s="160">
        <v>0</v>
      </c>
    </row>
    <row r="313" spans="3:5">
      <c r="C313" s="161" t="s">
        <v>1002</v>
      </c>
      <c r="D313" s="160">
        <v>1095012</v>
      </c>
      <c r="E313" s="160">
        <v>0</v>
      </c>
    </row>
    <row r="314" spans="3:5">
      <c r="C314" s="161" t="s">
        <v>1003</v>
      </c>
      <c r="D314" s="160">
        <v>39493497</v>
      </c>
      <c r="E314" s="160">
        <v>0</v>
      </c>
    </row>
    <row r="315" spans="3:5">
      <c r="C315" s="161" t="s">
        <v>470</v>
      </c>
      <c r="D315" s="160">
        <v>12480334</v>
      </c>
      <c r="E315" s="160">
        <v>12227177.779999999</v>
      </c>
    </row>
    <row r="316" spans="3:5">
      <c r="C316" s="161" t="s">
        <v>355</v>
      </c>
      <c r="D316" s="160">
        <v>29773058</v>
      </c>
      <c r="E316" s="160">
        <v>22000000</v>
      </c>
    </row>
    <row r="317" spans="3:5">
      <c r="C317" s="161" t="s">
        <v>2270</v>
      </c>
      <c r="D317" s="160">
        <v>0</v>
      </c>
      <c r="E317" s="160">
        <v>0</v>
      </c>
    </row>
    <row r="318" spans="3:5">
      <c r="C318" s="161" t="s">
        <v>273</v>
      </c>
      <c r="D318" s="160">
        <v>52613963</v>
      </c>
      <c r="E318" s="160">
        <v>2054424.84</v>
      </c>
    </row>
    <row r="319" spans="3:5">
      <c r="C319" s="159" t="s">
        <v>243</v>
      </c>
      <c r="D319" s="160">
        <v>276000000</v>
      </c>
      <c r="E319" s="160">
        <v>0</v>
      </c>
    </row>
    <row r="320" spans="3:5">
      <c r="C320" s="161" t="s">
        <v>921</v>
      </c>
      <c r="D320" s="160">
        <v>276000000</v>
      </c>
      <c r="E320" s="160">
        <v>0</v>
      </c>
    </row>
    <row r="321" spans="3:5">
      <c r="C321" s="157" t="s">
        <v>246</v>
      </c>
      <c r="D321" s="158">
        <v>3319558086</v>
      </c>
      <c r="E321" s="158">
        <v>1251375675.96</v>
      </c>
    </row>
    <row r="322" spans="3:5">
      <c r="C322" s="159" t="s">
        <v>240</v>
      </c>
      <c r="D322" s="160">
        <v>2270614511</v>
      </c>
      <c r="E322" s="160">
        <v>1251375675.96</v>
      </c>
    </row>
    <row r="323" spans="3:5">
      <c r="C323" s="161" t="s">
        <v>1004</v>
      </c>
      <c r="D323" s="160">
        <v>5740696</v>
      </c>
      <c r="E323" s="160">
        <v>0</v>
      </c>
    </row>
    <row r="324" spans="3:5">
      <c r="C324" s="161" t="s">
        <v>634</v>
      </c>
      <c r="D324" s="160">
        <v>2725489</v>
      </c>
      <c r="E324" s="160">
        <v>0</v>
      </c>
    </row>
    <row r="325" spans="3:5">
      <c r="C325" s="161" t="s">
        <v>1005</v>
      </c>
      <c r="D325" s="160">
        <v>25006973</v>
      </c>
      <c r="E325" s="160">
        <v>17872324.219999999</v>
      </c>
    </row>
    <row r="326" spans="3:5">
      <c r="C326" s="161" t="s">
        <v>1006</v>
      </c>
      <c r="D326" s="160">
        <v>1931173</v>
      </c>
      <c r="E326" s="160">
        <v>0</v>
      </c>
    </row>
    <row r="327" spans="3:5">
      <c r="C327" s="161" t="s">
        <v>1007</v>
      </c>
      <c r="D327" s="160">
        <v>10945349</v>
      </c>
      <c r="E327" s="160">
        <v>26519880.740000002</v>
      </c>
    </row>
    <row r="328" spans="3:5">
      <c r="C328" s="161" t="s">
        <v>1008</v>
      </c>
      <c r="D328" s="160">
        <v>5744000</v>
      </c>
      <c r="E328" s="160">
        <v>0</v>
      </c>
    </row>
    <row r="329" spans="3:5">
      <c r="C329" s="161" t="s">
        <v>1009</v>
      </c>
      <c r="D329" s="160">
        <v>12640275</v>
      </c>
      <c r="E329" s="160">
        <v>0</v>
      </c>
    </row>
    <row r="330" spans="3:5">
      <c r="C330" s="161" t="s">
        <v>1075</v>
      </c>
      <c r="D330" s="160">
        <v>0</v>
      </c>
      <c r="E330" s="160">
        <v>143651500.18000001</v>
      </c>
    </row>
    <row r="331" spans="3:5">
      <c r="C331" s="161" t="s">
        <v>446</v>
      </c>
      <c r="D331" s="160">
        <v>29237609</v>
      </c>
      <c r="E331" s="160">
        <v>0</v>
      </c>
    </row>
    <row r="332" spans="3:5">
      <c r="C332" s="161" t="s">
        <v>1010</v>
      </c>
      <c r="D332" s="160">
        <v>0</v>
      </c>
      <c r="E332" s="160">
        <v>2146185.3199999998</v>
      </c>
    </row>
    <row r="333" spans="3:5">
      <c r="C333" s="161" t="s">
        <v>1011</v>
      </c>
      <c r="D333" s="160">
        <v>33077394</v>
      </c>
      <c r="E333" s="160">
        <v>0</v>
      </c>
    </row>
    <row r="334" spans="3:5">
      <c r="C334" s="161" t="s">
        <v>2143</v>
      </c>
      <c r="D334" s="160">
        <v>0</v>
      </c>
      <c r="E334" s="160">
        <v>12823471.42</v>
      </c>
    </row>
    <row r="335" spans="3:5">
      <c r="C335" s="161" t="s">
        <v>1012</v>
      </c>
      <c r="D335" s="160">
        <v>21462414</v>
      </c>
      <c r="E335" s="160">
        <v>0</v>
      </c>
    </row>
    <row r="336" spans="3:5">
      <c r="C336" s="161" t="s">
        <v>724</v>
      </c>
      <c r="D336" s="160">
        <v>0</v>
      </c>
      <c r="E336" s="160">
        <v>0</v>
      </c>
    </row>
    <row r="337" spans="3:5">
      <c r="C337" s="161" t="s">
        <v>1013</v>
      </c>
      <c r="D337" s="160">
        <v>37510000</v>
      </c>
      <c r="E337" s="160">
        <v>37343431.140000001</v>
      </c>
    </row>
    <row r="338" spans="3:5">
      <c r="C338" s="161" t="s">
        <v>2090</v>
      </c>
      <c r="D338" s="160">
        <v>3700000</v>
      </c>
      <c r="E338" s="160">
        <v>0</v>
      </c>
    </row>
    <row r="339" spans="3:5">
      <c r="C339" s="161" t="s">
        <v>1014</v>
      </c>
      <c r="D339" s="160">
        <v>37500029</v>
      </c>
      <c r="E339" s="160">
        <v>37338572.189999998</v>
      </c>
    </row>
    <row r="340" spans="3:5">
      <c r="C340" s="161" t="s">
        <v>1015</v>
      </c>
      <c r="D340" s="160">
        <v>7596315</v>
      </c>
      <c r="E340" s="160">
        <v>2584156.96</v>
      </c>
    </row>
    <row r="341" spans="3:5">
      <c r="C341" s="161" t="s">
        <v>1016</v>
      </c>
      <c r="D341" s="160">
        <v>5645883</v>
      </c>
      <c r="E341" s="160">
        <v>0</v>
      </c>
    </row>
    <row r="342" spans="3:5">
      <c r="C342" s="161" t="s">
        <v>1017</v>
      </c>
      <c r="D342" s="160">
        <v>7656660</v>
      </c>
      <c r="E342" s="160">
        <v>4399886.91</v>
      </c>
    </row>
    <row r="343" spans="3:5">
      <c r="C343" s="161" t="s">
        <v>1018</v>
      </c>
      <c r="D343" s="160">
        <v>6917773</v>
      </c>
      <c r="E343" s="160">
        <v>3816060.73</v>
      </c>
    </row>
    <row r="344" spans="3:5">
      <c r="C344" s="161" t="s">
        <v>1019</v>
      </c>
      <c r="D344" s="160">
        <v>26204967</v>
      </c>
      <c r="E344" s="160">
        <v>12405900.880000001</v>
      </c>
    </row>
    <row r="345" spans="3:5">
      <c r="C345" s="161" t="s">
        <v>1020</v>
      </c>
      <c r="D345" s="160">
        <v>8273439</v>
      </c>
      <c r="E345" s="160">
        <v>0</v>
      </c>
    </row>
    <row r="346" spans="3:5">
      <c r="C346" s="161" t="s">
        <v>1021</v>
      </c>
      <c r="D346" s="160">
        <v>4516773</v>
      </c>
      <c r="E346" s="160">
        <v>0</v>
      </c>
    </row>
    <row r="347" spans="3:5">
      <c r="C347" s="161" t="s">
        <v>1022</v>
      </c>
      <c r="D347" s="160">
        <v>1088833</v>
      </c>
      <c r="E347" s="160">
        <v>0</v>
      </c>
    </row>
    <row r="348" spans="3:5">
      <c r="C348" s="161" t="s">
        <v>1023</v>
      </c>
      <c r="D348" s="160">
        <v>1088833</v>
      </c>
      <c r="E348" s="160">
        <v>0</v>
      </c>
    </row>
    <row r="349" spans="3:5">
      <c r="C349" s="161" t="s">
        <v>1024</v>
      </c>
      <c r="D349" s="160">
        <v>2506068</v>
      </c>
      <c r="E349" s="160">
        <v>0</v>
      </c>
    </row>
    <row r="350" spans="3:5">
      <c r="C350" s="161" t="s">
        <v>1025</v>
      </c>
      <c r="D350" s="160">
        <v>6902575</v>
      </c>
      <c r="E350" s="160">
        <v>6504683.3700000001</v>
      </c>
    </row>
    <row r="351" spans="3:5">
      <c r="C351" s="161" t="s">
        <v>1026</v>
      </c>
      <c r="D351" s="160">
        <v>2506068</v>
      </c>
      <c r="E351" s="160">
        <v>0</v>
      </c>
    </row>
    <row r="352" spans="3:5">
      <c r="C352" s="161" t="s">
        <v>1027</v>
      </c>
      <c r="D352" s="160">
        <v>1519414</v>
      </c>
      <c r="E352" s="160">
        <v>0</v>
      </c>
    </row>
    <row r="353" spans="3:5">
      <c r="C353" s="161" t="s">
        <v>1028</v>
      </c>
      <c r="D353" s="160">
        <v>7597070</v>
      </c>
      <c r="E353" s="160">
        <v>0</v>
      </c>
    </row>
    <row r="354" spans="3:5">
      <c r="C354" s="161" t="s">
        <v>342</v>
      </c>
      <c r="D354" s="160">
        <v>196433820</v>
      </c>
      <c r="E354" s="160">
        <v>19435201.289999999</v>
      </c>
    </row>
    <row r="355" spans="3:5">
      <c r="C355" s="161" t="s">
        <v>2091</v>
      </c>
      <c r="D355" s="160">
        <v>2884427</v>
      </c>
      <c r="E355" s="160">
        <v>0</v>
      </c>
    </row>
    <row r="356" spans="3:5">
      <c r="C356" s="161" t="s">
        <v>1029</v>
      </c>
      <c r="D356" s="160">
        <v>1310000</v>
      </c>
      <c r="E356" s="160">
        <v>0</v>
      </c>
    </row>
    <row r="357" spans="3:5">
      <c r="C357" s="161" t="s">
        <v>2144</v>
      </c>
      <c r="D357" s="160">
        <v>0</v>
      </c>
      <c r="E357" s="160">
        <v>0</v>
      </c>
    </row>
    <row r="358" spans="3:5">
      <c r="C358" s="161" t="s">
        <v>1030</v>
      </c>
      <c r="D358" s="160">
        <v>2437449</v>
      </c>
      <c r="E358" s="160">
        <v>0</v>
      </c>
    </row>
    <row r="359" spans="3:5">
      <c r="C359" s="161" t="s">
        <v>2145</v>
      </c>
      <c r="D359" s="160">
        <v>0</v>
      </c>
      <c r="E359" s="160">
        <v>0</v>
      </c>
    </row>
    <row r="360" spans="3:5">
      <c r="C360" s="161" t="s">
        <v>1031</v>
      </c>
      <c r="D360" s="160">
        <v>1596112</v>
      </c>
      <c r="E360" s="160">
        <v>0</v>
      </c>
    </row>
    <row r="361" spans="3:5">
      <c r="C361" s="161" t="s">
        <v>1032</v>
      </c>
      <c r="D361" s="160">
        <v>3754097</v>
      </c>
      <c r="E361" s="160">
        <v>0</v>
      </c>
    </row>
    <row r="362" spans="3:5">
      <c r="C362" s="161" t="s">
        <v>1033</v>
      </c>
      <c r="D362" s="160">
        <v>1595760</v>
      </c>
      <c r="E362" s="160">
        <v>0</v>
      </c>
    </row>
    <row r="363" spans="3:5">
      <c r="C363" s="161" t="s">
        <v>1034</v>
      </c>
      <c r="D363" s="160">
        <v>1117032</v>
      </c>
      <c r="E363" s="160">
        <v>0</v>
      </c>
    </row>
    <row r="364" spans="3:5">
      <c r="C364" s="161" t="s">
        <v>343</v>
      </c>
      <c r="D364" s="160">
        <v>10850043</v>
      </c>
      <c r="E364" s="160">
        <v>0</v>
      </c>
    </row>
    <row r="365" spans="3:5">
      <c r="C365" s="161" t="s">
        <v>1035</v>
      </c>
      <c r="D365" s="160">
        <v>3401093</v>
      </c>
      <c r="E365" s="160">
        <v>0</v>
      </c>
    </row>
    <row r="366" spans="3:5">
      <c r="C366" s="161" t="s">
        <v>1036</v>
      </c>
      <c r="D366" s="160">
        <v>3059076</v>
      </c>
      <c r="E366" s="160">
        <v>0</v>
      </c>
    </row>
    <row r="367" spans="3:5">
      <c r="C367" s="161" t="s">
        <v>1037</v>
      </c>
      <c r="D367" s="160">
        <v>44901865</v>
      </c>
      <c r="E367" s="160">
        <v>0</v>
      </c>
    </row>
    <row r="368" spans="3:5">
      <c r="C368" s="161" t="s">
        <v>1038</v>
      </c>
      <c r="D368" s="160">
        <v>1559024</v>
      </c>
      <c r="E368" s="160">
        <v>0</v>
      </c>
    </row>
    <row r="369" spans="3:5">
      <c r="C369" s="161" t="s">
        <v>1039</v>
      </c>
      <c r="D369" s="160">
        <v>16509137</v>
      </c>
      <c r="E369" s="160">
        <v>0</v>
      </c>
    </row>
    <row r="370" spans="3:5">
      <c r="C370" s="161" t="s">
        <v>1040</v>
      </c>
      <c r="D370" s="160">
        <v>1559024</v>
      </c>
      <c r="E370" s="160">
        <v>0</v>
      </c>
    </row>
    <row r="371" spans="3:5">
      <c r="C371" s="161" t="s">
        <v>1041</v>
      </c>
      <c r="D371" s="160">
        <v>1989693</v>
      </c>
      <c r="E371" s="160">
        <v>0</v>
      </c>
    </row>
    <row r="372" spans="3:5">
      <c r="C372" s="161" t="s">
        <v>1042</v>
      </c>
      <c r="D372" s="160">
        <v>50121296</v>
      </c>
      <c r="E372" s="160">
        <v>0</v>
      </c>
    </row>
    <row r="373" spans="3:5">
      <c r="C373" s="161" t="s">
        <v>1043</v>
      </c>
      <c r="D373" s="160">
        <v>5295987</v>
      </c>
      <c r="E373" s="160">
        <v>0</v>
      </c>
    </row>
    <row r="374" spans="3:5">
      <c r="C374" s="161" t="s">
        <v>1044</v>
      </c>
      <c r="D374" s="160">
        <v>1072941</v>
      </c>
      <c r="E374" s="160">
        <v>0</v>
      </c>
    </row>
    <row r="375" spans="3:5">
      <c r="C375" s="161" t="s">
        <v>1045</v>
      </c>
      <c r="D375" s="160">
        <v>11597000</v>
      </c>
      <c r="E375" s="160">
        <v>0</v>
      </c>
    </row>
    <row r="376" spans="3:5">
      <c r="C376" s="161" t="s">
        <v>748</v>
      </c>
      <c r="D376" s="160">
        <v>0</v>
      </c>
      <c r="E376" s="160">
        <v>0</v>
      </c>
    </row>
    <row r="377" spans="3:5">
      <c r="C377" s="161" t="s">
        <v>1046</v>
      </c>
      <c r="D377" s="160">
        <v>1514599</v>
      </c>
      <c r="E377" s="160">
        <v>0</v>
      </c>
    </row>
    <row r="378" spans="3:5">
      <c r="C378" s="161" t="s">
        <v>1047</v>
      </c>
      <c r="D378" s="160">
        <v>1514599</v>
      </c>
      <c r="E378" s="160">
        <v>0</v>
      </c>
    </row>
    <row r="379" spans="3:5">
      <c r="C379" s="161" t="s">
        <v>1048</v>
      </c>
      <c r="D379" s="160">
        <v>0</v>
      </c>
      <c r="E379" s="160">
        <v>0</v>
      </c>
    </row>
    <row r="380" spans="3:5">
      <c r="C380" s="161" t="s">
        <v>1049</v>
      </c>
      <c r="D380" s="160">
        <v>1516038</v>
      </c>
      <c r="E380" s="160">
        <v>0</v>
      </c>
    </row>
    <row r="381" spans="3:5">
      <c r="C381" s="161" t="s">
        <v>1050</v>
      </c>
      <c r="D381" s="160">
        <v>1516038</v>
      </c>
      <c r="E381" s="160">
        <v>0</v>
      </c>
    </row>
    <row r="382" spans="3:5">
      <c r="C382" s="161" t="s">
        <v>1051</v>
      </c>
      <c r="D382" s="160">
        <v>5222496</v>
      </c>
      <c r="E382" s="160">
        <v>0</v>
      </c>
    </row>
    <row r="383" spans="3:5">
      <c r="C383" s="161" t="s">
        <v>1052</v>
      </c>
      <c r="D383" s="160">
        <v>1516038</v>
      </c>
      <c r="E383" s="160">
        <v>0</v>
      </c>
    </row>
    <row r="384" spans="3:5">
      <c r="C384" s="161" t="s">
        <v>1053</v>
      </c>
      <c r="D384" s="160">
        <v>8388626</v>
      </c>
      <c r="E384" s="160">
        <v>0</v>
      </c>
    </row>
    <row r="385" spans="3:5">
      <c r="C385" s="161" t="s">
        <v>1054</v>
      </c>
      <c r="D385" s="160">
        <v>2489491</v>
      </c>
      <c r="E385" s="160">
        <v>0</v>
      </c>
    </row>
    <row r="386" spans="3:5">
      <c r="C386" s="161" t="s">
        <v>1055</v>
      </c>
      <c r="D386" s="160">
        <v>5000000</v>
      </c>
      <c r="E386" s="160">
        <v>0</v>
      </c>
    </row>
    <row r="387" spans="3:5">
      <c r="C387" s="161" t="s">
        <v>1056</v>
      </c>
      <c r="D387" s="160">
        <v>2489491</v>
      </c>
      <c r="E387" s="160">
        <v>0</v>
      </c>
    </row>
    <row r="388" spans="3:5">
      <c r="C388" s="161" t="s">
        <v>1057</v>
      </c>
      <c r="D388" s="160">
        <v>2489491</v>
      </c>
      <c r="E388" s="160">
        <v>0</v>
      </c>
    </row>
    <row r="389" spans="3:5">
      <c r="C389" s="161" t="s">
        <v>1058</v>
      </c>
      <c r="D389" s="160">
        <v>1077476</v>
      </c>
      <c r="E389" s="160">
        <v>24883.84</v>
      </c>
    </row>
    <row r="390" spans="3:5">
      <c r="C390" s="161" t="s">
        <v>1059</v>
      </c>
      <c r="D390" s="160">
        <v>28060354</v>
      </c>
      <c r="E390" s="160">
        <v>0</v>
      </c>
    </row>
    <row r="391" spans="3:5">
      <c r="C391" s="161" t="s">
        <v>1060</v>
      </c>
      <c r="D391" s="160">
        <v>1077476</v>
      </c>
      <c r="E391" s="160">
        <v>24883.84</v>
      </c>
    </row>
    <row r="392" spans="3:5">
      <c r="C392" s="161" t="s">
        <v>1061</v>
      </c>
      <c r="D392" s="160">
        <v>1508467</v>
      </c>
      <c r="E392" s="160">
        <v>2475683.7200000002</v>
      </c>
    </row>
    <row r="393" spans="3:5">
      <c r="C393" s="161" t="s">
        <v>800</v>
      </c>
      <c r="D393" s="160">
        <v>755258653</v>
      </c>
      <c r="E393" s="160">
        <v>678341804.24000001</v>
      </c>
    </row>
    <row r="394" spans="3:5">
      <c r="C394" s="161" t="s">
        <v>1062</v>
      </c>
      <c r="D394" s="160">
        <v>42431165</v>
      </c>
      <c r="E394" s="160">
        <v>0</v>
      </c>
    </row>
    <row r="395" spans="3:5">
      <c r="C395" s="161" t="s">
        <v>635</v>
      </c>
      <c r="D395" s="160">
        <v>1466207</v>
      </c>
      <c r="E395" s="160">
        <v>0</v>
      </c>
    </row>
    <row r="396" spans="3:5">
      <c r="C396" s="161" t="s">
        <v>2092</v>
      </c>
      <c r="D396" s="160">
        <v>96907025</v>
      </c>
      <c r="E396" s="160">
        <v>0</v>
      </c>
    </row>
    <row r="397" spans="3:5">
      <c r="C397" s="161" t="s">
        <v>1063</v>
      </c>
      <c r="D397" s="160">
        <v>15000031</v>
      </c>
      <c r="E397" s="160">
        <v>12000031</v>
      </c>
    </row>
    <row r="398" spans="3:5">
      <c r="C398" s="161" t="s">
        <v>1064</v>
      </c>
      <c r="D398" s="160">
        <v>75000000</v>
      </c>
      <c r="E398" s="160">
        <v>66279877.890000001</v>
      </c>
    </row>
    <row r="399" spans="3:5">
      <c r="C399" s="161" t="s">
        <v>1065</v>
      </c>
      <c r="D399" s="160">
        <v>1514599</v>
      </c>
      <c r="E399" s="160">
        <v>0</v>
      </c>
    </row>
    <row r="400" spans="3:5">
      <c r="C400" s="161" t="s">
        <v>1066</v>
      </c>
      <c r="D400" s="160">
        <v>112920651</v>
      </c>
      <c r="E400" s="160">
        <v>90420651</v>
      </c>
    </row>
    <row r="401" spans="3:5">
      <c r="C401" s="161" t="s">
        <v>1067</v>
      </c>
      <c r="D401" s="160">
        <v>10356939</v>
      </c>
      <c r="E401" s="160">
        <v>0</v>
      </c>
    </row>
    <row r="402" spans="3:5">
      <c r="C402" s="161" t="s">
        <v>1068</v>
      </c>
      <c r="D402" s="160">
        <v>38372329</v>
      </c>
      <c r="E402" s="160">
        <v>0</v>
      </c>
    </row>
    <row r="403" spans="3:5">
      <c r="C403" s="161" t="s">
        <v>1069</v>
      </c>
      <c r="D403" s="160">
        <v>46052778</v>
      </c>
      <c r="E403" s="160">
        <v>0</v>
      </c>
    </row>
    <row r="404" spans="3:5">
      <c r="C404" s="161" t="s">
        <v>1070</v>
      </c>
      <c r="D404" s="160">
        <v>12246282</v>
      </c>
      <c r="E404" s="160">
        <v>0</v>
      </c>
    </row>
    <row r="405" spans="3:5">
      <c r="C405" s="161" t="s">
        <v>2093</v>
      </c>
      <c r="D405" s="160">
        <v>35000000</v>
      </c>
      <c r="E405" s="160">
        <v>0</v>
      </c>
    </row>
    <row r="406" spans="3:5">
      <c r="C406" s="161" t="s">
        <v>1071</v>
      </c>
      <c r="D406" s="160">
        <v>59360662</v>
      </c>
      <c r="E406" s="160">
        <v>0</v>
      </c>
    </row>
    <row r="407" spans="3:5">
      <c r="C407" s="161" t="s">
        <v>1072</v>
      </c>
      <c r="D407" s="160">
        <v>125547191</v>
      </c>
      <c r="E407" s="160">
        <v>0</v>
      </c>
    </row>
    <row r="408" spans="3:5">
      <c r="C408" s="161" t="s">
        <v>1073</v>
      </c>
      <c r="D408" s="160">
        <v>97512371</v>
      </c>
      <c r="E408" s="160">
        <v>74966605.079999998</v>
      </c>
    </row>
    <row r="409" spans="3:5">
      <c r="C409" s="159" t="s">
        <v>242</v>
      </c>
      <c r="D409" s="160">
        <v>8757016</v>
      </c>
      <c r="E409" s="160">
        <v>0</v>
      </c>
    </row>
    <row r="410" spans="3:5">
      <c r="C410" s="161" t="s">
        <v>2094</v>
      </c>
      <c r="D410" s="160">
        <v>6599199</v>
      </c>
      <c r="E410" s="160">
        <v>0</v>
      </c>
    </row>
    <row r="411" spans="3:5">
      <c r="C411" s="161" t="s">
        <v>1074</v>
      </c>
      <c r="D411" s="160">
        <v>2157817</v>
      </c>
      <c r="E411" s="160">
        <v>0</v>
      </c>
    </row>
    <row r="412" spans="3:5">
      <c r="C412" s="159" t="s">
        <v>243</v>
      </c>
      <c r="D412" s="160">
        <v>550959819</v>
      </c>
      <c r="E412" s="160">
        <v>0</v>
      </c>
    </row>
    <row r="413" spans="3:5">
      <c r="C413" s="161" t="s">
        <v>636</v>
      </c>
      <c r="D413" s="160">
        <v>127829819</v>
      </c>
      <c r="E413" s="160">
        <v>0</v>
      </c>
    </row>
    <row r="414" spans="3:5">
      <c r="C414" s="161" t="s">
        <v>1075</v>
      </c>
      <c r="D414" s="160">
        <v>423130000</v>
      </c>
      <c r="E414" s="160">
        <v>0</v>
      </c>
    </row>
    <row r="415" spans="3:5">
      <c r="C415" s="159" t="s">
        <v>244</v>
      </c>
      <c r="D415" s="160">
        <v>489226740</v>
      </c>
      <c r="E415" s="160">
        <v>0</v>
      </c>
    </row>
    <row r="416" spans="3:5">
      <c r="C416" s="161" t="s">
        <v>274</v>
      </c>
      <c r="D416" s="160">
        <v>96929844</v>
      </c>
      <c r="E416" s="160">
        <v>0</v>
      </c>
    </row>
    <row r="417" spans="3:5">
      <c r="C417" s="161" t="s">
        <v>1075</v>
      </c>
      <c r="D417" s="160">
        <v>392296896</v>
      </c>
      <c r="E417" s="160">
        <v>0</v>
      </c>
    </row>
    <row r="418" spans="3:5">
      <c r="C418" s="157" t="s">
        <v>275</v>
      </c>
      <c r="D418" s="158">
        <v>1125980738</v>
      </c>
      <c r="E418" s="158">
        <v>445484803</v>
      </c>
    </row>
    <row r="419" spans="3:5">
      <c r="C419" s="159" t="s">
        <v>240</v>
      </c>
      <c r="D419" s="160">
        <v>1109087269</v>
      </c>
      <c r="E419" s="160">
        <v>445484803</v>
      </c>
    </row>
    <row r="420" spans="3:5">
      <c r="C420" s="161" t="s">
        <v>637</v>
      </c>
      <c r="D420" s="160">
        <v>5765056</v>
      </c>
      <c r="E420" s="160">
        <v>0</v>
      </c>
    </row>
    <row r="421" spans="3:5">
      <c r="C421" s="161" t="s">
        <v>1076</v>
      </c>
      <c r="D421" s="160">
        <v>15000000</v>
      </c>
      <c r="E421" s="160">
        <v>6948028.25</v>
      </c>
    </row>
    <row r="422" spans="3:5">
      <c r="C422" s="161" t="s">
        <v>1077</v>
      </c>
      <c r="D422" s="160">
        <v>4966671</v>
      </c>
      <c r="E422" s="160">
        <v>6660678.7300000004</v>
      </c>
    </row>
    <row r="423" spans="3:5">
      <c r="C423" s="161" t="s">
        <v>1078</v>
      </c>
      <c r="D423" s="160">
        <v>0</v>
      </c>
      <c r="E423" s="160">
        <v>2324662.3299999996</v>
      </c>
    </row>
    <row r="424" spans="3:5">
      <c r="C424" s="161" t="s">
        <v>1079</v>
      </c>
      <c r="D424" s="160">
        <v>15038680</v>
      </c>
      <c r="E424" s="160">
        <v>6924367.0599999996</v>
      </c>
    </row>
    <row r="425" spans="3:5">
      <c r="C425" s="161" t="s">
        <v>1080</v>
      </c>
      <c r="D425" s="160">
        <v>0</v>
      </c>
      <c r="E425" s="160">
        <v>2179574.4500000002</v>
      </c>
    </row>
    <row r="426" spans="3:5">
      <c r="C426" s="161" t="s">
        <v>1081</v>
      </c>
      <c r="D426" s="160">
        <v>0</v>
      </c>
      <c r="E426" s="160">
        <v>1671365.71</v>
      </c>
    </row>
    <row r="427" spans="3:5">
      <c r="C427" s="161" t="s">
        <v>1082</v>
      </c>
      <c r="D427" s="160">
        <v>1077369</v>
      </c>
      <c r="E427" s="160">
        <v>0</v>
      </c>
    </row>
    <row r="428" spans="3:5">
      <c r="C428" s="161" t="s">
        <v>1083</v>
      </c>
      <c r="D428" s="160">
        <v>1539099</v>
      </c>
      <c r="E428" s="160">
        <v>0</v>
      </c>
    </row>
    <row r="429" spans="3:5">
      <c r="C429" s="161" t="s">
        <v>1084</v>
      </c>
      <c r="D429" s="160">
        <v>5417029</v>
      </c>
      <c r="E429" s="160">
        <v>0</v>
      </c>
    </row>
    <row r="430" spans="3:5">
      <c r="C430" s="161" t="s">
        <v>1085</v>
      </c>
      <c r="D430" s="160">
        <v>1494129</v>
      </c>
      <c r="E430" s="160">
        <v>0</v>
      </c>
    </row>
    <row r="431" spans="3:5">
      <c r="C431" s="161" t="s">
        <v>706</v>
      </c>
      <c r="D431" s="160">
        <v>0</v>
      </c>
      <c r="E431" s="160">
        <v>509604.06</v>
      </c>
    </row>
    <row r="432" spans="3:5">
      <c r="C432" s="161" t="s">
        <v>1086</v>
      </c>
      <c r="D432" s="160">
        <v>1063369</v>
      </c>
      <c r="E432" s="160">
        <v>0</v>
      </c>
    </row>
    <row r="433" spans="3:5">
      <c r="C433" s="161" t="s">
        <v>1087</v>
      </c>
      <c r="D433" s="160">
        <v>1632035</v>
      </c>
      <c r="E433" s="160">
        <v>0</v>
      </c>
    </row>
    <row r="434" spans="3:5">
      <c r="C434" s="161" t="s">
        <v>1088</v>
      </c>
      <c r="D434" s="160">
        <v>1750953</v>
      </c>
      <c r="E434" s="160">
        <v>0</v>
      </c>
    </row>
    <row r="435" spans="3:5">
      <c r="C435" s="161" t="s">
        <v>707</v>
      </c>
      <c r="D435" s="160">
        <v>0</v>
      </c>
      <c r="E435" s="160">
        <v>543107.55000000005</v>
      </c>
    </row>
    <row r="436" spans="3:5">
      <c r="C436" s="161" t="s">
        <v>1089</v>
      </c>
      <c r="D436" s="160">
        <v>1750953</v>
      </c>
      <c r="E436" s="160">
        <v>0</v>
      </c>
    </row>
    <row r="437" spans="3:5">
      <c r="C437" s="161" t="s">
        <v>1090</v>
      </c>
      <c r="D437" s="160">
        <v>1750953</v>
      </c>
      <c r="E437" s="160">
        <v>0</v>
      </c>
    </row>
    <row r="438" spans="3:5">
      <c r="C438" s="161" t="s">
        <v>708</v>
      </c>
      <c r="D438" s="160">
        <v>0</v>
      </c>
      <c r="E438" s="160">
        <v>2159858.9700000002</v>
      </c>
    </row>
    <row r="439" spans="3:5">
      <c r="C439" s="161" t="s">
        <v>1091</v>
      </c>
      <c r="D439" s="160">
        <v>1510897</v>
      </c>
      <c r="E439" s="160">
        <v>0</v>
      </c>
    </row>
    <row r="440" spans="3:5">
      <c r="C440" s="161" t="s">
        <v>709</v>
      </c>
      <c r="D440" s="160">
        <v>0</v>
      </c>
      <c r="E440" s="160">
        <v>3415044.81</v>
      </c>
    </row>
    <row r="441" spans="3:5">
      <c r="C441" s="161" t="s">
        <v>710</v>
      </c>
      <c r="D441" s="160">
        <v>0</v>
      </c>
      <c r="E441" s="160">
        <v>2174825.85</v>
      </c>
    </row>
    <row r="442" spans="3:5">
      <c r="C442" s="161" t="s">
        <v>1092</v>
      </c>
      <c r="D442" s="160">
        <v>0</v>
      </c>
      <c r="E442" s="160">
        <v>7903334.1400000006</v>
      </c>
    </row>
    <row r="443" spans="3:5">
      <c r="C443" s="161" t="s">
        <v>2245</v>
      </c>
      <c r="D443" s="160">
        <v>0</v>
      </c>
      <c r="E443" s="160">
        <v>828099.74</v>
      </c>
    </row>
    <row r="444" spans="3:5">
      <c r="C444" s="161" t="s">
        <v>2246</v>
      </c>
      <c r="D444" s="160">
        <v>0</v>
      </c>
      <c r="E444" s="160">
        <v>816246.9</v>
      </c>
    </row>
    <row r="445" spans="3:5">
      <c r="C445" s="161" t="s">
        <v>1093</v>
      </c>
      <c r="D445" s="160">
        <v>4907476</v>
      </c>
      <c r="E445" s="160">
        <v>8954414.25</v>
      </c>
    </row>
    <row r="446" spans="3:5">
      <c r="C446" s="161" t="s">
        <v>2146</v>
      </c>
      <c r="D446" s="160">
        <v>0</v>
      </c>
      <c r="E446" s="160">
        <v>0</v>
      </c>
    </row>
    <row r="447" spans="3:5">
      <c r="C447" s="161" t="s">
        <v>1094</v>
      </c>
      <c r="D447" s="160">
        <v>700000000</v>
      </c>
      <c r="E447" s="160">
        <v>96473158.959999993</v>
      </c>
    </row>
    <row r="448" spans="3:5">
      <c r="C448" s="161" t="s">
        <v>276</v>
      </c>
      <c r="D448" s="160">
        <v>155926163</v>
      </c>
      <c r="E448" s="160">
        <v>16572399.539999999</v>
      </c>
    </row>
    <row r="449" spans="3:5">
      <c r="C449" s="161" t="s">
        <v>1095</v>
      </c>
      <c r="D449" s="160">
        <v>8856691</v>
      </c>
      <c r="E449" s="160">
        <v>0</v>
      </c>
    </row>
    <row r="450" spans="3:5">
      <c r="C450" s="161" t="s">
        <v>749</v>
      </c>
      <c r="D450" s="160">
        <v>0</v>
      </c>
      <c r="E450" s="160">
        <v>0</v>
      </c>
    </row>
    <row r="451" spans="3:5">
      <c r="C451" s="161" t="s">
        <v>750</v>
      </c>
      <c r="D451" s="160">
        <v>0</v>
      </c>
      <c r="E451" s="160">
        <v>0</v>
      </c>
    </row>
    <row r="452" spans="3:5">
      <c r="C452" s="161" t="s">
        <v>638</v>
      </c>
      <c r="D452" s="160">
        <v>1075882</v>
      </c>
      <c r="E452" s="160">
        <v>0</v>
      </c>
    </row>
    <row r="453" spans="3:5">
      <c r="C453" s="161" t="s">
        <v>390</v>
      </c>
      <c r="D453" s="160">
        <v>1543101</v>
      </c>
      <c r="E453" s="160">
        <v>0</v>
      </c>
    </row>
    <row r="454" spans="3:5">
      <c r="C454" s="161" t="s">
        <v>1096</v>
      </c>
      <c r="D454" s="160">
        <v>108520676</v>
      </c>
      <c r="E454" s="160">
        <v>0</v>
      </c>
    </row>
    <row r="455" spans="3:5">
      <c r="C455" s="161" t="s">
        <v>1097</v>
      </c>
      <c r="D455" s="160">
        <v>15000020</v>
      </c>
      <c r="E455" s="160">
        <v>12000000</v>
      </c>
    </row>
    <row r="456" spans="3:5">
      <c r="C456" s="161" t="s">
        <v>751</v>
      </c>
      <c r="D456" s="160">
        <v>0</v>
      </c>
      <c r="E456" s="160">
        <v>0</v>
      </c>
    </row>
    <row r="457" spans="3:5">
      <c r="C457" s="161" t="s">
        <v>1098</v>
      </c>
      <c r="D457" s="160">
        <v>15000000</v>
      </c>
      <c r="E457" s="160">
        <v>12000000</v>
      </c>
    </row>
    <row r="458" spans="3:5">
      <c r="C458" s="161" t="s">
        <v>1099</v>
      </c>
      <c r="D458" s="160">
        <v>15000008</v>
      </c>
      <c r="E458" s="160">
        <v>0</v>
      </c>
    </row>
    <row r="459" spans="3:5">
      <c r="C459" s="161" t="s">
        <v>356</v>
      </c>
      <c r="D459" s="160">
        <v>22500059</v>
      </c>
      <c r="E459" s="160">
        <v>12393840.68</v>
      </c>
    </row>
    <row r="460" spans="3:5">
      <c r="C460" s="161" t="s">
        <v>277</v>
      </c>
      <c r="D460" s="160">
        <v>1000000</v>
      </c>
      <c r="E460" s="160">
        <v>242032191.02000001</v>
      </c>
    </row>
    <row r="461" spans="3:5">
      <c r="C461" s="159" t="s">
        <v>242</v>
      </c>
      <c r="D461" s="160">
        <v>1288795</v>
      </c>
      <c r="E461" s="160">
        <v>0</v>
      </c>
    </row>
    <row r="462" spans="3:5">
      <c r="C462" s="161" t="s">
        <v>804</v>
      </c>
      <c r="D462" s="160">
        <v>1288795</v>
      </c>
      <c r="E462" s="160">
        <v>0</v>
      </c>
    </row>
    <row r="463" spans="3:5">
      <c r="C463" s="159" t="s">
        <v>244</v>
      </c>
      <c r="D463" s="160">
        <v>15604674</v>
      </c>
      <c r="E463" s="160">
        <v>0</v>
      </c>
    </row>
    <row r="464" spans="3:5">
      <c r="C464" s="161" t="s">
        <v>805</v>
      </c>
      <c r="D464" s="160">
        <v>15604674</v>
      </c>
      <c r="E464" s="160">
        <v>0</v>
      </c>
    </row>
    <row r="465" spans="3:5">
      <c r="C465" s="157" t="s">
        <v>247</v>
      </c>
      <c r="D465" s="158">
        <v>1499067987</v>
      </c>
      <c r="E465" s="158">
        <v>561805565.58000004</v>
      </c>
    </row>
    <row r="466" spans="3:5">
      <c r="C466" s="159" t="s">
        <v>240</v>
      </c>
      <c r="D466" s="160">
        <v>1226801580</v>
      </c>
      <c r="E466" s="160">
        <v>528985766.87</v>
      </c>
    </row>
    <row r="467" spans="3:5">
      <c r="C467" s="161" t="s">
        <v>1100</v>
      </c>
      <c r="D467" s="160">
        <v>89766549</v>
      </c>
      <c r="E467" s="160">
        <v>0</v>
      </c>
    </row>
    <row r="468" spans="3:5">
      <c r="C468" s="161" t="s">
        <v>1101</v>
      </c>
      <c r="D468" s="160">
        <v>43243245</v>
      </c>
      <c r="E468" s="160">
        <v>16452236.99</v>
      </c>
    </row>
    <row r="469" spans="3:5">
      <c r="C469" s="161" t="s">
        <v>1102</v>
      </c>
      <c r="D469" s="160">
        <v>27085583</v>
      </c>
      <c r="E469" s="160">
        <v>0</v>
      </c>
    </row>
    <row r="470" spans="3:5">
      <c r="C470" s="161" t="s">
        <v>1103</v>
      </c>
      <c r="D470" s="160">
        <v>1341855</v>
      </c>
      <c r="E470" s="160">
        <v>0</v>
      </c>
    </row>
    <row r="471" spans="3:5">
      <c r="C471" s="161" t="s">
        <v>1104</v>
      </c>
      <c r="D471" s="160">
        <v>49432876</v>
      </c>
      <c r="E471" s="160">
        <v>0</v>
      </c>
    </row>
    <row r="472" spans="3:5">
      <c r="C472" s="161" t="s">
        <v>594</v>
      </c>
      <c r="D472" s="160">
        <v>30000000</v>
      </c>
      <c r="E472" s="160">
        <v>28256515.800000001</v>
      </c>
    </row>
    <row r="473" spans="3:5">
      <c r="C473" s="161" t="s">
        <v>1105</v>
      </c>
      <c r="D473" s="160">
        <v>78000000</v>
      </c>
      <c r="E473" s="160">
        <v>17122258.68</v>
      </c>
    </row>
    <row r="474" spans="3:5">
      <c r="C474" s="161" t="s">
        <v>1106</v>
      </c>
      <c r="D474" s="160">
        <v>39000000</v>
      </c>
      <c r="E474" s="160">
        <v>39000000</v>
      </c>
    </row>
    <row r="475" spans="3:5">
      <c r="C475" s="161" t="s">
        <v>711</v>
      </c>
      <c r="D475" s="160">
        <v>0</v>
      </c>
      <c r="E475" s="160">
        <v>3641029.54</v>
      </c>
    </row>
    <row r="476" spans="3:5">
      <c r="C476" s="161" t="s">
        <v>1107</v>
      </c>
      <c r="D476" s="160">
        <v>36157505</v>
      </c>
      <c r="E476" s="160">
        <v>0</v>
      </c>
    </row>
    <row r="477" spans="3:5">
      <c r="C477" s="161" t="s">
        <v>1108</v>
      </c>
      <c r="D477" s="160">
        <v>102553368</v>
      </c>
      <c r="E477" s="160">
        <v>4146248.72</v>
      </c>
    </row>
    <row r="478" spans="3:5">
      <c r="C478" s="161" t="s">
        <v>381</v>
      </c>
      <c r="D478" s="160">
        <v>10932847</v>
      </c>
      <c r="E478" s="160">
        <v>4147127.83</v>
      </c>
    </row>
    <row r="479" spans="3:5">
      <c r="C479" s="161" t="s">
        <v>639</v>
      </c>
      <c r="D479" s="160">
        <v>4120981</v>
      </c>
      <c r="E479" s="160">
        <v>1338655.31</v>
      </c>
    </row>
    <row r="480" spans="3:5">
      <c r="C480" s="161" t="s">
        <v>1109</v>
      </c>
      <c r="D480" s="160">
        <v>0</v>
      </c>
      <c r="E480" s="160">
        <v>1056776.08</v>
      </c>
    </row>
    <row r="481" spans="3:5">
      <c r="C481" s="161" t="s">
        <v>752</v>
      </c>
      <c r="D481" s="160">
        <v>0</v>
      </c>
      <c r="E481" s="160">
        <v>483191.5</v>
      </c>
    </row>
    <row r="482" spans="3:5">
      <c r="C482" s="161" t="s">
        <v>1110</v>
      </c>
      <c r="D482" s="160">
        <v>5765056</v>
      </c>
      <c r="E482" s="160">
        <v>0</v>
      </c>
    </row>
    <row r="483" spans="3:5">
      <c r="C483" s="161" t="s">
        <v>382</v>
      </c>
      <c r="D483" s="160">
        <v>5081906</v>
      </c>
      <c r="E483" s="160">
        <v>0</v>
      </c>
    </row>
    <row r="484" spans="3:5">
      <c r="C484" s="161" t="s">
        <v>640</v>
      </c>
      <c r="D484" s="160">
        <v>3268867</v>
      </c>
      <c r="E484" s="160">
        <v>0</v>
      </c>
    </row>
    <row r="485" spans="3:5">
      <c r="C485" s="161" t="s">
        <v>1111</v>
      </c>
      <c r="D485" s="160">
        <v>10564353</v>
      </c>
      <c r="E485" s="160">
        <v>0</v>
      </c>
    </row>
    <row r="486" spans="3:5">
      <c r="C486" s="161" t="s">
        <v>383</v>
      </c>
      <c r="D486" s="160">
        <v>1938252</v>
      </c>
      <c r="E486" s="160">
        <v>0</v>
      </c>
    </row>
    <row r="487" spans="3:5">
      <c r="C487" s="161" t="s">
        <v>1112</v>
      </c>
      <c r="D487" s="160">
        <v>1193330</v>
      </c>
      <c r="E487" s="160">
        <v>0</v>
      </c>
    </row>
    <row r="488" spans="3:5">
      <c r="C488" s="161" t="s">
        <v>1113</v>
      </c>
      <c r="D488" s="160">
        <v>1516906</v>
      </c>
      <c r="E488" s="160">
        <v>0</v>
      </c>
    </row>
    <row r="489" spans="3:5">
      <c r="C489" s="161" t="s">
        <v>1114</v>
      </c>
      <c r="D489" s="160">
        <v>1067870</v>
      </c>
      <c r="E489" s="160">
        <v>0</v>
      </c>
    </row>
    <row r="490" spans="3:5">
      <c r="C490" s="161" t="s">
        <v>725</v>
      </c>
      <c r="D490" s="160">
        <v>0</v>
      </c>
      <c r="E490" s="160">
        <v>218595328.11000001</v>
      </c>
    </row>
    <row r="491" spans="3:5">
      <c r="C491" s="161" t="s">
        <v>1115</v>
      </c>
      <c r="D491" s="160">
        <v>3027128</v>
      </c>
      <c r="E491" s="160">
        <v>0</v>
      </c>
    </row>
    <row r="492" spans="3:5">
      <c r="C492" s="161" t="s">
        <v>1116</v>
      </c>
      <c r="D492" s="160">
        <v>2557771</v>
      </c>
      <c r="E492" s="160">
        <v>0</v>
      </c>
    </row>
    <row r="493" spans="3:5">
      <c r="C493" s="161" t="s">
        <v>1117</v>
      </c>
      <c r="D493" s="160">
        <v>92391513</v>
      </c>
      <c r="E493" s="160">
        <v>0</v>
      </c>
    </row>
    <row r="494" spans="3:5">
      <c r="C494" s="161" t="s">
        <v>1118</v>
      </c>
      <c r="D494" s="160">
        <v>1310000</v>
      </c>
      <c r="E494" s="160">
        <v>10735227.99</v>
      </c>
    </row>
    <row r="495" spans="3:5">
      <c r="C495" s="161" t="s">
        <v>1119</v>
      </c>
      <c r="D495" s="160">
        <v>19500000</v>
      </c>
      <c r="E495" s="160">
        <v>0</v>
      </c>
    </row>
    <row r="496" spans="3:5">
      <c r="C496" s="161" t="s">
        <v>1120</v>
      </c>
      <c r="D496" s="160">
        <v>23400000</v>
      </c>
      <c r="E496" s="160">
        <v>0</v>
      </c>
    </row>
    <row r="497" spans="3:5">
      <c r="C497" s="161" t="s">
        <v>1121</v>
      </c>
      <c r="D497" s="160">
        <v>23400000</v>
      </c>
      <c r="E497" s="160">
        <v>0</v>
      </c>
    </row>
    <row r="498" spans="3:5">
      <c r="C498" s="161" t="s">
        <v>1122</v>
      </c>
      <c r="D498" s="160">
        <v>15612348</v>
      </c>
      <c r="E498" s="160">
        <v>9378813.4700000007</v>
      </c>
    </row>
    <row r="499" spans="3:5">
      <c r="C499" s="161" t="s">
        <v>344</v>
      </c>
      <c r="D499" s="160">
        <v>55658568</v>
      </c>
      <c r="E499" s="160">
        <v>7675353.7699999996</v>
      </c>
    </row>
    <row r="500" spans="3:5">
      <c r="C500" s="161" t="s">
        <v>1123</v>
      </c>
      <c r="D500" s="160">
        <v>105000000</v>
      </c>
      <c r="E500" s="160">
        <v>102949653.68000001</v>
      </c>
    </row>
    <row r="501" spans="3:5">
      <c r="C501" s="161" t="s">
        <v>1124</v>
      </c>
      <c r="D501" s="160">
        <v>15856374</v>
      </c>
      <c r="E501" s="160">
        <v>7856374</v>
      </c>
    </row>
    <row r="502" spans="3:5">
      <c r="C502" s="161" t="s">
        <v>1125</v>
      </c>
      <c r="D502" s="160">
        <v>50600000</v>
      </c>
      <c r="E502" s="160">
        <v>0</v>
      </c>
    </row>
    <row r="503" spans="3:5">
      <c r="C503" s="161" t="s">
        <v>1126</v>
      </c>
      <c r="D503" s="160">
        <v>48322864</v>
      </c>
      <c r="E503" s="160">
        <v>20000000</v>
      </c>
    </row>
    <row r="504" spans="3:5">
      <c r="C504" s="161" t="s">
        <v>1127</v>
      </c>
      <c r="D504" s="160">
        <v>3003940</v>
      </c>
      <c r="E504" s="160">
        <v>0</v>
      </c>
    </row>
    <row r="505" spans="3:5">
      <c r="C505" s="161" t="s">
        <v>1128</v>
      </c>
      <c r="D505" s="160">
        <v>16503395</v>
      </c>
      <c r="E505" s="160">
        <v>11661687</v>
      </c>
    </row>
    <row r="506" spans="3:5">
      <c r="C506" s="161" t="s">
        <v>1129</v>
      </c>
      <c r="D506" s="160">
        <v>67851384</v>
      </c>
      <c r="E506" s="160">
        <v>22262939.940000001</v>
      </c>
    </row>
    <row r="507" spans="3:5">
      <c r="C507" s="161" t="s">
        <v>1130</v>
      </c>
      <c r="D507" s="160">
        <v>54574367</v>
      </c>
      <c r="E507" s="160">
        <v>0</v>
      </c>
    </row>
    <row r="508" spans="3:5">
      <c r="C508" s="161" t="s">
        <v>1131</v>
      </c>
      <c r="D508" s="160">
        <v>11661687</v>
      </c>
      <c r="E508" s="160">
        <v>0</v>
      </c>
    </row>
    <row r="509" spans="3:5">
      <c r="C509" s="161" t="s">
        <v>1132</v>
      </c>
      <c r="D509" s="160">
        <v>23879729</v>
      </c>
      <c r="E509" s="160">
        <v>0</v>
      </c>
    </row>
    <row r="510" spans="3:5">
      <c r="C510" s="161" t="s">
        <v>278</v>
      </c>
      <c r="D510" s="160">
        <v>50659163</v>
      </c>
      <c r="E510" s="160">
        <v>2226348.46</v>
      </c>
    </row>
    <row r="511" spans="3:5">
      <c r="C511" s="159" t="s">
        <v>242</v>
      </c>
      <c r="D511" s="160">
        <v>39715907</v>
      </c>
      <c r="E511" s="160">
        <v>32819798.710000001</v>
      </c>
    </row>
    <row r="512" spans="3:5">
      <c r="C512" s="161" t="s">
        <v>551</v>
      </c>
      <c r="D512" s="160">
        <v>19720001</v>
      </c>
      <c r="E512" s="160">
        <v>12876567.710000001</v>
      </c>
    </row>
    <row r="513" spans="3:5">
      <c r="C513" s="161" t="s">
        <v>806</v>
      </c>
      <c r="D513" s="160">
        <v>19995906</v>
      </c>
      <c r="E513" s="160">
        <v>19943231</v>
      </c>
    </row>
    <row r="514" spans="3:5">
      <c r="C514" s="159" t="s">
        <v>243</v>
      </c>
      <c r="D514" s="160">
        <v>232550500</v>
      </c>
      <c r="E514" s="160">
        <v>0</v>
      </c>
    </row>
    <row r="515" spans="3:5">
      <c r="C515" s="161" t="s">
        <v>921</v>
      </c>
      <c r="D515" s="160">
        <v>232550500</v>
      </c>
      <c r="E515" s="160">
        <v>0</v>
      </c>
    </row>
    <row r="516" spans="3:5">
      <c r="C516" s="161" t="s">
        <v>725</v>
      </c>
      <c r="D516" s="160">
        <v>0</v>
      </c>
      <c r="E516" s="160">
        <v>0</v>
      </c>
    </row>
    <row r="517" spans="3:5">
      <c r="C517" s="157" t="s">
        <v>279</v>
      </c>
      <c r="D517" s="158">
        <v>1728965020</v>
      </c>
      <c r="E517" s="158">
        <v>615941410.64999998</v>
      </c>
    </row>
    <row r="518" spans="3:5">
      <c r="C518" s="159" t="s">
        <v>240</v>
      </c>
      <c r="D518" s="160">
        <v>1728965020</v>
      </c>
      <c r="E518" s="160">
        <v>615941410.64999998</v>
      </c>
    </row>
    <row r="519" spans="3:5">
      <c r="C519" s="161" t="s">
        <v>1133</v>
      </c>
      <c r="D519" s="160">
        <v>8772492</v>
      </c>
      <c r="E519" s="160">
        <v>5910553.7300000004</v>
      </c>
    </row>
    <row r="520" spans="3:5">
      <c r="C520" s="161" t="s">
        <v>1134</v>
      </c>
      <c r="D520" s="160">
        <v>64305821</v>
      </c>
      <c r="E520" s="160">
        <v>21251474.27</v>
      </c>
    </row>
    <row r="521" spans="3:5">
      <c r="C521" s="161" t="s">
        <v>1135</v>
      </c>
      <c r="D521" s="160">
        <v>1712376</v>
      </c>
      <c r="E521" s="160">
        <v>909769.28</v>
      </c>
    </row>
    <row r="522" spans="3:5">
      <c r="C522" s="161" t="s">
        <v>1136</v>
      </c>
      <c r="D522" s="160">
        <v>8197657</v>
      </c>
      <c r="E522" s="160">
        <v>1369518.75</v>
      </c>
    </row>
    <row r="523" spans="3:5">
      <c r="C523" s="161" t="s">
        <v>1137</v>
      </c>
      <c r="D523" s="160">
        <v>137311858</v>
      </c>
      <c r="E523" s="160">
        <v>16595102.560000001</v>
      </c>
    </row>
    <row r="524" spans="3:5">
      <c r="C524" s="161" t="s">
        <v>1138</v>
      </c>
      <c r="D524" s="160">
        <v>2940444</v>
      </c>
      <c r="E524" s="160">
        <v>0</v>
      </c>
    </row>
    <row r="525" spans="3:5">
      <c r="C525" s="161" t="s">
        <v>1139</v>
      </c>
      <c r="D525" s="160">
        <v>1148800</v>
      </c>
      <c r="E525" s="160">
        <v>0</v>
      </c>
    </row>
    <row r="526" spans="3:5">
      <c r="C526" s="161" t="s">
        <v>1140</v>
      </c>
      <c r="D526" s="160">
        <v>1148800</v>
      </c>
      <c r="E526" s="160">
        <v>0</v>
      </c>
    </row>
    <row r="527" spans="3:5">
      <c r="C527" s="161" t="s">
        <v>1141</v>
      </c>
      <c r="D527" s="160">
        <v>2154855</v>
      </c>
      <c r="E527" s="160">
        <v>2477862.7999999998</v>
      </c>
    </row>
    <row r="528" spans="3:5">
      <c r="C528" s="161" t="s">
        <v>1142</v>
      </c>
      <c r="D528" s="160">
        <v>7492480</v>
      </c>
      <c r="E528" s="160">
        <v>3255292.4</v>
      </c>
    </row>
    <row r="529" spans="3:5">
      <c r="C529" s="161" t="s">
        <v>1143</v>
      </c>
      <c r="D529" s="160">
        <v>0</v>
      </c>
      <c r="E529" s="160">
        <v>536010.93999999994</v>
      </c>
    </row>
    <row r="530" spans="3:5">
      <c r="C530" s="161" t="s">
        <v>1144</v>
      </c>
      <c r="D530" s="160">
        <v>5524318</v>
      </c>
      <c r="E530" s="160">
        <v>0</v>
      </c>
    </row>
    <row r="531" spans="3:5">
      <c r="C531" s="161" t="s">
        <v>1145</v>
      </c>
      <c r="D531" s="160">
        <v>268235</v>
      </c>
      <c r="E531" s="160">
        <v>0</v>
      </c>
    </row>
    <row r="532" spans="3:5">
      <c r="C532" s="161" t="s">
        <v>1146</v>
      </c>
      <c r="D532" s="160">
        <v>3895164</v>
      </c>
      <c r="E532" s="160">
        <v>0</v>
      </c>
    </row>
    <row r="533" spans="3:5">
      <c r="C533" s="161" t="s">
        <v>1147</v>
      </c>
      <c r="D533" s="160">
        <v>1072941</v>
      </c>
      <c r="E533" s="160">
        <v>0</v>
      </c>
    </row>
    <row r="534" spans="3:5">
      <c r="C534" s="161" t="s">
        <v>1148</v>
      </c>
      <c r="D534" s="160">
        <v>1390181</v>
      </c>
      <c r="E534" s="160">
        <v>0</v>
      </c>
    </row>
    <row r="535" spans="3:5">
      <c r="C535" s="161" t="s">
        <v>1149</v>
      </c>
      <c r="D535" s="160">
        <v>1103829</v>
      </c>
      <c r="E535" s="160">
        <v>0</v>
      </c>
    </row>
    <row r="536" spans="3:5">
      <c r="C536" s="161" t="s">
        <v>1150</v>
      </c>
      <c r="D536" s="160">
        <v>5203875</v>
      </c>
      <c r="E536" s="160">
        <v>0</v>
      </c>
    </row>
    <row r="537" spans="3:5">
      <c r="C537" s="161" t="s">
        <v>1151</v>
      </c>
      <c r="D537" s="160">
        <v>1103829</v>
      </c>
      <c r="E537" s="160">
        <v>0</v>
      </c>
    </row>
    <row r="538" spans="3:5">
      <c r="C538" s="161" t="s">
        <v>1152</v>
      </c>
      <c r="D538" s="160">
        <v>29947984</v>
      </c>
      <c r="E538" s="160">
        <v>0</v>
      </c>
    </row>
    <row r="539" spans="3:5">
      <c r="C539" s="161" t="s">
        <v>1153</v>
      </c>
      <c r="D539" s="160">
        <v>6107332</v>
      </c>
      <c r="E539" s="160">
        <v>489908.56</v>
      </c>
    </row>
    <row r="540" spans="3:5">
      <c r="C540" s="161" t="s">
        <v>1154</v>
      </c>
      <c r="D540" s="160">
        <v>12690749</v>
      </c>
      <c r="E540" s="160">
        <v>34090.720000000001</v>
      </c>
    </row>
    <row r="541" spans="3:5">
      <c r="C541" s="161" t="s">
        <v>550</v>
      </c>
      <c r="D541" s="160">
        <v>75009959</v>
      </c>
      <c r="E541" s="160">
        <v>73736197.269999996</v>
      </c>
    </row>
    <row r="542" spans="3:5">
      <c r="C542" s="161" t="s">
        <v>1155</v>
      </c>
      <c r="D542" s="160">
        <v>1816559</v>
      </c>
      <c r="E542" s="160">
        <v>0</v>
      </c>
    </row>
    <row r="543" spans="3:5">
      <c r="C543" s="161" t="s">
        <v>1156</v>
      </c>
      <c r="D543" s="160">
        <v>105000032</v>
      </c>
      <c r="E543" s="160">
        <v>102058217.44</v>
      </c>
    </row>
    <row r="544" spans="3:5">
      <c r="C544" s="161" t="s">
        <v>1157</v>
      </c>
      <c r="D544" s="160">
        <v>8165286</v>
      </c>
      <c r="E544" s="160">
        <v>5971028.5099999998</v>
      </c>
    </row>
    <row r="545" spans="3:5">
      <c r="C545" s="161" t="s">
        <v>1158</v>
      </c>
      <c r="D545" s="160">
        <v>19621021</v>
      </c>
      <c r="E545" s="160">
        <v>0</v>
      </c>
    </row>
    <row r="546" spans="3:5">
      <c r="C546" s="161" t="s">
        <v>1159</v>
      </c>
      <c r="D546" s="160">
        <v>4357440</v>
      </c>
      <c r="E546" s="160">
        <v>0</v>
      </c>
    </row>
    <row r="547" spans="3:5">
      <c r="C547" s="161" t="s">
        <v>1160</v>
      </c>
      <c r="D547" s="160">
        <v>28670626</v>
      </c>
      <c r="E547" s="160">
        <v>8410012.3499999996</v>
      </c>
    </row>
    <row r="548" spans="3:5">
      <c r="C548" s="161" t="s">
        <v>1161</v>
      </c>
      <c r="D548" s="160">
        <v>43866429</v>
      </c>
      <c r="E548" s="160">
        <v>0</v>
      </c>
    </row>
    <row r="549" spans="3:5">
      <c r="C549" s="161" t="s">
        <v>753</v>
      </c>
      <c r="D549" s="160">
        <v>0</v>
      </c>
      <c r="E549" s="160">
        <v>0</v>
      </c>
    </row>
    <row r="550" spans="3:5">
      <c r="C550" s="161" t="s">
        <v>280</v>
      </c>
      <c r="D550" s="160">
        <v>90000000</v>
      </c>
      <c r="E550" s="160">
        <v>60000000</v>
      </c>
    </row>
    <row r="551" spans="3:5">
      <c r="C551" s="161" t="s">
        <v>754</v>
      </c>
      <c r="D551" s="160">
        <v>0</v>
      </c>
      <c r="E551" s="160">
        <v>0</v>
      </c>
    </row>
    <row r="552" spans="3:5">
      <c r="C552" s="161" t="s">
        <v>808</v>
      </c>
      <c r="D552" s="160">
        <v>0</v>
      </c>
      <c r="E552" s="160">
        <v>7151859.3300000001</v>
      </c>
    </row>
    <row r="553" spans="3:5">
      <c r="C553" s="161" t="s">
        <v>1162</v>
      </c>
      <c r="D553" s="160">
        <v>1430268</v>
      </c>
      <c r="E553" s="160">
        <v>0</v>
      </c>
    </row>
    <row r="554" spans="3:5">
      <c r="C554" s="161" t="s">
        <v>1163</v>
      </c>
      <c r="D554" s="160">
        <v>52500000</v>
      </c>
      <c r="E554" s="160">
        <v>49863632.020000003</v>
      </c>
    </row>
    <row r="555" spans="3:5">
      <c r="C555" s="161" t="s">
        <v>2247</v>
      </c>
      <c r="D555" s="160">
        <v>0</v>
      </c>
      <c r="E555" s="160">
        <v>0</v>
      </c>
    </row>
    <row r="556" spans="3:5">
      <c r="C556" s="161" t="s">
        <v>1164</v>
      </c>
      <c r="D556" s="160">
        <v>88963550</v>
      </c>
      <c r="E556" s="160">
        <v>78164140</v>
      </c>
    </row>
    <row r="557" spans="3:5">
      <c r="C557" s="161" t="s">
        <v>489</v>
      </c>
      <c r="D557" s="160">
        <v>6069830</v>
      </c>
      <c r="E557" s="160">
        <v>2165062.0700000003</v>
      </c>
    </row>
    <row r="558" spans="3:5">
      <c r="C558" s="161" t="s">
        <v>1165</v>
      </c>
      <c r="D558" s="160">
        <v>900000000</v>
      </c>
      <c r="E558" s="160">
        <v>175591677.65000001</v>
      </c>
    </row>
    <row r="559" spans="3:5">
      <c r="C559" s="157" t="s">
        <v>248</v>
      </c>
      <c r="D559" s="158">
        <v>347739571</v>
      </c>
      <c r="E559" s="158">
        <v>205482598.98999995</v>
      </c>
    </row>
    <row r="560" spans="3:5">
      <c r="C560" s="159" t="s">
        <v>240</v>
      </c>
      <c r="D560" s="160">
        <v>347739571</v>
      </c>
      <c r="E560" s="160">
        <v>205482598.98999995</v>
      </c>
    </row>
    <row r="561" spans="3:5">
      <c r="C561" s="161" t="s">
        <v>2201</v>
      </c>
      <c r="D561" s="160">
        <v>0</v>
      </c>
      <c r="E561" s="160">
        <v>0</v>
      </c>
    </row>
    <row r="562" spans="3:5">
      <c r="C562" s="161" t="s">
        <v>1166</v>
      </c>
      <c r="D562" s="160">
        <v>1605717</v>
      </c>
      <c r="E562" s="160">
        <v>0</v>
      </c>
    </row>
    <row r="563" spans="3:5">
      <c r="C563" s="161" t="s">
        <v>384</v>
      </c>
      <c r="D563" s="160">
        <v>5276700</v>
      </c>
      <c r="E563" s="160">
        <v>0</v>
      </c>
    </row>
    <row r="564" spans="3:5">
      <c r="C564" s="161" t="s">
        <v>1167</v>
      </c>
      <c r="D564" s="160">
        <v>1651551</v>
      </c>
      <c r="E564" s="160">
        <v>0</v>
      </c>
    </row>
    <row r="565" spans="3:5">
      <c r="C565" s="161" t="s">
        <v>2147</v>
      </c>
      <c r="D565" s="160">
        <v>0</v>
      </c>
      <c r="E565" s="160">
        <v>0</v>
      </c>
    </row>
    <row r="566" spans="3:5">
      <c r="C566" s="161" t="s">
        <v>1168</v>
      </c>
      <c r="D566" s="160">
        <v>0</v>
      </c>
      <c r="E566" s="160">
        <v>4111202.68</v>
      </c>
    </row>
    <row r="567" spans="3:5">
      <c r="C567" s="161" t="s">
        <v>712</v>
      </c>
      <c r="D567" s="160">
        <v>0</v>
      </c>
      <c r="E567" s="160">
        <v>1197914.98</v>
      </c>
    </row>
    <row r="568" spans="3:5">
      <c r="C568" s="161" t="s">
        <v>1169</v>
      </c>
      <c r="D568" s="160">
        <v>0</v>
      </c>
      <c r="E568" s="160">
        <v>52763761.759999998</v>
      </c>
    </row>
    <row r="569" spans="3:5">
      <c r="C569" s="161" t="s">
        <v>1170</v>
      </c>
      <c r="D569" s="160">
        <v>0</v>
      </c>
      <c r="E569" s="160">
        <v>0</v>
      </c>
    </row>
    <row r="570" spans="3:5">
      <c r="C570" s="161" t="s">
        <v>713</v>
      </c>
      <c r="D570" s="160">
        <v>0</v>
      </c>
      <c r="E570" s="160">
        <v>3817157.04</v>
      </c>
    </row>
    <row r="571" spans="3:5">
      <c r="C571" s="161" t="s">
        <v>434</v>
      </c>
      <c r="D571" s="160">
        <v>15000000</v>
      </c>
      <c r="E571" s="160">
        <v>12000000</v>
      </c>
    </row>
    <row r="572" spans="3:5">
      <c r="C572" s="161" t="s">
        <v>2248</v>
      </c>
      <c r="D572" s="160">
        <v>0</v>
      </c>
      <c r="E572" s="160">
        <v>1875250.94</v>
      </c>
    </row>
    <row r="573" spans="3:5">
      <c r="C573" s="161" t="s">
        <v>1171</v>
      </c>
      <c r="D573" s="160">
        <v>0</v>
      </c>
      <c r="E573" s="160">
        <v>4738359.7300000004</v>
      </c>
    </row>
    <row r="574" spans="3:5">
      <c r="C574" s="161" t="s">
        <v>2249</v>
      </c>
      <c r="D574" s="160">
        <v>0</v>
      </c>
      <c r="E574" s="160">
        <v>1256310.51</v>
      </c>
    </row>
    <row r="575" spans="3:5">
      <c r="C575" s="161" t="s">
        <v>1172</v>
      </c>
      <c r="D575" s="160">
        <v>101349917</v>
      </c>
      <c r="E575" s="160">
        <v>59370641.299999997</v>
      </c>
    </row>
    <row r="576" spans="3:5">
      <c r="C576" s="161" t="s">
        <v>1173</v>
      </c>
      <c r="D576" s="160">
        <v>2829816</v>
      </c>
      <c r="E576" s="160">
        <v>0</v>
      </c>
    </row>
    <row r="577" spans="3:5">
      <c r="C577" s="161" t="s">
        <v>1174</v>
      </c>
      <c r="D577" s="160">
        <v>23693954</v>
      </c>
      <c r="E577" s="160">
        <v>5776514.5999999996</v>
      </c>
    </row>
    <row r="578" spans="3:5">
      <c r="C578" s="161" t="s">
        <v>1175</v>
      </c>
      <c r="D578" s="160">
        <v>1446529</v>
      </c>
      <c r="E578" s="160">
        <v>1768452.86</v>
      </c>
    </row>
    <row r="579" spans="3:5">
      <c r="C579" s="161" t="s">
        <v>1176</v>
      </c>
      <c r="D579" s="160">
        <v>4164146</v>
      </c>
      <c r="E579" s="160">
        <v>1584741.89</v>
      </c>
    </row>
    <row r="580" spans="3:5">
      <c r="C580" s="161" t="s">
        <v>1177</v>
      </c>
      <c r="D580" s="160">
        <v>4982491</v>
      </c>
      <c r="E580" s="160">
        <v>1089109.8899999999</v>
      </c>
    </row>
    <row r="581" spans="3:5">
      <c r="C581" s="161" t="s">
        <v>1178</v>
      </c>
      <c r="D581" s="160">
        <v>2829816</v>
      </c>
      <c r="E581" s="160">
        <v>0</v>
      </c>
    </row>
    <row r="582" spans="3:5">
      <c r="C582" s="161" t="s">
        <v>1179</v>
      </c>
      <c r="D582" s="160">
        <v>1780595</v>
      </c>
      <c r="E582" s="160">
        <v>0</v>
      </c>
    </row>
    <row r="583" spans="3:5">
      <c r="C583" s="161" t="s">
        <v>1180</v>
      </c>
      <c r="D583" s="160">
        <v>8766131</v>
      </c>
      <c r="E583" s="160">
        <v>1644330.85</v>
      </c>
    </row>
    <row r="584" spans="3:5">
      <c r="C584" s="161" t="s">
        <v>1181</v>
      </c>
      <c r="D584" s="160">
        <v>1512666</v>
      </c>
      <c r="E584" s="160">
        <v>2745806.35</v>
      </c>
    </row>
    <row r="585" spans="3:5">
      <c r="C585" s="161" t="s">
        <v>755</v>
      </c>
      <c r="D585" s="160">
        <v>0</v>
      </c>
      <c r="E585" s="160">
        <v>0</v>
      </c>
    </row>
    <row r="586" spans="3:5">
      <c r="C586" s="161" t="s">
        <v>1182</v>
      </c>
      <c r="D586" s="160">
        <v>4928521</v>
      </c>
      <c r="E586" s="160">
        <v>0</v>
      </c>
    </row>
    <row r="587" spans="3:5">
      <c r="C587" s="161" t="s">
        <v>756</v>
      </c>
      <c r="D587" s="160">
        <v>0</v>
      </c>
      <c r="E587" s="160">
        <v>0</v>
      </c>
    </row>
    <row r="588" spans="3:5">
      <c r="C588" s="161" t="s">
        <v>1183</v>
      </c>
      <c r="D588" s="160">
        <v>44525856</v>
      </c>
      <c r="E588" s="160">
        <v>0</v>
      </c>
    </row>
    <row r="589" spans="3:5">
      <c r="C589" s="161" t="s">
        <v>797</v>
      </c>
      <c r="D589" s="160">
        <v>1293193</v>
      </c>
      <c r="E589" s="160">
        <v>0</v>
      </c>
    </row>
    <row r="590" spans="3:5">
      <c r="C590" s="161" t="s">
        <v>1184</v>
      </c>
      <c r="D590" s="160">
        <v>22500000</v>
      </c>
      <c r="E590" s="160">
        <v>13969955.699999999</v>
      </c>
    </row>
    <row r="591" spans="3:5">
      <c r="C591" s="161" t="s">
        <v>357</v>
      </c>
      <c r="D591" s="160">
        <v>60101972</v>
      </c>
      <c r="E591" s="160">
        <v>35773087.909999996</v>
      </c>
    </row>
    <row r="592" spans="3:5">
      <c r="C592" s="161" t="s">
        <v>1185</v>
      </c>
      <c r="D592" s="160">
        <v>37500000</v>
      </c>
      <c r="E592" s="160">
        <v>0</v>
      </c>
    </row>
    <row r="593" spans="3:5">
      <c r="C593" s="157" t="s">
        <v>249</v>
      </c>
      <c r="D593" s="158">
        <v>2658987011</v>
      </c>
      <c r="E593" s="158">
        <v>908984006.53999996</v>
      </c>
    </row>
    <row r="594" spans="3:5">
      <c r="C594" s="159" t="s">
        <v>240</v>
      </c>
      <c r="D594" s="160">
        <v>2451534484</v>
      </c>
      <c r="E594" s="160">
        <v>758014560.74000001</v>
      </c>
    </row>
    <row r="595" spans="3:5">
      <c r="C595" s="161" t="s">
        <v>1186</v>
      </c>
      <c r="D595" s="160">
        <v>1598529</v>
      </c>
      <c r="E595" s="160">
        <v>0</v>
      </c>
    </row>
    <row r="596" spans="3:5">
      <c r="C596" s="161" t="s">
        <v>1187</v>
      </c>
      <c r="D596" s="160">
        <v>736699</v>
      </c>
      <c r="E596" s="160">
        <v>0</v>
      </c>
    </row>
    <row r="597" spans="3:5">
      <c r="C597" s="161" t="s">
        <v>1188</v>
      </c>
      <c r="D597" s="160">
        <v>1073335</v>
      </c>
      <c r="E597" s="160">
        <v>0</v>
      </c>
    </row>
    <row r="598" spans="3:5">
      <c r="C598" s="161" t="s">
        <v>1189</v>
      </c>
      <c r="D598" s="160">
        <v>278808</v>
      </c>
      <c r="E598" s="160">
        <v>0</v>
      </c>
    </row>
    <row r="599" spans="3:5">
      <c r="C599" s="161" t="s">
        <v>1190</v>
      </c>
      <c r="D599" s="160">
        <v>1645541</v>
      </c>
      <c r="E599" s="160">
        <v>0</v>
      </c>
    </row>
    <row r="600" spans="3:5">
      <c r="C600" s="161" t="s">
        <v>810</v>
      </c>
      <c r="D600" s="160">
        <v>26419072</v>
      </c>
      <c r="E600" s="160">
        <v>14864197.66</v>
      </c>
    </row>
    <row r="601" spans="3:5">
      <c r="C601" s="161" t="s">
        <v>1191</v>
      </c>
      <c r="D601" s="160">
        <v>1873679</v>
      </c>
      <c r="E601" s="160">
        <v>1047359.55</v>
      </c>
    </row>
    <row r="602" spans="3:5">
      <c r="C602" s="161" t="s">
        <v>1192</v>
      </c>
      <c r="D602" s="160">
        <v>596092630</v>
      </c>
      <c r="E602" s="160">
        <v>52839984.530000001</v>
      </c>
    </row>
    <row r="603" spans="3:5">
      <c r="C603" s="161" t="s">
        <v>1193</v>
      </c>
      <c r="D603" s="160">
        <v>1153011</v>
      </c>
      <c r="E603" s="160">
        <v>1409915.9</v>
      </c>
    </row>
    <row r="604" spans="3:5">
      <c r="C604" s="161" t="s">
        <v>1194</v>
      </c>
      <c r="D604" s="160">
        <v>145445</v>
      </c>
      <c r="E604" s="160">
        <v>0</v>
      </c>
    </row>
    <row r="605" spans="3:5">
      <c r="C605" s="161" t="s">
        <v>1195</v>
      </c>
      <c r="D605" s="160">
        <v>29336</v>
      </c>
      <c r="E605" s="160">
        <v>0</v>
      </c>
    </row>
    <row r="606" spans="3:5">
      <c r="C606" s="161" t="s">
        <v>1196</v>
      </c>
      <c r="D606" s="160">
        <v>77963381</v>
      </c>
      <c r="E606" s="160">
        <v>0</v>
      </c>
    </row>
    <row r="607" spans="3:5">
      <c r="C607" s="161" t="s">
        <v>811</v>
      </c>
      <c r="D607" s="160">
        <v>32077889</v>
      </c>
      <c r="E607" s="160">
        <v>0</v>
      </c>
    </row>
    <row r="608" spans="3:5">
      <c r="C608" s="161" t="s">
        <v>2095</v>
      </c>
      <c r="D608" s="160">
        <v>3488681</v>
      </c>
      <c r="E608" s="160">
        <v>0</v>
      </c>
    </row>
    <row r="609" spans="3:5">
      <c r="C609" s="161" t="s">
        <v>1197</v>
      </c>
      <c r="D609" s="160">
        <v>4096176</v>
      </c>
      <c r="E609" s="160">
        <v>0</v>
      </c>
    </row>
    <row r="610" spans="3:5">
      <c r="C610" s="161" t="s">
        <v>1198</v>
      </c>
      <c r="D610" s="160">
        <v>91053295</v>
      </c>
      <c r="E610" s="160">
        <v>79838225.319999993</v>
      </c>
    </row>
    <row r="611" spans="3:5">
      <c r="C611" s="161" t="s">
        <v>1199</v>
      </c>
      <c r="D611" s="160">
        <v>1153011</v>
      </c>
      <c r="E611" s="160">
        <v>0</v>
      </c>
    </row>
    <row r="612" spans="3:5">
      <c r="C612" s="161" t="s">
        <v>1200</v>
      </c>
      <c r="D612" s="160">
        <v>38330024</v>
      </c>
      <c r="E612" s="160">
        <v>20745812.07</v>
      </c>
    </row>
    <row r="613" spans="3:5">
      <c r="C613" s="161" t="s">
        <v>549</v>
      </c>
      <c r="D613" s="160">
        <v>24764983</v>
      </c>
      <c r="E613" s="160">
        <v>4448573.37</v>
      </c>
    </row>
    <row r="614" spans="3:5">
      <c r="C614" s="161" t="s">
        <v>1201</v>
      </c>
      <c r="D614" s="160">
        <v>38981691</v>
      </c>
      <c r="E614" s="160">
        <v>30000000</v>
      </c>
    </row>
    <row r="615" spans="3:5">
      <c r="C615" s="161" t="s">
        <v>1202</v>
      </c>
      <c r="D615" s="160">
        <v>1567033</v>
      </c>
      <c r="E615" s="160">
        <v>0</v>
      </c>
    </row>
    <row r="616" spans="3:5">
      <c r="C616" s="161" t="s">
        <v>1203</v>
      </c>
      <c r="D616" s="160">
        <v>27000000</v>
      </c>
      <c r="E616" s="160">
        <v>25000000</v>
      </c>
    </row>
    <row r="617" spans="3:5">
      <c r="C617" s="161" t="s">
        <v>1204</v>
      </c>
      <c r="D617" s="160">
        <v>1645541</v>
      </c>
      <c r="E617" s="160">
        <v>0</v>
      </c>
    </row>
    <row r="618" spans="3:5">
      <c r="C618" s="161" t="s">
        <v>1205</v>
      </c>
      <c r="D618" s="160">
        <v>36635288</v>
      </c>
      <c r="E618" s="160">
        <v>7928302.9000000004</v>
      </c>
    </row>
    <row r="619" spans="3:5">
      <c r="C619" s="161" t="s">
        <v>641</v>
      </c>
      <c r="D619" s="160">
        <v>1214621</v>
      </c>
      <c r="E619" s="160">
        <v>0</v>
      </c>
    </row>
    <row r="620" spans="3:5">
      <c r="C620" s="161" t="s">
        <v>1206</v>
      </c>
      <c r="D620" s="160">
        <v>108432711</v>
      </c>
      <c r="E620" s="160">
        <v>73535348.950000003</v>
      </c>
    </row>
    <row r="621" spans="3:5">
      <c r="C621" s="161" t="s">
        <v>1207</v>
      </c>
      <c r="D621" s="160">
        <v>117351080</v>
      </c>
      <c r="E621" s="160">
        <v>0</v>
      </c>
    </row>
    <row r="622" spans="3:5">
      <c r="C622" s="161" t="s">
        <v>1208</v>
      </c>
      <c r="D622" s="160">
        <v>6799536</v>
      </c>
      <c r="E622" s="160">
        <v>9319385.7100000009</v>
      </c>
    </row>
    <row r="623" spans="3:5">
      <c r="C623" s="161" t="s">
        <v>1209</v>
      </c>
      <c r="D623" s="160">
        <v>3266605</v>
      </c>
      <c r="E623" s="160">
        <v>911041.23</v>
      </c>
    </row>
    <row r="624" spans="3:5">
      <c r="C624" s="161" t="s">
        <v>1210</v>
      </c>
      <c r="D624" s="160">
        <v>29017934</v>
      </c>
      <c r="E624" s="160">
        <v>4494825.49</v>
      </c>
    </row>
    <row r="625" spans="3:5">
      <c r="C625" s="161" t="s">
        <v>1211</v>
      </c>
      <c r="D625" s="160">
        <v>571540169</v>
      </c>
      <c r="E625" s="160">
        <v>11680899.5</v>
      </c>
    </row>
    <row r="626" spans="3:5">
      <c r="C626" s="161" t="s">
        <v>1212</v>
      </c>
      <c r="D626" s="160">
        <v>27275430</v>
      </c>
      <c r="E626" s="160">
        <v>27275091.829999998</v>
      </c>
    </row>
    <row r="627" spans="3:5">
      <c r="C627" s="161" t="s">
        <v>1213</v>
      </c>
      <c r="D627" s="160">
        <v>22527651</v>
      </c>
      <c r="E627" s="160">
        <v>0</v>
      </c>
    </row>
    <row r="628" spans="3:5">
      <c r="C628" s="161" t="s">
        <v>1214</v>
      </c>
      <c r="D628" s="160">
        <v>0</v>
      </c>
      <c r="E628" s="160">
        <v>10369473.720000001</v>
      </c>
    </row>
    <row r="629" spans="3:5">
      <c r="C629" s="161" t="s">
        <v>1215</v>
      </c>
      <c r="D629" s="160">
        <v>14181836</v>
      </c>
      <c r="E629" s="160">
        <v>0</v>
      </c>
    </row>
    <row r="630" spans="3:5">
      <c r="C630" s="161" t="s">
        <v>1216</v>
      </c>
      <c r="D630" s="160">
        <v>22401178</v>
      </c>
      <c r="E630" s="160">
        <v>0</v>
      </c>
    </row>
    <row r="631" spans="3:5">
      <c r="C631" s="161" t="s">
        <v>1217</v>
      </c>
      <c r="D631" s="160">
        <v>20000000</v>
      </c>
      <c r="E631" s="160">
        <v>17934445.109999999</v>
      </c>
    </row>
    <row r="632" spans="3:5">
      <c r="C632" s="161" t="s">
        <v>1218</v>
      </c>
      <c r="D632" s="160">
        <v>47149424</v>
      </c>
      <c r="E632" s="160">
        <v>8932597.5099999998</v>
      </c>
    </row>
    <row r="633" spans="3:5">
      <c r="C633" s="161" t="s">
        <v>2250</v>
      </c>
      <c r="D633" s="160">
        <v>0</v>
      </c>
      <c r="E633" s="160">
        <v>0</v>
      </c>
    </row>
    <row r="634" spans="3:5">
      <c r="C634" s="161" t="s">
        <v>281</v>
      </c>
      <c r="D634" s="160">
        <v>135624299</v>
      </c>
      <c r="E634" s="160">
        <v>23416694.240000002</v>
      </c>
    </row>
    <row r="635" spans="3:5">
      <c r="C635" s="161" t="s">
        <v>1219</v>
      </c>
      <c r="D635" s="160">
        <v>75094907</v>
      </c>
      <c r="E635" s="160">
        <v>59746186.629999995</v>
      </c>
    </row>
    <row r="636" spans="3:5">
      <c r="C636" s="161" t="s">
        <v>1220</v>
      </c>
      <c r="D636" s="160">
        <v>19500000</v>
      </c>
      <c r="E636" s="160">
        <v>14349025.640000001</v>
      </c>
    </row>
    <row r="637" spans="3:5">
      <c r="C637" s="161" t="s">
        <v>1221</v>
      </c>
      <c r="D637" s="160">
        <v>7851038</v>
      </c>
      <c r="E637" s="160">
        <v>0</v>
      </c>
    </row>
    <row r="638" spans="3:5">
      <c r="C638" s="161" t="s">
        <v>1222</v>
      </c>
      <c r="D638" s="160">
        <v>75000000</v>
      </c>
      <c r="E638" s="160">
        <v>59209624.520000003</v>
      </c>
    </row>
    <row r="639" spans="3:5">
      <c r="C639" s="161" t="s">
        <v>1223</v>
      </c>
      <c r="D639" s="160">
        <v>7210700</v>
      </c>
      <c r="E639" s="160">
        <v>0</v>
      </c>
    </row>
    <row r="640" spans="3:5">
      <c r="C640" s="161" t="s">
        <v>1224</v>
      </c>
      <c r="D640" s="160">
        <v>15000000</v>
      </c>
      <c r="E640" s="160">
        <v>0</v>
      </c>
    </row>
    <row r="641" spans="3:5">
      <c r="C641" s="161" t="s">
        <v>488</v>
      </c>
      <c r="D641" s="160">
        <v>11214818</v>
      </c>
      <c r="E641" s="160">
        <v>2165062.0700000003</v>
      </c>
    </row>
    <row r="642" spans="3:5">
      <c r="C642" s="161" t="s">
        <v>1225</v>
      </c>
      <c r="D642" s="160">
        <v>19490000</v>
      </c>
      <c r="E642" s="160">
        <v>0</v>
      </c>
    </row>
    <row r="643" spans="3:5">
      <c r="C643" s="161" t="s">
        <v>1226</v>
      </c>
      <c r="D643" s="160">
        <v>20048421</v>
      </c>
      <c r="E643" s="160">
        <v>157552834.54000002</v>
      </c>
    </row>
    <row r="644" spans="3:5">
      <c r="C644" s="161" t="s">
        <v>1227</v>
      </c>
      <c r="D644" s="160">
        <v>16776034</v>
      </c>
      <c r="E644" s="160">
        <v>0</v>
      </c>
    </row>
    <row r="645" spans="3:5">
      <c r="C645" s="161" t="s">
        <v>1228</v>
      </c>
      <c r="D645" s="160">
        <v>8763014</v>
      </c>
      <c r="E645" s="160">
        <v>0</v>
      </c>
    </row>
    <row r="646" spans="3:5">
      <c r="C646" s="161" t="s">
        <v>1229</v>
      </c>
      <c r="D646" s="160">
        <v>39000000</v>
      </c>
      <c r="E646" s="160">
        <v>38999652.75</v>
      </c>
    </row>
    <row r="647" spans="3:5">
      <c r="C647" s="159" t="s">
        <v>242</v>
      </c>
      <c r="D647" s="160">
        <v>53126209</v>
      </c>
      <c r="E647" s="160">
        <v>150969445.79999998</v>
      </c>
    </row>
    <row r="648" spans="3:5">
      <c r="C648" s="161" t="s">
        <v>548</v>
      </c>
      <c r="D648" s="160">
        <v>35064886</v>
      </c>
      <c r="E648" s="160">
        <v>3695996.16</v>
      </c>
    </row>
    <row r="649" spans="3:5">
      <c r="C649" s="161" t="s">
        <v>642</v>
      </c>
      <c r="D649" s="160">
        <v>3277787</v>
      </c>
      <c r="E649" s="160">
        <v>0</v>
      </c>
    </row>
    <row r="650" spans="3:5">
      <c r="C650" s="161" t="s">
        <v>643</v>
      </c>
      <c r="D650" s="160">
        <v>3414420</v>
      </c>
      <c r="E650" s="160">
        <v>1198243.48</v>
      </c>
    </row>
    <row r="651" spans="3:5">
      <c r="C651" s="161" t="s">
        <v>644</v>
      </c>
      <c r="D651" s="160">
        <v>11369116</v>
      </c>
      <c r="E651" s="160">
        <v>3875043.2</v>
      </c>
    </row>
    <row r="652" spans="3:5">
      <c r="C652" s="161" t="s">
        <v>757</v>
      </c>
      <c r="D652" s="160">
        <v>0</v>
      </c>
      <c r="E652" s="160">
        <v>142200162.95999998</v>
      </c>
    </row>
    <row r="653" spans="3:5">
      <c r="C653" s="161" t="s">
        <v>2096</v>
      </c>
      <c r="D653" s="160">
        <v>0</v>
      </c>
      <c r="E653" s="160">
        <v>0</v>
      </c>
    </row>
    <row r="654" spans="3:5">
      <c r="C654" s="159" t="s">
        <v>243</v>
      </c>
      <c r="D654" s="160">
        <v>154326318</v>
      </c>
      <c r="E654" s="160">
        <v>0</v>
      </c>
    </row>
    <row r="655" spans="3:5">
      <c r="C655" s="161" t="s">
        <v>645</v>
      </c>
      <c r="D655" s="160">
        <v>154326318</v>
      </c>
      <c r="E655" s="160">
        <v>0</v>
      </c>
    </row>
    <row r="656" spans="3:5">
      <c r="C656" s="157" t="s">
        <v>282</v>
      </c>
      <c r="D656" s="158">
        <v>503279228</v>
      </c>
      <c r="E656" s="158">
        <v>220526716.06</v>
      </c>
    </row>
    <row r="657" spans="3:5">
      <c r="C657" s="159" t="s">
        <v>240</v>
      </c>
      <c r="D657" s="160">
        <v>246028728</v>
      </c>
      <c r="E657" s="160">
        <v>171673633.65000001</v>
      </c>
    </row>
    <row r="658" spans="3:5">
      <c r="C658" s="161" t="s">
        <v>595</v>
      </c>
      <c r="D658" s="160">
        <v>37092875</v>
      </c>
      <c r="E658" s="160">
        <v>35891021.960000001</v>
      </c>
    </row>
    <row r="659" spans="3:5">
      <c r="C659" s="161" t="s">
        <v>283</v>
      </c>
      <c r="D659" s="160">
        <v>6006277</v>
      </c>
      <c r="E659" s="160">
        <v>0</v>
      </c>
    </row>
    <row r="660" spans="3:5">
      <c r="C660" s="161" t="s">
        <v>1230</v>
      </c>
      <c r="D660" s="160">
        <v>6867626</v>
      </c>
      <c r="E660" s="160">
        <v>16126972.880000001</v>
      </c>
    </row>
    <row r="661" spans="3:5">
      <c r="C661" s="161" t="s">
        <v>385</v>
      </c>
      <c r="D661" s="160">
        <v>3744980</v>
      </c>
      <c r="E661" s="160">
        <v>1766964.03</v>
      </c>
    </row>
    <row r="662" spans="3:5">
      <c r="C662" s="161" t="s">
        <v>1231</v>
      </c>
      <c r="D662" s="160">
        <v>5720142</v>
      </c>
      <c r="E662" s="160">
        <v>2420401.1</v>
      </c>
    </row>
    <row r="663" spans="3:5">
      <c r="C663" s="161" t="s">
        <v>1232</v>
      </c>
      <c r="D663" s="160">
        <v>2435609</v>
      </c>
      <c r="E663" s="160">
        <v>0</v>
      </c>
    </row>
    <row r="664" spans="3:5">
      <c r="C664" s="161" t="s">
        <v>1233</v>
      </c>
      <c r="D664" s="160">
        <v>1094942</v>
      </c>
      <c r="E664" s="160">
        <v>0</v>
      </c>
    </row>
    <row r="665" spans="3:5">
      <c r="C665" s="161" t="s">
        <v>1234</v>
      </c>
      <c r="D665" s="160">
        <v>2728480</v>
      </c>
      <c r="E665" s="160">
        <v>0</v>
      </c>
    </row>
    <row r="666" spans="3:5">
      <c r="C666" s="161" t="s">
        <v>1235</v>
      </c>
      <c r="D666" s="160">
        <v>4014618</v>
      </c>
      <c r="E666" s="160">
        <v>780483.23</v>
      </c>
    </row>
    <row r="667" spans="3:5">
      <c r="C667" s="161" t="s">
        <v>1236</v>
      </c>
      <c r="D667" s="160">
        <v>6802266</v>
      </c>
      <c r="E667" s="160">
        <v>2035612.1</v>
      </c>
    </row>
    <row r="668" spans="3:5">
      <c r="C668" s="161" t="s">
        <v>1237</v>
      </c>
      <c r="D668" s="160">
        <v>6465909</v>
      </c>
      <c r="E668" s="160">
        <v>846636.08</v>
      </c>
    </row>
    <row r="669" spans="3:5">
      <c r="C669" s="161" t="s">
        <v>1238</v>
      </c>
      <c r="D669" s="160">
        <v>2489978</v>
      </c>
      <c r="E669" s="160">
        <v>0</v>
      </c>
    </row>
    <row r="670" spans="3:5">
      <c r="C670" s="161" t="s">
        <v>1239</v>
      </c>
      <c r="D670" s="160">
        <v>5336258</v>
      </c>
      <c r="E670" s="160">
        <v>2722545.86</v>
      </c>
    </row>
    <row r="671" spans="3:5">
      <c r="C671" s="161" t="s">
        <v>1240</v>
      </c>
      <c r="D671" s="160">
        <v>2131423</v>
      </c>
      <c r="E671" s="160">
        <v>0</v>
      </c>
    </row>
    <row r="672" spans="3:5">
      <c r="C672" s="161" t="s">
        <v>447</v>
      </c>
      <c r="D672" s="160">
        <v>7846034</v>
      </c>
      <c r="E672" s="160">
        <v>4922695.58</v>
      </c>
    </row>
    <row r="673" spans="3:5">
      <c r="C673" s="161" t="s">
        <v>1241</v>
      </c>
      <c r="D673" s="160">
        <v>2131423</v>
      </c>
      <c r="E673" s="160">
        <v>0</v>
      </c>
    </row>
    <row r="674" spans="3:5">
      <c r="C674" s="161" t="s">
        <v>1242</v>
      </c>
      <c r="D674" s="160">
        <v>2131423</v>
      </c>
      <c r="E674" s="160">
        <v>0</v>
      </c>
    </row>
    <row r="675" spans="3:5">
      <c r="C675" s="161" t="s">
        <v>1243</v>
      </c>
      <c r="D675" s="160">
        <v>4853794</v>
      </c>
      <c r="E675" s="160">
        <v>0</v>
      </c>
    </row>
    <row r="676" spans="3:5">
      <c r="C676" s="161" t="s">
        <v>1244</v>
      </c>
      <c r="D676" s="160">
        <v>7970896</v>
      </c>
      <c r="E676" s="160">
        <v>0</v>
      </c>
    </row>
    <row r="677" spans="3:5">
      <c r="C677" s="161" t="s">
        <v>758</v>
      </c>
      <c r="D677" s="160">
        <v>0</v>
      </c>
      <c r="E677" s="160">
        <v>0</v>
      </c>
    </row>
    <row r="678" spans="3:5">
      <c r="C678" s="161" t="s">
        <v>358</v>
      </c>
      <c r="D678" s="160">
        <v>112501775</v>
      </c>
      <c r="E678" s="160">
        <v>89999348.620000005</v>
      </c>
    </row>
    <row r="679" spans="3:5">
      <c r="C679" s="161" t="s">
        <v>1245</v>
      </c>
      <c r="D679" s="160">
        <v>7500000</v>
      </c>
      <c r="E679" s="160">
        <v>5999684.1100000003</v>
      </c>
    </row>
    <row r="680" spans="3:5">
      <c r="C680" s="161" t="s">
        <v>1246</v>
      </c>
      <c r="D680" s="160">
        <v>8162000</v>
      </c>
      <c r="E680" s="160">
        <v>8161268.0999999996</v>
      </c>
    </row>
    <row r="681" spans="3:5">
      <c r="C681" s="159" t="s">
        <v>242</v>
      </c>
      <c r="D681" s="160">
        <v>210520000</v>
      </c>
      <c r="E681" s="160">
        <v>10339144.709999999</v>
      </c>
    </row>
    <row r="682" spans="3:5">
      <c r="C682" s="161" t="s">
        <v>759</v>
      </c>
      <c r="D682" s="160">
        <v>0</v>
      </c>
      <c r="E682" s="160">
        <v>10339144.709999999</v>
      </c>
    </row>
    <row r="683" spans="3:5">
      <c r="C683" s="161" t="s">
        <v>493</v>
      </c>
      <c r="D683" s="160">
        <v>210520000</v>
      </c>
      <c r="E683" s="160">
        <v>0</v>
      </c>
    </row>
    <row r="684" spans="3:5">
      <c r="C684" s="159" t="s">
        <v>243</v>
      </c>
      <c r="D684" s="160">
        <v>46730500</v>
      </c>
      <c r="E684" s="160">
        <v>38513937.700000003</v>
      </c>
    </row>
    <row r="685" spans="3:5">
      <c r="C685" s="161" t="s">
        <v>921</v>
      </c>
      <c r="D685" s="160">
        <v>46730500</v>
      </c>
      <c r="E685" s="160">
        <v>38513937.700000003</v>
      </c>
    </row>
    <row r="686" spans="3:5">
      <c r="C686" s="157" t="s">
        <v>250</v>
      </c>
      <c r="D686" s="158">
        <v>1902986790</v>
      </c>
      <c r="E686" s="158">
        <v>1175554845.6400001</v>
      </c>
    </row>
    <row r="687" spans="3:5">
      <c r="C687" s="159" t="s">
        <v>240</v>
      </c>
      <c r="D687" s="160">
        <v>1748848673</v>
      </c>
      <c r="E687" s="160">
        <v>1151392473.98</v>
      </c>
    </row>
    <row r="688" spans="3:5">
      <c r="C688" s="161" t="s">
        <v>1247</v>
      </c>
      <c r="D688" s="160">
        <v>0</v>
      </c>
      <c r="E688" s="160">
        <v>5787986.3399999999</v>
      </c>
    </row>
    <row r="689" spans="3:5">
      <c r="C689" s="161" t="s">
        <v>1248</v>
      </c>
      <c r="D689" s="160">
        <v>1198141</v>
      </c>
      <c r="E689" s="160">
        <v>0</v>
      </c>
    </row>
    <row r="690" spans="3:5">
      <c r="C690" s="161" t="s">
        <v>1249</v>
      </c>
      <c r="D690" s="160">
        <v>1665504</v>
      </c>
      <c r="E690" s="160">
        <v>0</v>
      </c>
    </row>
    <row r="691" spans="3:5">
      <c r="C691" s="161" t="s">
        <v>2202</v>
      </c>
      <c r="D691" s="160">
        <v>0</v>
      </c>
      <c r="E691" s="160">
        <v>0</v>
      </c>
    </row>
    <row r="692" spans="3:5">
      <c r="C692" s="161" t="s">
        <v>1250</v>
      </c>
      <c r="D692" s="160">
        <v>0</v>
      </c>
      <c r="E692" s="160">
        <v>0</v>
      </c>
    </row>
    <row r="693" spans="3:5">
      <c r="C693" s="161" t="s">
        <v>1251</v>
      </c>
      <c r="D693" s="160">
        <v>0</v>
      </c>
      <c r="E693" s="160">
        <v>0</v>
      </c>
    </row>
    <row r="694" spans="3:5">
      <c r="C694" s="161" t="s">
        <v>1252</v>
      </c>
      <c r="D694" s="160">
        <v>1544123</v>
      </c>
      <c r="E694" s="160">
        <v>0</v>
      </c>
    </row>
    <row r="695" spans="3:5">
      <c r="C695" s="161" t="s">
        <v>1253</v>
      </c>
      <c r="D695" s="160">
        <v>1610100</v>
      </c>
      <c r="E695" s="160">
        <v>0</v>
      </c>
    </row>
    <row r="696" spans="3:5">
      <c r="C696" s="161" t="s">
        <v>1254</v>
      </c>
      <c r="D696" s="160">
        <v>27415214</v>
      </c>
      <c r="E696" s="160">
        <v>0</v>
      </c>
    </row>
    <row r="697" spans="3:5">
      <c r="C697" s="161" t="s">
        <v>1255</v>
      </c>
      <c r="D697" s="160">
        <v>1357119</v>
      </c>
      <c r="E697" s="160">
        <v>0</v>
      </c>
    </row>
    <row r="698" spans="3:5">
      <c r="C698" s="161" t="s">
        <v>1256</v>
      </c>
      <c r="D698" s="160">
        <v>857855</v>
      </c>
      <c r="E698" s="160">
        <v>0</v>
      </c>
    </row>
    <row r="699" spans="3:5">
      <c r="C699" s="161" t="s">
        <v>1257</v>
      </c>
      <c r="D699" s="160">
        <v>1418116</v>
      </c>
      <c r="E699" s="160">
        <v>0</v>
      </c>
    </row>
    <row r="700" spans="3:5">
      <c r="C700" s="161" t="s">
        <v>1258</v>
      </c>
      <c r="D700" s="160">
        <v>678615</v>
      </c>
      <c r="E700" s="160">
        <v>0</v>
      </c>
    </row>
    <row r="701" spans="3:5">
      <c r="C701" s="161" t="s">
        <v>1259</v>
      </c>
      <c r="D701" s="160">
        <v>4658128</v>
      </c>
      <c r="E701" s="160">
        <v>0</v>
      </c>
    </row>
    <row r="702" spans="3:5">
      <c r="C702" s="161" t="s">
        <v>2177</v>
      </c>
      <c r="D702" s="160">
        <v>0</v>
      </c>
      <c r="E702" s="160">
        <v>739138.98</v>
      </c>
    </row>
    <row r="703" spans="3:5">
      <c r="C703" s="161" t="s">
        <v>1260</v>
      </c>
      <c r="D703" s="160">
        <v>6588908</v>
      </c>
      <c r="E703" s="160">
        <v>34185745.909999996</v>
      </c>
    </row>
    <row r="704" spans="3:5">
      <c r="C704" s="161" t="s">
        <v>2097</v>
      </c>
      <c r="D704" s="160">
        <v>1342713</v>
      </c>
      <c r="E704" s="160">
        <v>68337.679999999993</v>
      </c>
    </row>
    <row r="705" spans="3:5">
      <c r="C705" s="161" t="s">
        <v>1261</v>
      </c>
      <c r="D705" s="160">
        <v>22570732</v>
      </c>
      <c r="E705" s="160">
        <v>0</v>
      </c>
    </row>
    <row r="706" spans="3:5">
      <c r="C706" s="161" t="s">
        <v>1262</v>
      </c>
      <c r="D706" s="160">
        <v>21666254</v>
      </c>
      <c r="E706" s="160">
        <v>41646467.119999997</v>
      </c>
    </row>
    <row r="707" spans="3:5">
      <c r="C707" s="161" t="s">
        <v>1263</v>
      </c>
      <c r="D707" s="160">
        <v>1518414</v>
      </c>
      <c r="E707" s="160">
        <v>69961.679999999993</v>
      </c>
    </row>
    <row r="708" spans="3:5">
      <c r="C708" s="161" t="s">
        <v>1264</v>
      </c>
      <c r="D708" s="160">
        <v>1000000</v>
      </c>
      <c r="E708" s="160">
        <v>0</v>
      </c>
    </row>
    <row r="709" spans="3:5">
      <c r="C709" s="161" t="s">
        <v>1265</v>
      </c>
      <c r="D709" s="160">
        <v>1516439</v>
      </c>
      <c r="E709" s="160">
        <v>0</v>
      </c>
    </row>
    <row r="710" spans="3:5">
      <c r="C710" s="161" t="s">
        <v>646</v>
      </c>
      <c r="D710" s="160">
        <v>56615845</v>
      </c>
      <c r="E710" s="160">
        <v>0</v>
      </c>
    </row>
    <row r="711" spans="3:5">
      <c r="C711" s="161" t="s">
        <v>1266</v>
      </c>
      <c r="D711" s="160">
        <v>1342713</v>
      </c>
      <c r="E711" s="160">
        <v>68337.679999999993</v>
      </c>
    </row>
    <row r="712" spans="3:5">
      <c r="C712" s="161" t="s">
        <v>1267</v>
      </c>
      <c r="D712" s="160">
        <v>1769549</v>
      </c>
      <c r="E712" s="160">
        <v>1011185.59</v>
      </c>
    </row>
    <row r="713" spans="3:5">
      <c r="C713" s="161" t="s">
        <v>1268</v>
      </c>
      <c r="D713" s="160">
        <v>1073078</v>
      </c>
      <c r="E713" s="160">
        <v>0</v>
      </c>
    </row>
    <row r="714" spans="3:5">
      <c r="C714" s="161" t="s">
        <v>1269</v>
      </c>
      <c r="D714" s="160">
        <v>1794317</v>
      </c>
      <c r="E714" s="160">
        <v>0</v>
      </c>
    </row>
    <row r="715" spans="3:5">
      <c r="C715" s="161" t="s">
        <v>1270</v>
      </c>
      <c r="D715" s="160">
        <v>886055</v>
      </c>
      <c r="E715" s="160">
        <v>359561.77</v>
      </c>
    </row>
    <row r="716" spans="3:5">
      <c r="C716" s="161" t="s">
        <v>1271</v>
      </c>
      <c r="D716" s="160">
        <v>1073078</v>
      </c>
      <c r="E716" s="160">
        <v>0</v>
      </c>
    </row>
    <row r="717" spans="3:5">
      <c r="C717" s="161" t="s">
        <v>1272</v>
      </c>
      <c r="D717" s="160">
        <v>1514393</v>
      </c>
      <c r="E717" s="160">
        <v>0</v>
      </c>
    </row>
    <row r="718" spans="3:5">
      <c r="C718" s="161" t="s">
        <v>1273</v>
      </c>
      <c r="D718" s="160">
        <v>21819316</v>
      </c>
      <c r="E718" s="160">
        <v>58211938.149999999</v>
      </c>
    </row>
    <row r="719" spans="3:5">
      <c r="C719" s="161" t="s">
        <v>1274</v>
      </c>
      <c r="D719" s="160">
        <v>1104864</v>
      </c>
      <c r="E719" s="160">
        <v>0</v>
      </c>
    </row>
    <row r="720" spans="3:5">
      <c r="C720" s="161" t="s">
        <v>1275</v>
      </c>
      <c r="D720" s="160">
        <v>1104864</v>
      </c>
      <c r="E720" s="160">
        <v>0</v>
      </c>
    </row>
    <row r="721" spans="3:5">
      <c r="C721" s="161" t="s">
        <v>1276</v>
      </c>
      <c r="D721" s="160">
        <v>1513231</v>
      </c>
      <c r="E721" s="160">
        <v>0</v>
      </c>
    </row>
    <row r="722" spans="3:5">
      <c r="C722" s="161" t="s">
        <v>1277</v>
      </c>
      <c r="D722" s="160">
        <v>2427558</v>
      </c>
      <c r="E722" s="160">
        <v>0</v>
      </c>
    </row>
    <row r="723" spans="3:5">
      <c r="C723" s="161" t="s">
        <v>1278</v>
      </c>
      <c r="D723" s="160">
        <v>1816559</v>
      </c>
      <c r="E723" s="160">
        <v>0</v>
      </c>
    </row>
    <row r="724" spans="3:5">
      <c r="C724" s="161" t="s">
        <v>1279</v>
      </c>
      <c r="D724" s="160">
        <v>0</v>
      </c>
      <c r="E724" s="160">
        <v>476386.1</v>
      </c>
    </row>
    <row r="725" spans="3:5">
      <c r="C725" s="161" t="s">
        <v>1280</v>
      </c>
      <c r="D725" s="160">
        <v>95358654</v>
      </c>
      <c r="E725" s="160">
        <v>87358654</v>
      </c>
    </row>
    <row r="726" spans="3:5">
      <c r="C726" s="161" t="s">
        <v>1281</v>
      </c>
      <c r="D726" s="160">
        <v>1072941</v>
      </c>
      <c r="E726" s="160">
        <v>0</v>
      </c>
    </row>
    <row r="727" spans="3:5">
      <c r="C727" s="161" t="s">
        <v>647</v>
      </c>
      <c r="D727" s="160">
        <v>68640266</v>
      </c>
      <c r="E727" s="160">
        <v>0</v>
      </c>
    </row>
    <row r="728" spans="3:5">
      <c r="C728" s="161" t="s">
        <v>1282</v>
      </c>
      <c r="D728" s="160">
        <v>3099995</v>
      </c>
      <c r="E728" s="160">
        <v>5734315.0899999999</v>
      </c>
    </row>
    <row r="729" spans="3:5">
      <c r="C729" s="161" t="s">
        <v>1283</v>
      </c>
      <c r="D729" s="160">
        <v>7800000</v>
      </c>
      <c r="E729" s="160">
        <v>0</v>
      </c>
    </row>
    <row r="730" spans="3:5">
      <c r="C730" s="161" t="s">
        <v>1284</v>
      </c>
      <c r="D730" s="160">
        <v>0</v>
      </c>
      <c r="E730" s="160">
        <v>1879912.31</v>
      </c>
    </row>
    <row r="731" spans="3:5">
      <c r="C731" s="161" t="s">
        <v>2148</v>
      </c>
      <c r="D731" s="160">
        <v>0</v>
      </c>
      <c r="E731" s="160">
        <v>0</v>
      </c>
    </row>
    <row r="732" spans="3:5">
      <c r="C732" s="161" t="s">
        <v>2274</v>
      </c>
      <c r="D732" s="160">
        <v>0</v>
      </c>
      <c r="E732" s="160">
        <v>0</v>
      </c>
    </row>
    <row r="733" spans="3:5">
      <c r="C733" s="161" t="s">
        <v>1285</v>
      </c>
      <c r="D733" s="160">
        <v>7668693</v>
      </c>
      <c r="E733" s="160">
        <v>0</v>
      </c>
    </row>
    <row r="734" spans="3:5">
      <c r="C734" s="161" t="s">
        <v>2251</v>
      </c>
      <c r="D734" s="160">
        <v>0</v>
      </c>
      <c r="E734" s="160">
        <v>8898438.3200000003</v>
      </c>
    </row>
    <row r="735" spans="3:5">
      <c r="C735" s="161" t="s">
        <v>2149</v>
      </c>
      <c r="D735" s="160">
        <v>0</v>
      </c>
      <c r="E735" s="160">
        <v>0</v>
      </c>
    </row>
    <row r="736" spans="3:5">
      <c r="C736" s="161" t="s">
        <v>1286</v>
      </c>
      <c r="D736" s="160">
        <v>22544962</v>
      </c>
      <c r="E736" s="160">
        <v>0</v>
      </c>
    </row>
    <row r="737" spans="3:5">
      <c r="C737" s="161" t="s">
        <v>1287</v>
      </c>
      <c r="D737" s="160">
        <v>3900000</v>
      </c>
      <c r="E737" s="160">
        <v>0</v>
      </c>
    </row>
    <row r="738" spans="3:5">
      <c r="C738" s="161" t="s">
        <v>812</v>
      </c>
      <c r="D738" s="160">
        <v>0</v>
      </c>
      <c r="E738" s="160">
        <v>0</v>
      </c>
    </row>
    <row r="739" spans="3:5">
      <c r="C739" s="161" t="s">
        <v>1288</v>
      </c>
      <c r="D739" s="160">
        <v>4777562</v>
      </c>
      <c r="E739" s="160">
        <v>0</v>
      </c>
    </row>
    <row r="740" spans="3:5">
      <c r="C740" s="161" t="s">
        <v>471</v>
      </c>
      <c r="D740" s="160">
        <v>6428097</v>
      </c>
      <c r="E740" s="160">
        <v>6346572.4900000002</v>
      </c>
    </row>
    <row r="741" spans="3:5">
      <c r="C741" s="161" t="s">
        <v>1289</v>
      </c>
      <c r="D741" s="160">
        <v>0</v>
      </c>
      <c r="E741" s="160">
        <v>6089050.7800000003</v>
      </c>
    </row>
    <row r="742" spans="3:5">
      <c r="C742" s="161" t="s">
        <v>1290</v>
      </c>
      <c r="D742" s="160">
        <v>102389214</v>
      </c>
      <c r="E742" s="160">
        <v>58078621.890000001</v>
      </c>
    </row>
    <row r="743" spans="3:5">
      <c r="C743" s="161" t="s">
        <v>1291</v>
      </c>
      <c r="D743" s="160">
        <v>0</v>
      </c>
      <c r="E743" s="160">
        <v>20465600.609999999</v>
      </c>
    </row>
    <row r="744" spans="3:5">
      <c r="C744" s="161" t="s">
        <v>1292</v>
      </c>
      <c r="D744" s="160">
        <v>450005234</v>
      </c>
      <c r="E744" s="160">
        <v>438625498.86000001</v>
      </c>
    </row>
    <row r="745" spans="3:5">
      <c r="C745" s="161" t="s">
        <v>1293</v>
      </c>
      <c r="D745" s="160">
        <v>79068472</v>
      </c>
      <c r="E745" s="160">
        <v>62215499.120000005</v>
      </c>
    </row>
    <row r="746" spans="3:5">
      <c r="C746" s="161" t="s">
        <v>1294</v>
      </c>
      <c r="D746" s="160">
        <v>18692037</v>
      </c>
      <c r="E746" s="160">
        <v>0</v>
      </c>
    </row>
    <row r="747" spans="3:5">
      <c r="C747" s="161" t="s">
        <v>1295</v>
      </c>
      <c r="D747" s="160">
        <v>17008298</v>
      </c>
      <c r="E747" s="160">
        <v>0</v>
      </c>
    </row>
    <row r="748" spans="3:5">
      <c r="C748" s="161" t="s">
        <v>1296</v>
      </c>
      <c r="D748" s="160">
        <v>1554892</v>
      </c>
      <c r="E748" s="160">
        <v>0</v>
      </c>
    </row>
    <row r="749" spans="3:5">
      <c r="C749" s="161" t="s">
        <v>1297</v>
      </c>
      <c r="D749" s="160">
        <v>6492976</v>
      </c>
      <c r="E749" s="160">
        <v>0</v>
      </c>
    </row>
    <row r="750" spans="3:5">
      <c r="C750" s="161" t="s">
        <v>284</v>
      </c>
      <c r="D750" s="160">
        <v>149999993</v>
      </c>
      <c r="E750" s="160">
        <v>45462282.710000001</v>
      </c>
    </row>
    <row r="751" spans="3:5">
      <c r="C751" s="161" t="s">
        <v>1298</v>
      </c>
      <c r="D751" s="160">
        <v>11231038</v>
      </c>
      <c r="E751" s="160">
        <v>0</v>
      </c>
    </row>
    <row r="752" spans="3:5">
      <c r="C752" s="161" t="s">
        <v>1299</v>
      </c>
      <c r="D752" s="160">
        <v>6219566</v>
      </c>
      <c r="E752" s="160">
        <v>0</v>
      </c>
    </row>
    <row r="753" spans="3:5">
      <c r="C753" s="161" t="s">
        <v>1300</v>
      </c>
      <c r="D753" s="160">
        <v>7774458</v>
      </c>
      <c r="E753" s="160">
        <v>0</v>
      </c>
    </row>
    <row r="754" spans="3:5">
      <c r="C754" s="161" t="s">
        <v>813</v>
      </c>
      <c r="D754" s="160">
        <v>0</v>
      </c>
      <c r="E754" s="160">
        <v>0</v>
      </c>
    </row>
    <row r="755" spans="3:5">
      <c r="C755" s="161" t="s">
        <v>814</v>
      </c>
      <c r="D755" s="160">
        <v>0</v>
      </c>
      <c r="E755" s="160">
        <v>0</v>
      </c>
    </row>
    <row r="756" spans="3:5">
      <c r="C756" s="161" t="s">
        <v>2203</v>
      </c>
      <c r="D756" s="160">
        <v>0</v>
      </c>
      <c r="E756" s="160">
        <v>0</v>
      </c>
    </row>
    <row r="757" spans="3:5">
      <c r="C757" s="161" t="s">
        <v>1301</v>
      </c>
      <c r="D757" s="160">
        <v>1566229</v>
      </c>
      <c r="E757" s="160">
        <v>0</v>
      </c>
    </row>
    <row r="758" spans="3:5">
      <c r="C758" s="161" t="s">
        <v>1302</v>
      </c>
      <c r="D758" s="160">
        <v>38981691</v>
      </c>
      <c r="E758" s="160">
        <v>0</v>
      </c>
    </row>
    <row r="759" spans="3:5">
      <c r="C759" s="161" t="s">
        <v>285</v>
      </c>
      <c r="D759" s="160">
        <v>19960269</v>
      </c>
      <c r="E759" s="160">
        <v>0</v>
      </c>
    </row>
    <row r="760" spans="3:5">
      <c r="C760" s="161" t="s">
        <v>2269</v>
      </c>
      <c r="D760" s="160">
        <v>0</v>
      </c>
      <c r="E760" s="160">
        <v>0</v>
      </c>
    </row>
    <row r="761" spans="3:5">
      <c r="C761" s="161" t="s">
        <v>1303</v>
      </c>
      <c r="D761" s="160">
        <v>77963381</v>
      </c>
      <c r="E761" s="160">
        <v>58904758.909999996</v>
      </c>
    </row>
    <row r="762" spans="3:5">
      <c r="C762" s="161" t="s">
        <v>286</v>
      </c>
      <c r="D762" s="160">
        <v>119079128</v>
      </c>
      <c r="E762" s="160">
        <v>27311708.34</v>
      </c>
    </row>
    <row r="763" spans="3:5">
      <c r="C763" s="161" t="s">
        <v>359</v>
      </c>
      <c r="D763" s="160">
        <v>225108832</v>
      </c>
      <c r="E763" s="160">
        <v>181396513.55000001</v>
      </c>
    </row>
    <row r="764" spans="3:5">
      <c r="C764" s="159" t="s">
        <v>242</v>
      </c>
      <c r="D764" s="160">
        <v>154138117</v>
      </c>
      <c r="E764" s="160">
        <v>24162371.660000004</v>
      </c>
    </row>
    <row r="765" spans="3:5">
      <c r="C765" s="161" t="s">
        <v>547</v>
      </c>
      <c r="D765" s="160">
        <v>75597763</v>
      </c>
      <c r="E765" s="160">
        <v>10212576.800000001</v>
      </c>
    </row>
    <row r="766" spans="3:5">
      <c r="C766" s="161" t="s">
        <v>648</v>
      </c>
      <c r="D766" s="160">
        <v>78540354</v>
      </c>
      <c r="E766" s="160">
        <v>10967279.65</v>
      </c>
    </row>
    <row r="767" spans="3:5">
      <c r="C767" s="161" t="s">
        <v>760</v>
      </c>
      <c r="D767" s="160">
        <v>0</v>
      </c>
      <c r="E767" s="160">
        <v>2982515.21</v>
      </c>
    </row>
    <row r="768" spans="3:5">
      <c r="C768" s="157" t="s">
        <v>287</v>
      </c>
      <c r="D768" s="158">
        <v>615439823</v>
      </c>
      <c r="E768" s="158">
        <v>767093817.71000004</v>
      </c>
    </row>
    <row r="769" spans="3:5">
      <c r="C769" s="159" t="s">
        <v>240</v>
      </c>
      <c r="D769" s="160">
        <v>595986491</v>
      </c>
      <c r="E769" s="160">
        <v>360293328.17000002</v>
      </c>
    </row>
    <row r="770" spans="3:5">
      <c r="C770" s="161" t="s">
        <v>1304</v>
      </c>
      <c r="D770" s="160">
        <v>7203181</v>
      </c>
      <c r="E770" s="160">
        <v>0</v>
      </c>
    </row>
    <row r="771" spans="3:5">
      <c r="C771" s="161" t="s">
        <v>288</v>
      </c>
      <c r="D771" s="160">
        <v>6957845</v>
      </c>
      <c r="E771" s="160">
        <v>0</v>
      </c>
    </row>
    <row r="772" spans="3:5">
      <c r="C772" s="161" t="s">
        <v>289</v>
      </c>
      <c r="D772" s="160">
        <v>37077323</v>
      </c>
      <c r="E772" s="160">
        <v>206908929.90000001</v>
      </c>
    </row>
    <row r="773" spans="3:5">
      <c r="C773" s="161" t="s">
        <v>1305</v>
      </c>
      <c r="D773" s="160">
        <v>67414593</v>
      </c>
      <c r="E773" s="160">
        <v>0</v>
      </c>
    </row>
    <row r="774" spans="3:5">
      <c r="C774" s="161" t="s">
        <v>1306</v>
      </c>
      <c r="D774" s="160">
        <v>1651551</v>
      </c>
      <c r="E774" s="160">
        <v>0</v>
      </c>
    </row>
    <row r="775" spans="3:5">
      <c r="C775" s="161" t="s">
        <v>1307</v>
      </c>
      <c r="D775" s="160">
        <v>1620111</v>
      </c>
      <c r="E775" s="160">
        <v>0</v>
      </c>
    </row>
    <row r="776" spans="3:5">
      <c r="C776" s="161" t="s">
        <v>1308</v>
      </c>
      <c r="D776" s="160">
        <v>15016073</v>
      </c>
      <c r="E776" s="160">
        <v>0</v>
      </c>
    </row>
    <row r="777" spans="3:5">
      <c r="C777" s="161" t="s">
        <v>1309</v>
      </c>
      <c r="D777" s="160">
        <v>1157222</v>
      </c>
      <c r="E777" s="160">
        <v>0</v>
      </c>
    </row>
    <row r="778" spans="3:5">
      <c r="C778" s="161" t="s">
        <v>1310</v>
      </c>
      <c r="D778" s="160">
        <v>1514767</v>
      </c>
      <c r="E778" s="160">
        <v>1599354.41</v>
      </c>
    </row>
    <row r="779" spans="3:5">
      <c r="C779" s="161" t="s">
        <v>1311</v>
      </c>
      <c r="D779" s="160">
        <v>9700392</v>
      </c>
      <c r="E779" s="160">
        <v>0</v>
      </c>
    </row>
    <row r="780" spans="3:5">
      <c r="C780" s="161" t="s">
        <v>1312</v>
      </c>
      <c r="D780" s="160">
        <v>4488508</v>
      </c>
      <c r="E780" s="160">
        <v>0</v>
      </c>
    </row>
    <row r="781" spans="3:5">
      <c r="C781" s="161" t="s">
        <v>1313</v>
      </c>
      <c r="D781" s="160">
        <v>1281243</v>
      </c>
      <c r="E781" s="160">
        <v>212716.93</v>
      </c>
    </row>
    <row r="782" spans="3:5">
      <c r="C782" s="161" t="s">
        <v>1314</v>
      </c>
      <c r="D782" s="160">
        <v>54572186</v>
      </c>
      <c r="E782" s="160">
        <v>0</v>
      </c>
    </row>
    <row r="783" spans="3:5">
      <c r="C783" s="161" t="s">
        <v>1315</v>
      </c>
      <c r="D783" s="160">
        <v>1847655</v>
      </c>
      <c r="E783" s="160">
        <v>189022.82</v>
      </c>
    </row>
    <row r="784" spans="3:5">
      <c r="C784" s="161" t="s">
        <v>1316</v>
      </c>
      <c r="D784" s="160">
        <v>6097969</v>
      </c>
      <c r="E784" s="160">
        <v>0</v>
      </c>
    </row>
    <row r="785" spans="3:5">
      <c r="C785" s="161" t="s">
        <v>1317</v>
      </c>
      <c r="D785" s="160">
        <v>13966319</v>
      </c>
      <c r="E785" s="160">
        <v>5253468.33</v>
      </c>
    </row>
    <row r="786" spans="3:5">
      <c r="C786" s="161" t="s">
        <v>1318</v>
      </c>
      <c r="D786" s="160">
        <v>33296708</v>
      </c>
      <c r="E786" s="160">
        <v>0</v>
      </c>
    </row>
    <row r="787" spans="3:5">
      <c r="C787" s="161" t="s">
        <v>1319</v>
      </c>
      <c r="D787" s="160">
        <v>1000000</v>
      </c>
      <c r="E787" s="160">
        <v>0</v>
      </c>
    </row>
    <row r="788" spans="3:5">
      <c r="C788" s="161" t="s">
        <v>545</v>
      </c>
      <c r="D788" s="160">
        <v>22500000</v>
      </c>
      <c r="E788" s="160">
        <v>22500000</v>
      </c>
    </row>
    <row r="789" spans="3:5">
      <c r="C789" s="161" t="s">
        <v>2252</v>
      </c>
      <c r="D789" s="160">
        <v>0</v>
      </c>
      <c r="E789" s="160">
        <v>0</v>
      </c>
    </row>
    <row r="790" spans="3:5">
      <c r="C790" s="161" t="s">
        <v>2098</v>
      </c>
      <c r="D790" s="160">
        <v>30518084</v>
      </c>
      <c r="E790" s="160">
        <v>12577629.130000001</v>
      </c>
    </row>
    <row r="791" spans="3:5">
      <c r="C791" s="161" t="s">
        <v>1320</v>
      </c>
      <c r="D791" s="160">
        <v>3229167</v>
      </c>
      <c r="E791" s="160">
        <v>15454978.35</v>
      </c>
    </row>
    <row r="792" spans="3:5">
      <c r="C792" s="161" t="s">
        <v>1321</v>
      </c>
      <c r="D792" s="160">
        <v>1123440</v>
      </c>
      <c r="E792" s="160">
        <v>0</v>
      </c>
    </row>
    <row r="793" spans="3:5">
      <c r="C793" s="161" t="s">
        <v>1322</v>
      </c>
      <c r="D793" s="160">
        <v>70200000</v>
      </c>
      <c r="E793" s="160">
        <v>0</v>
      </c>
    </row>
    <row r="794" spans="3:5">
      <c r="C794" s="161" t="s">
        <v>1323</v>
      </c>
      <c r="D794" s="160">
        <v>23400000</v>
      </c>
      <c r="E794" s="160">
        <v>11789393.470000001</v>
      </c>
    </row>
    <row r="795" spans="3:5">
      <c r="C795" s="161" t="s">
        <v>761</v>
      </c>
      <c r="D795" s="160">
        <v>0</v>
      </c>
      <c r="E795" s="160">
        <v>0</v>
      </c>
    </row>
    <row r="796" spans="3:5">
      <c r="C796" s="161" t="s">
        <v>472</v>
      </c>
      <c r="D796" s="160">
        <v>9149755</v>
      </c>
      <c r="E796" s="160">
        <v>0</v>
      </c>
    </row>
    <row r="797" spans="3:5">
      <c r="C797" s="161" t="s">
        <v>1324</v>
      </c>
      <c r="D797" s="160">
        <v>1080477</v>
      </c>
      <c r="E797" s="160">
        <v>0</v>
      </c>
    </row>
    <row r="798" spans="3:5">
      <c r="C798" s="161" t="s">
        <v>546</v>
      </c>
      <c r="D798" s="160">
        <v>8649755</v>
      </c>
      <c r="E798" s="160">
        <v>0</v>
      </c>
    </row>
    <row r="799" spans="3:5">
      <c r="C799" s="161" t="s">
        <v>1325</v>
      </c>
      <c r="D799" s="160">
        <v>1525370</v>
      </c>
      <c r="E799" s="160">
        <v>0</v>
      </c>
    </row>
    <row r="800" spans="3:5">
      <c r="C800" s="161" t="s">
        <v>1326</v>
      </c>
      <c r="D800" s="160">
        <v>2540116</v>
      </c>
      <c r="E800" s="160">
        <v>0</v>
      </c>
    </row>
    <row r="801" spans="3:5">
      <c r="C801" s="161" t="s">
        <v>1327</v>
      </c>
      <c r="D801" s="160">
        <v>270119</v>
      </c>
      <c r="E801" s="160">
        <v>0</v>
      </c>
    </row>
    <row r="802" spans="3:5">
      <c r="C802" s="161" t="s">
        <v>1328</v>
      </c>
      <c r="D802" s="160">
        <v>22506919</v>
      </c>
      <c r="E802" s="160">
        <v>18000000</v>
      </c>
    </row>
    <row r="803" spans="3:5">
      <c r="C803" s="161" t="s">
        <v>1329</v>
      </c>
      <c r="D803" s="160">
        <v>1513603</v>
      </c>
      <c r="E803" s="160">
        <v>0</v>
      </c>
    </row>
    <row r="804" spans="3:5">
      <c r="C804" s="161" t="s">
        <v>1330</v>
      </c>
      <c r="D804" s="160">
        <v>1513603</v>
      </c>
      <c r="E804" s="160">
        <v>0</v>
      </c>
    </row>
    <row r="805" spans="3:5">
      <c r="C805" s="161" t="s">
        <v>1331</v>
      </c>
      <c r="D805" s="160">
        <v>9192062</v>
      </c>
      <c r="E805" s="160">
        <v>0</v>
      </c>
    </row>
    <row r="806" spans="3:5">
      <c r="C806" s="161" t="s">
        <v>1332</v>
      </c>
      <c r="D806" s="160">
        <v>38647320</v>
      </c>
      <c r="E806" s="160">
        <v>0</v>
      </c>
    </row>
    <row r="807" spans="3:5">
      <c r="C807" s="161" t="s">
        <v>360</v>
      </c>
      <c r="D807" s="160">
        <v>22500001</v>
      </c>
      <c r="E807" s="160">
        <v>17807834.829999998</v>
      </c>
    </row>
    <row r="808" spans="3:5">
      <c r="C808" s="161" t="s">
        <v>1333</v>
      </c>
      <c r="D808" s="160">
        <v>60063054</v>
      </c>
      <c r="E808" s="160">
        <v>48000000</v>
      </c>
    </row>
    <row r="809" spans="3:5">
      <c r="C809" s="159" t="s">
        <v>242</v>
      </c>
      <c r="D809" s="160">
        <v>19453332</v>
      </c>
      <c r="E809" s="160">
        <v>406800489.54000002</v>
      </c>
    </row>
    <row r="810" spans="3:5">
      <c r="C810" s="161" t="s">
        <v>289</v>
      </c>
      <c r="D810" s="160">
        <v>0</v>
      </c>
      <c r="E810" s="160">
        <v>400000000</v>
      </c>
    </row>
    <row r="811" spans="3:5">
      <c r="C811" s="161" t="s">
        <v>649</v>
      </c>
      <c r="D811" s="160">
        <v>19453332</v>
      </c>
      <c r="E811" s="160">
        <v>6800489.54</v>
      </c>
    </row>
    <row r="812" spans="3:5">
      <c r="C812" s="157" t="s">
        <v>290</v>
      </c>
      <c r="D812" s="158">
        <v>3505828285</v>
      </c>
      <c r="E812" s="158">
        <v>1333616646.96</v>
      </c>
    </row>
    <row r="813" spans="3:5">
      <c r="C813" s="159" t="s">
        <v>240</v>
      </c>
      <c r="D813" s="160">
        <v>2044288285</v>
      </c>
      <c r="E813" s="160">
        <v>834740075.72000003</v>
      </c>
    </row>
    <row r="814" spans="3:5">
      <c r="C814" s="161" t="s">
        <v>1334</v>
      </c>
      <c r="D814" s="160">
        <v>3797361</v>
      </c>
      <c r="E814" s="160">
        <v>0</v>
      </c>
    </row>
    <row r="815" spans="3:5">
      <c r="C815" s="161" t="s">
        <v>1335</v>
      </c>
      <c r="D815" s="160">
        <v>10018924</v>
      </c>
      <c r="E815" s="160">
        <v>2985343.76</v>
      </c>
    </row>
    <row r="816" spans="3:5">
      <c r="C816" s="161" t="s">
        <v>291</v>
      </c>
      <c r="D816" s="160">
        <v>900000000</v>
      </c>
      <c r="E816" s="160">
        <v>384587487.02000004</v>
      </c>
    </row>
    <row r="817" spans="3:5">
      <c r="C817" s="161" t="s">
        <v>1336</v>
      </c>
      <c r="D817" s="160">
        <v>0</v>
      </c>
      <c r="E817" s="160">
        <v>0</v>
      </c>
    </row>
    <row r="818" spans="3:5">
      <c r="C818" s="161" t="s">
        <v>1337</v>
      </c>
      <c r="D818" s="160">
        <v>4114253</v>
      </c>
      <c r="E818" s="160">
        <v>0</v>
      </c>
    </row>
    <row r="819" spans="3:5">
      <c r="C819" s="161" t="s">
        <v>1338</v>
      </c>
      <c r="D819" s="160">
        <v>1651551</v>
      </c>
      <c r="E819" s="160">
        <v>0</v>
      </c>
    </row>
    <row r="820" spans="3:5">
      <c r="C820" s="161" t="s">
        <v>1339</v>
      </c>
      <c r="D820" s="160">
        <v>1157222</v>
      </c>
      <c r="E820" s="160">
        <v>0</v>
      </c>
    </row>
    <row r="821" spans="3:5">
      <c r="C821" s="161" t="s">
        <v>1340</v>
      </c>
      <c r="D821" s="160">
        <v>4123809</v>
      </c>
      <c r="E821" s="160">
        <v>1943462.61</v>
      </c>
    </row>
    <row r="822" spans="3:5">
      <c r="C822" s="161" t="s">
        <v>1341</v>
      </c>
      <c r="D822" s="160">
        <v>0</v>
      </c>
      <c r="E822" s="160">
        <v>0</v>
      </c>
    </row>
    <row r="823" spans="3:5">
      <c r="C823" s="161" t="s">
        <v>1342</v>
      </c>
      <c r="D823" s="160">
        <v>0</v>
      </c>
      <c r="E823" s="160">
        <v>1588659.29</v>
      </c>
    </row>
    <row r="824" spans="3:5">
      <c r="C824" s="161" t="s">
        <v>815</v>
      </c>
      <c r="D824" s="160">
        <v>0</v>
      </c>
      <c r="E824" s="160">
        <v>0</v>
      </c>
    </row>
    <row r="825" spans="3:5">
      <c r="C825" s="161" t="s">
        <v>1343</v>
      </c>
      <c r="D825" s="160">
        <v>1340629</v>
      </c>
      <c r="E825" s="160">
        <v>1985891.09</v>
      </c>
    </row>
    <row r="826" spans="3:5">
      <c r="C826" s="161" t="s">
        <v>448</v>
      </c>
      <c r="D826" s="160">
        <v>15000000</v>
      </c>
      <c r="E826" s="160">
        <v>11125874.619999999</v>
      </c>
    </row>
    <row r="827" spans="3:5">
      <c r="C827" s="161" t="s">
        <v>490</v>
      </c>
      <c r="D827" s="160">
        <v>4247450</v>
      </c>
      <c r="E827" s="160">
        <v>3922641.38</v>
      </c>
    </row>
    <row r="828" spans="3:5">
      <c r="C828" s="161" t="s">
        <v>714</v>
      </c>
      <c r="D828" s="160">
        <v>0</v>
      </c>
      <c r="E828" s="160">
        <v>1508075.33</v>
      </c>
    </row>
    <row r="829" spans="3:5">
      <c r="C829" s="161" t="s">
        <v>1344</v>
      </c>
      <c r="D829" s="160">
        <v>34522622</v>
      </c>
      <c r="E829" s="160">
        <v>0</v>
      </c>
    </row>
    <row r="830" spans="3:5">
      <c r="C830" s="161" t="s">
        <v>1345</v>
      </c>
      <c r="D830" s="160">
        <v>1160000</v>
      </c>
      <c r="E830" s="160">
        <v>0</v>
      </c>
    </row>
    <row r="831" spans="3:5">
      <c r="C831" s="161" t="s">
        <v>715</v>
      </c>
      <c r="D831" s="160">
        <v>0</v>
      </c>
      <c r="E831" s="160">
        <v>1459982.09</v>
      </c>
    </row>
    <row r="832" spans="3:5">
      <c r="C832" s="161" t="s">
        <v>2150</v>
      </c>
      <c r="D832" s="160">
        <v>0</v>
      </c>
      <c r="E832" s="160">
        <v>0</v>
      </c>
    </row>
    <row r="833" spans="3:5">
      <c r="C833" s="161" t="s">
        <v>726</v>
      </c>
      <c r="D833" s="160">
        <v>0</v>
      </c>
      <c r="E833" s="160">
        <v>0</v>
      </c>
    </row>
    <row r="834" spans="3:5">
      <c r="C834" s="161" t="s">
        <v>2253</v>
      </c>
      <c r="D834" s="160">
        <v>0</v>
      </c>
      <c r="E834" s="160">
        <v>1320121.1000000001</v>
      </c>
    </row>
    <row r="835" spans="3:5">
      <c r="C835" s="161" t="s">
        <v>292</v>
      </c>
      <c r="D835" s="160">
        <v>257769222</v>
      </c>
      <c r="E835" s="160">
        <v>2324899.61</v>
      </c>
    </row>
    <row r="836" spans="3:5">
      <c r="C836" s="161" t="s">
        <v>1346</v>
      </c>
      <c r="D836" s="160">
        <v>244450444</v>
      </c>
      <c r="E836" s="160">
        <v>284456797.87</v>
      </c>
    </row>
    <row r="837" spans="3:5">
      <c r="C837" s="161" t="s">
        <v>2151</v>
      </c>
      <c r="D837" s="160">
        <v>0</v>
      </c>
      <c r="E837" s="160">
        <v>0</v>
      </c>
    </row>
    <row r="838" spans="3:5">
      <c r="C838" s="161" t="s">
        <v>1347</v>
      </c>
      <c r="D838" s="160">
        <v>4062690</v>
      </c>
      <c r="E838" s="160">
        <v>0</v>
      </c>
    </row>
    <row r="839" spans="3:5">
      <c r="C839" s="161" t="s">
        <v>1348</v>
      </c>
      <c r="D839" s="160">
        <v>8305980</v>
      </c>
      <c r="E839" s="160">
        <v>0</v>
      </c>
    </row>
    <row r="840" spans="3:5">
      <c r="C840" s="161" t="s">
        <v>1349</v>
      </c>
      <c r="D840" s="160">
        <v>1198159</v>
      </c>
      <c r="E840" s="160">
        <v>0</v>
      </c>
    </row>
    <row r="841" spans="3:5">
      <c r="C841" s="161" t="s">
        <v>2152</v>
      </c>
      <c r="D841" s="160">
        <v>0</v>
      </c>
      <c r="E841" s="160">
        <v>0</v>
      </c>
    </row>
    <row r="842" spans="3:5">
      <c r="C842" s="161" t="s">
        <v>1350</v>
      </c>
      <c r="D842" s="160">
        <v>5453083</v>
      </c>
      <c r="E842" s="160">
        <v>0</v>
      </c>
    </row>
    <row r="843" spans="3:5">
      <c r="C843" s="161" t="s">
        <v>1351</v>
      </c>
      <c r="D843" s="160">
        <v>4062690</v>
      </c>
      <c r="E843" s="160">
        <v>0</v>
      </c>
    </row>
    <row r="844" spans="3:5">
      <c r="C844" s="161" t="s">
        <v>1352</v>
      </c>
      <c r="D844" s="160">
        <v>1138581</v>
      </c>
      <c r="E844" s="160">
        <v>0</v>
      </c>
    </row>
    <row r="845" spans="3:5">
      <c r="C845" s="161" t="s">
        <v>1353</v>
      </c>
      <c r="D845" s="160">
        <v>4062690</v>
      </c>
      <c r="E845" s="160">
        <v>0</v>
      </c>
    </row>
    <row r="846" spans="3:5">
      <c r="C846" s="161" t="s">
        <v>1354</v>
      </c>
      <c r="D846" s="160">
        <v>6296723</v>
      </c>
      <c r="E846" s="160">
        <v>0</v>
      </c>
    </row>
    <row r="847" spans="3:5">
      <c r="C847" s="161" t="s">
        <v>2099</v>
      </c>
      <c r="D847" s="160">
        <v>1094942</v>
      </c>
      <c r="E847" s="160">
        <v>0</v>
      </c>
    </row>
    <row r="848" spans="3:5">
      <c r="C848" s="161" t="s">
        <v>1355</v>
      </c>
      <c r="D848" s="160">
        <v>1720107</v>
      </c>
      <c r="E848" s="160">
        <v>0</v>
      </c>
    </row>
    <row r="849" spans="3:5">
      <c r="C849" s="161" t="s">
        <v>1356</v>
      </c>
      <c r="D849" s="160">
        <v>0</v>
      </c>
      <c r="E849" s="160">
        <v>0</v>
      </c>
    </row>
    <row r="850" spans="3:5">
      <c r="C850" s="161" t="s">
        <v>1357</v>
      </c>
      <c r="D850" s="160">
        <v>5415294</v>
      </c>
      <c r="E850" s="160">
        <v>0</v>
      </c>
    </row>
    <row r="851" spans="3:5">
      <c r="C851" s="161" t="s">
        <v>1358</v>
      </c>
      <c r="D851" s="160">
        <v>1516282</v>
      </c>
      <c r="E851" s="160">
        <v>0</v>
      </c>
    </row>
    <row r="852" spans="3:5">
      <c r="C852" s="161" t="s">
        <v>1359</v>
      </c>
      <c r="D852" s="160">
        <v>4850943</v>
      </c>
      <c r="E852" s="160">
        <v>1433019.95</v>
      </c>
    </row>
    <row r="853" spans="3:5">
      <c r="C853" s="161" t="s">
        <v>1360</v>
      </c>
      <c r="D853" s="160">
        <v>4850943</v>
      </c>
      <c r="E853" s="160">
        <v>1087783.3700000001</v>
      </c>
    </row>
    <row r="854" spans="3:5">
      <c r="C854" s="161" t="s">
        <v>1361</v>
      </c>
      <c r="D854" s="160">
        <v>3509288</v>
      </c>
      <c r="E854" s="160">
        <v>1106021.3700000001</v>
      </c>
    </row>
    <row r="855" spans="3:5">
      <c r="C855" s="161" t="s">
        <v>2100</v>
      </c>
      <c r="D855" s="160">
        <v>7421233</v>
      </c>
      <c r="E855" s="160">
        <v>1365309.88</v>
      </c>
    </row>
    <row r="856" spans="3:5">
      <c r="C856" s="161" t="s">
        <v>1362</v>
      </c>
      <c r="D856" s="160">
        <v>24802615</v>
      </c>
      <c r="E856" s="160">
        <v>0</v>
      </c>
    </row>
    <row r="857" spans="3:5">
      <c r="C857" s="161" t="s">
        <v>1363</v>
      </c>
      <c r="D857" s="160">
        <v>1525371</v>
      </c>
      <c r="E857" s="160">
        <v>381498.28</v>
      </c>
    </row>
    <row r="858" spans="3:5">
      <c r="C858" s="161" t="s">
        <v>1364</v>
      </c>
      <c r="D858" s="160">
        <v>3939670</v>
      </c>
      <c r="E858" s="160">
        <v>0</v>
      </c>
    </row>
    <row r="859" spans="3:5">
      <c r="C859" s="161" t="s">
        <v>1365</v>
      </c>
      <c r="D859" s="160">
        <v>0</v>
      </c>
      <c r="E859" s="160">
        <v>6177896.0099999998</v>
      </c>
    </row>
    <row r="860" spans="3:5">
      <c r="C860" s="161" t="s">
        <v>1366</v>
      </c>
      <c r="D860" s="160">
        <v>3939670</v>
      </c>
      <c r="E860" s="160">
        <v>0</v>
      </c>
    </row>
    <row r="861" spans="3:5">
      <c r="C861" s="161" t="s">
        <v>1367</v>
      </c>
      <c r="D861" s="160">
        <v>3939671</v>
      </c>
      <c r="E861" s="160">
        <v>0</v>
      </c>
    </row>
    <row r="862" spans="3:5">
      <c r="C862" s="161" t="s">
        <v>1368</v>
      </c>
      <c r="D862" s="160">
        <v>155926762</v>
      </c>
      <c r="E862" s="160">
        <v>0</v>
      </c>
    </row>
    <row r="863" spans="3:5">
      <c r="C863" s="161" t="s">
        <v>803</v>
      </c>
      <c r="D863" s="160">
        <v>52507548</v>
      </c>
      <c r="E863" s="160">
        <v>40477737.600000001</v>
      </c>
    </row>
    <row r="864" spans="3:5">
      <c r="C864" s="161" t="s">
        <v>1369</v>
      </c>
      <c r="D864" s="160">
        <v>45000187</v>
      </c>
      <c r="E864" s="160">
        <v>0</v>
      </c>
    </row>
    <row r="865" spans="3:5">
      <c r="C865" s="161" t="s">
        <v>1370</v>
      </c>
      <c r="D865" s="160">
        <v>30000002</v>
      </c>
      <c r="E865" s="160">
        <v>4498467.1399999997</v>
      </c>
    </row>
    <row r="866" spans="3:5">
      <c r="C866" s="161" t="s">
        <v>1371</v>
      </c>
      <c r="D866" s="160">
        <v>136891562</v>
      </c>
      <c r="E866" s="160">
        <v>61003106.350000001</v>
      </c>
    </row>
    <row r="867" spans="3:5">
      <c r="C867" s="161" t="s">
        <v>1372</v>
      </c>
      <c r="D867" s="160">
        <v>15002112</v>
      </c>
      <c r="E867" s="160">
        <v>0</v>
      </c>
    </row>
    <row r="868" spans="3:5">
      <c r="C868" s="161" t="s">
        <v>1373</v>
      </c>
      <c r="D868" s="160">
        <v>22500000</v>
      </c>
      <c r="E868" s="160">
        <v>18000000</v>
      </c>
    </row>
    <row r="869" spans="3:5">
      <c r="C869" s="159" t="s">
        <v>243</v>
      </c>
      <c r="D869" s="160">
        <v>1461540000</v>
      </c>
      <c r="E869" s="160">
        <v>498876571.24000001</v>
      </c>
    </row>
    <row r="870" spans="3:5">
      <c r="C870" s="161" t="s">
        <v>1374</v>
      </c>
      <c r="D870" s="160">
        <v>1375500000</v>
      </c>
      <c r="E870" s="160">
        <v>498876571.24000001</v>
      </c>
    </row>
    <row r="871" spans="3:5">
      <c r="C871" s="161" t="s">
        <v>921</v>
      </c>
      <c r="D871" s="160">
        <v>86040000</v>
      </c>
      <c r="E871" s="160">
        <v>0</v>
      </c>
    </row>
    <row r="872" spans="3:5">
      <c r="C872" s="157" t="s">
        <v>293</v>
      </c>
      <c r="D872" s="158">
        <v>1638625337</v>
      </c>
      <c r="E872" s="158">
        <v>1512911389.1999998</v>
      </c>
    </row>
    <row r="873" spans="3:5">
      <c r="C873" s="159" t="s">
        <v>240</v>
      </c>
      <c r="D873" s="160">
        <v>1429302975</v>
      </c>
      <c r="E873" s="160">
        <v>1496516153.6199999</v>
      </c>
    </row>
    <row r="874" spans="3:5">
      <c r="C874" s="161" t="s">
        <v>816</v>
      </c>
      <c r="D874" s="160">
        <v>130965347</v>
      </c>
      <c r="E874" s="160">
        <v>74964211.890000001</v>
      </c>
    </row>
    <row r="875" spans="3:5">
      <c r="C875" s="161" t="s">
        <v>1375</v>
      </c>
      <c r="D875" s="160">
        <v>106172797</v>
      </c>
      <c r="E875" s="160">
        <v>0</v>
      </c>
    </row>
    <row r="876" spans="3:5">
      <c r="C876" s="161" t="s">
        <v>1376</v>
      </c>
      <c r="D876" s="160">
        <v>1561024</v>
      </c>
      <c r="E876" s="160">
        <v>1506841.8</v>
      </c>
    </row>
    <row r="877" spans="3:5">
      <c r="C877" s="161" t="s">
        <v>1377</v>
      </c>
      <c r="D877" s="160">
        <v>1157222</v>
      </c>
      <c r="E877" s="160">
        <v>0</v>
      </c>
    </row>
    <row r="878" spans="3:5">
      <c r="C878" s="161" t="s">
        <v>1378</v>
      </c>
      <c r="D878" s="160">
        <v>1651551</v>
      </c>
      <c r="E878" s="160">
        <v>0</v>
      </c>
    </row>
    <row r="879" spans="3:5">
      <c r="C879" s="161" t="s">
        <v>2153</v>
      </c>
      <c r="D879" s="160">
        <v>0</v>
      </c>
      <c r="E879" s="160">
        <v>5681641.7599999998</v>
      </c>
    </row>
    <row r="880" spans="3:5">
      <c r="C880" s="161" t="s">
        <v>1379</v>
      </c>
      <c r="D880" s="160">
        <v>1518982</v>
      </c>
      <c r="E880" s="160">
        <v>0</v>
      </c>
    </row>
    <row r="881" spans="3:5">
      <c r="C881" s="161" t="s">
        <v>1380</v>
      </c>
      <c r="D881" s="160">
        <v>2861943</v>
      </c>
      <c r="E881" s="160">
        <v>0</v>
      </c>
    </row>
    <row r="882" spans="3:5">
      <c r="C882" s="161" t="s">
        <v>294</v>
      </c>
      <c r="D882" s="160">
        <v>1001596236</v>
      </c>
      <c r="E882" s="160">
        <v>1270756930.54</v>
      </c>
    </row>
    <row r="883" spans="3:5">
      <c r="C883" s="161" t="s">
        <v>716</v>
      </c>
      <c r="D883" s="160">
        <v>0</v>
      </c>
      <c r="E883" s="160">
        <v>3991755.3</v>
      </c>
    </row>
    <row r="884" spans="3:5">
      <c r="C884" s="161" t="s">
        <v>1381</v>
      </c>
      <c r="D884" s="160">
        <v>45000002</v>
      </c>
      <c r="E884" s="160">
        <v>0</v>
      </c>
    </row>
    <row r="885" spans="3:5">
      <c r="C885" s="161" t="s">
        <v>2254</v>
      </c>
      <c r="D885" s="160">
        <v>0</v>
      </c>
      <c r="E885" s="160">
        <v>718418.57</v>
      </c>
    </row>
    <row r="886" spans="3:5">
      <c r="C886" s="161" t="s">
        <v>345</v>
      </c>
      <c r="D886" s="160">
        <v>31816871</v>
      </c>
      <c r="E886" s="160">
        <v>0</v>
      </c>
    </row>
    <row r="887" spans="3:5">
      <c r="C887" s="161" t="s">
        <v>1382</v>
      </c>
      <c r="D887" s="160">
        <v>0</v>
      </c>
      <c r="E887" s="160">
        <v>55000000</v>
      </c>
    </row>
    <row r="888" spans="3:5">
      <c r="C888" s="161" t="s">
        <v>2204</v>
      </c>
      <c r="D888" s="160">
        <v>0</v>
      </c>
      <c r="E888" s="160">
        <v>0</v>
      </c>
    </row>
    <row r="889" spans="3:5">
      <c r="C889" s="161" t="s">
        <v>361</v>
      </c>
      <c r="D889" s="160">
        <v>105001000</v>
      </c>
      <c r="E889" s="160">
        <v>83896353.75999999</v>
      </c>
    </row>
    <row r="890" spans="3:5">
      <c r="C890" s="159" t="s">
        <v>242</v>
      </c>
      <c r="D890" s="160">
        <v>206514332</v>
      </c>
      <c r="E890" s="160">
        <v>16395235.58</v>
      </c>
    </row>
    <row r="891" spans="3:5">
      <c r="C891" s="161" t="s">
        <v>494</v>
      </c>
      <c r="D891" s="160">
        <v>206514332</v>
      </c>
      <c r="E891" s="160">
        <v>16395235.58</v>
      </c>
    </row>
    <row r="892" spans="3:5">
      <c r="C892" s="159" t="s">
        <v>243</v>
      </c>
      <c r="D892" s="160">
        <v>0</v>
      </c>
      <c r="E892" s="160">
        <v>0</v>
      </c>
    </row>
    <row r="893" spans="3:5">
      <c r="C893" s="161" t="s">
        <v>1382</v>
      </c>
      <c r="D893" s="160">
        <v>0</v>
      </c>
      <c r="E893" s="160">
        <v>0</v>
      </c>
    </row>
    <row r="894" spans="3:5">
      <c r="C894" s="159" t="s">
        <v>244</v>
      </c>
      <c r="D894" s="160">
        <v>2808030</v>
      </c>
      <c r="E894" s="160">
        <v>0</v>
      </c>
    </row>
    <row r="895" spans="3:5">
      <c r="C895" s="161" t="s">
        <v>241</v>
      </c>
      <c r="D895" s="160">
        <v>2808030</v>
      </c>
      <c r="E895" s="160">
        <v>0</v>
      </c>
    </row>
    <row r="896" spans="3:5">
      <c r="C896" s="157" t="s">
        <v>295</v>
      </c>
      <c r="D896" s="158">
        <v>913162159</v>
      </c>
      <c r="E896" s="158">
        <v>414731058.45000005</v>
      </c>
    </row>
    <row r="897" spans="3:5">
      <c r="C897" s="159" t="s">
        <v>240</v>
      </c>
      <c r="D897" s="160">
        <v>871174289</v>
      </c>
      <c r="E897" s="160">
        <v>404879913.90000004</v>
      </c>
    </row>
    <row r="898" spans="3:5">
      <c r="C898" s="161" t="s">
        <v>241</v>
      </c>
      <c r="D898" s="160">
        <v>2029998</v>
      </c>
      <c r="E898" s="160">
        <v>0</v>
      </c>
    </row>
    <row r="899" spans="3:5">
      <c r="C899" s="161" t="s">
        <v>1383</v>
      </c>
      <c r="D899" s="160">
        <v>1639531</v>
      </c>
      <c r="E899" s="160">
        <v>0</v>
      </c>
    </row>
    <row r="900" spans="3:5">
      <c r="C900" s="161" t="s">
        <v>1384</v>
      </c>
      <c r="D900" s="160">
        <v>6002428</v>
      </c>
      <c r="E900" s="160">
        <v>0</v>
      </c>
    </row>
    <row r="901" spans="3:5">
      <c r="C901" s="161" t="s">
        <v>1385</v>
      </c>
      <c r="D901" s="160">
        <v>2758819</v>
      </c>
      <c r="E901" s="160">
        <v>0</v>
      </c>
    </row>
    <row r="902" spans="3:5">
      <c r="C902" s="161" t="s">
        <v>1386</v>
      </c>
      <c r="D902" s="160">
        <v>4433239</v>
      </c>
      <c r="E902" s="160">
        <v>0</v>
      </c>
    </row>
    <row r="903" spans="3:5">
      <c r="C903" s="161" t="s">
        <v>1387</v>
      </c>
      <c r="D903" s="160">
        <v>1835000</v>
      </c>
      <c r="E903" s="160">
        <v>3518670</v>
      </c>
    </row>
    <row r="904" spans="3:5">
      <c r="C904" s="161" t="s">
        <v>1388</v>
      </c>
      <c r="D904" s="160">
        <v>0</v>
      </c>
      <c r="E904" s="160">
        <v>3801449.28</v>
      </c>
    </row>
    <row r="905" spans="3:5">
      <c r="C905" s="161" t="s">
        <v>1389</v>
      </c>
      <c r="D905" s="160">
        <v>1856241</v>
      </c>
      <c r="E905" s="160">
        <v>0</v>
      </c>
    </row>
    <row r="906" spans="3:5">
      <c r="C906" s="161" t="s">
        <v>1390</v>
      </c>
      <c r="D906" s="160">
        <v>10922031</v>
      </c>
      <c r="E906" s="160">
        <v>0</v>
      </c>
    </row>
    <row r="907" spans="3:5">
      <c r="C907" s="161" t="s">
        <v>2205</v>
      </c>
      <c r="D907" s="160">
        <v>0</v>
      </c>
      <c r="E907" s="160">
        <v>0</v>
      </c>
    </row>
    <row r="908" spans="3:5">
      <c r="C908" s="161" t="s">
        <v>1391</v>
      </c>
      <c r="D908" s="160">
        <v>3326831</v>
      </c>
      <c r="E908" s="160">
        <v>1888914.02</v>
      </c>
    </row>
    <row r="909" spans="3:5">
      <c r="C909" s="161" t="s">
        <v>1392</v>
      </c>
      <c r="D909" s="160">
        <v>9294308</v>
      </c>
      <c r="E909" s="160">
        <v>0</v>
      </c>
    </row>
    <row r="910" spans="3:5">
      <c r="C910" s="161" t="s">
        <v>380</v>
      </c>
      <c r="D910" s="160">
        <v>11058566</v>
      </c>
      <c r="E910" s="160">
        <v>0</v>
      </c>
    </row>
    <row r="911" spans="3:5">
      <c r="C911" s="161" t="s">
        <v>2206</v>
      </c>
      <c r="D911" s="160">
        <v>0</v>
      </c>
      <c r="E911" s="160">
        <v>0</v>
      </c>
    </row>
    <row r="912" spans="3:5">
      <c r="C912" s="161" t="s">
        <v>1393</v>
      </c>
      <c r="D912" s="160">
        <v>50022117</v>
      </c>
      <c r="E912" s="160">
        <v>2273376.2000000002</v>
      </c>
    </row>
    <row r="913" spans="3:5">
      <c r="C913" s="161" t="s">
        <v>296</v>
      </c>
      <c r="D913" s="160">
        <v>4319869</v>
      </c>
      <c r="E913" s="160">
        <v>0</v>
      </c>
    </row>
    <row r="914" spans="3:5">
      <c r="C914" s="161" t="s">
        <v>1394</v>
      </c>
      <c r="D914" s="160">
        <v>1517426</v>
      </c>
      <c r="E914" s="160">
        <v>0</v>
      </c>
    </row>
    <row r="915" spans="3:5">
      <c r="C915" s="161" t="s">
        <v>1395</v>
      </c>
      <c r="D915" s="160">
        <v>263965000</v>
      </c>
      <c r="E915" s="160">
        <v>0</v>
      </c>
    </row>
    <row r="916" spans="3:5">
      <c r="C916" s="161" t="s">
        <v>1396</v>
      </c>
      <c r="D916" s="160">
        <v>2551825</v>
      </c>
      <c r="E916" s="160">
        <v>0</v>
      </c>
    </row>
    <row r="917" spans="3:5">
      <c r="C917" s="161" t="s">
        <v>1397</v>
      </c>
      <c r="D917" s="160">
        <v>5883116</v>
      </c>
      <c r="E917" s="160">
        <v>0</v>
      </c>
    </row>
    <row r="918" spans="3:5">
      <c r="C918" s="161" t="s">
        <v>1398</v>
      </c>
      <c r="D918" s="160">
        <v>1244476</v>
      </c>
      <c r="E918" s="160">
        <v>0</v>
      </c>
    </row>
    <row r="919" spans="3:5">
      <c r="C919" s="161" t="s">
        <v>1399</v>
      </c>
      <c r="D919" s="160">
        <v>1000000</v>
      </c>
      <c r="E919" s="160">
        <v>0</v>
      </c>
    </row>
    <row r="920" spans="3:5">
      <c r="C920" s="161" t="s">
        <v>2255</v>
      </c>
      <c r="D920" s="160">
        <v>0</v>
      </c>
      <c r="E920" s="160">
        <v>9855440.5700000003</v>
      </c>
    </row>
    <row r="921" spans="3:5">
      <c r="C921" s="161" t="s">
        <v>1400</v>
      </c>
      <c r="D921" s="160">
        <v>2503860</v>
      </c>
      <c r="E921" s="160">
        <v>0</v>
      </c>
    </row>
    <row r="922" spans="3:5">
      <c r="C922" s="161" t="s">
        <v>1401</v>
      </c>
      <c r="D922" s="160">
        <v>12678145</v>
      </c>
      <c r="E922" s="160">
        <v>0</v>
      </c>
    </row>
    <row r="923" spans="3:5">
      <c r="C923" s="161" t="s">
        <v>727</v>
      </c>
      <c r="D923" s="160">
        <v>0</v>
      </c>
      <c r="E923" s="160">
        <v>0</v>
      </c>
    </row>
    <row r="924" spans="3:5">
      <c r="C924" s="161" t="s">
        <v>1402</v>
      </c>
      <c r="D924" s="160">
        <v>2535629</v>
      </c>
      <c r="E924" s="160">
        <v>0</v>
      </c>
    </row>
    <row r="925" spans="3:5">
      <c r="C925" s="161" t="s">
        <v>1403</v>
      </c>
      <c r="D925" s="160">
        <v>1570629</v>
      </c>
      <c r="E925" s="160">
        <v>0</v>
      </c>
    </row>
    <row r="926" spans="3:5">
      <c r="C926" s="161" t="s">
        <v>1404</v>
      </c>
      <c r="D926" s="160">
        <v>2535629</v>
      </c>
      <c r="E926" s="160">
        <v>0</v>
      </c>
    </row>
    <row r="927" spans="3:5">
      <c r="C927" s="161" t="s">
        <v>1405</v>
      </c>
      <c r="D927" s="160">
        <v>3418120</v>
      </c>
      <c r="E927" s="160">
        <v>819962.62</v>
      </c>
    </row>
    <row r="928" spans="3:5">
      <c r="C928" s="161" t="s">
        <v>1406</v>
      </c>
      <c r="D928" s="160">
        <v>1780751</v>
      </c>
      <c r="E928" s="160">
        <v>0</v>
      </c>
    </row>
    <row r="929" spans="3:5">
      <c r="C929" s="161" t="s">
        <v>1407</v>
      </c>
      <c r="D929" s="160">
        <v>9024052</v>
      </c>
      <c r="E929" s="160">
        <v>98591.54</v>
      </c>
    </row>
    <row r="930" spans="3:5">
      <c r="C930" s="161" t="s">
        <v>473</v>
      </c>
      <c r="D930" s="160">
        <v>20166495</v>
      </c>
      <c r="E930" s="160">
        <v>16507138.220000001</v>
      </c>
    </row>
    <row r="931" spans="3:5">
      <c r="C931" s="161" t="s">
        <v>1408</v>
      </c>
      <c r="D931" s="160">
        <v>4750788</v>
      </c>
      <c r="E931" s="160">
        <v>340543.21</v>
      </c>
    </row>
    <row r="932" spans="3:5">
      <c r="C932" s="161" t="s">
        <v>474</v>
      </c>
      <c r="D932" s="160">
        <v>24430184</v>
      </c>
      <c r="E932" s="160">
        <v>28884824.370000001</v>
      </c>
    </row>
    <row r="933" spans="3:5">
      <c r="C933" s="161" t="s">
        <v>1409</v>
      </c>
      <c r="D933" s="160">
        <v>6815664</v>
      </c>
      <c r="E933" s="160">
        <v>4050915.59</v>
      </c>
    </row>
    <row r="934" spans="3:5">
      <c r="C934" s="161" t="s">
        <v>1410</v>
      </c>
      <c r="D934" s="160">
        <v>12357301</v>
      </c>
      <c r="E934" s="160">
        <v>6231577.7999999998</v>
      </c>
    </row>
    <row r="935" spans="3:5">
      <c r="C935" s="161" t="s">
        <v>1411</v>
      </c>
      <c r="D935" s="160">
        <v>1142726</v>
      </c>
      <c r="E935" s="160">
        <v>0</v>
      </c>
    </row>
    <row r="936" spans="3:5">
      <c r="C936" s="161" t="s">
        <v>475</v>
      </c>
      <c r="D936" s="160">
        <v>20616833</v>
      </c>
      <c r="E936" s="160">
        <v>19916097.100000001</v>
      </c>
    </row>
    <row r="937" spans="3:5">
      <c r="C937" s="161" t="s">
        <v>1412</v>
      </c>
      <c r="D937" s="160">
        <v>1511718</v>
      </c>
      <c r="E937" s="160">
        <v>0</v>
      </c>
    </row>
    <row r="938" spans="3:5">
      <c r="C938" s="161" t="s">
        <v>1413</v>
      </c>
      <c r="D938" s="160">
        <v>1548690</v>
      </c>
      <c r="E938" s="160">
        <v>0</v>
      </c>
    </row>
    <row r="939" spans="3:5">
      <c r="C939" s="161" t="s">
        <v>762</v>
      </c>
      <c r="D939" s="160">
        <v>0</v>
      </c>
      <c r="E939" s="160">
        <v>0</v>
      </c>
    </row>
    <row r="940" spans="3:5">
      <c r="C940" s="161" t="s">
        <v>2101</v>
      </c>
      <c r="D940" s="160">
        <v>416411</v>
      </c>
      <c r="E940" s="160">
        <v>2218513.61</v>
      </c>
    </row>
    <row r="941" spans="3:5">
      <c r="C941" s="161" t="s">
        <v>1414</v>
      </c>
      <c r="D941" s="160">
        <v>10226229</v>
      </c>
      <c r="E941" s="160">
        <v>0</v>
      </c>
    </row>
    <row r="942" spans="3:5">
      <c r="C942" s="161" t="s">
        <v>476</v>
      </c>
      <c r="D942" s="160">
        <v>23931040</v>
      </c>
      <c r="E942" s="160">
        <v>26387252.27</v>
      </c>
    </row>
    <row r="943" spans="3:5">
      <c r="C943" s="161" t="s">
        <v>2102</v>
      </c>
      <c r="D943" s="160">
        <v>30000000</v>
      </c>
      <c r="E943" s="160">
        <v>23568014.18</v>
      </c>
    </row>
    <row r="944" spans="3:5">
      <c r="C944" s="161" t="s">
        <v>817</v>
      </c>
      <c r="D944" s="160">
        <v>210000001</v>
      </c>
      <c r="E944" s="160">
        <v>206519490.50999999</v>
      </c>
    </row>
    <row r="945" spans="3:5">
      <c r="C945" s="161" t="s">
        <v>508</v>
      </c>
      <c r="D945" s="160">
        <v>21449671</v>
      </c>
      <c r="E945" s="160">
        <v>0</v>
      </c>
    </row>
    <row r="946" spans="3:5">
      <c r="C946" s="161" t="s">
        <v>375</v>
      </c>
      <c r="D946" s="160">
        <v>60102902</v>
      </c>
      <c r="E946" s="160">
        <v>47999142.810000002</v>
      </c>
    </row>
    <row r="947" spans="3:5">
      <c r="C947" s="161" t="s">
        <v>2207</v>
      </c>
      <c r="D947" s="160">
        <v>0</v>
      </c>
      <c r="E947" s="160">
        <v>0</v>
      </c>
    </row>
    <row r="948" spans="3:5">
      <c r="C948" s="161" t="s">
        <v>2208</v>
      </c>
      <c r="D948" s="160">
        <v>0</v>
      </c>
      <c r="E948" s="160">
        <v>0</v>
      </c>
    </row>
    <row r="949" spans="3:5">
      <c r="C949" s="159" t="s">
        <v>242</v>
      </c>
      <c r="D949" s="160">
        <v>35545562</v>
      </c>
      <c r="E949" s="160">
        <v>6672982.8099999996</v>
      </c>
    </row>
    <row r="950" spans="3:5">
      <c r="C950" s="161" t="s">
        <v>1395</v>
      </c>
      <c r="D950" s="160">
        <v>1454089</v>
      </c>
      <c r="E950" s="160">
        <v>0</v>
      </c>
    </row>
    <row r="951" spans="3:5">
      <c r="C951" s="161" t="s">
        <v>1397</v>
      </c>
      <c r="D951" s="160">
        <v>12596660</v>
      </c>
      <c r="E951" s="160">
        <v>0</v>
      </c>
    </row>
    <row r="952" spans="3:5">
      <c r="C952" s="161" t="s">
        <v>650</v>
      </c>
      <c r="D952" s="160">
        <v>21494813</v>
      </c>
      <c r="E952" s="160">
        <v>6672982.8099999996</v>
      </c>
    </row>
    <row r="953" spans="3:5">
      <c r="C953" s="161" t="s">
        <v>2256</v>
      </c>
      <c r="D953" s="160">
        <v>0</v>
      </c>
      <c r="E953" s="160">
        <v>0</v>
      </c>
    </row>
    <row r="954" spans="3:5">
      <c r="C954" s="159" t="s">
        <v>243</v>
      </c>
      <c r="D954" s="160">
        <v>0</v>
      </c>
      <c r="E954" s="160">
        <v>0</v>
      </c>
    </row>
    <row r="955" spans="3:5">
      <c r="C955" s="161" t="s">
        <v>727</v>
      </c>
      <c r="D955" s="160">
        <v>0</v>
      </c>
      <c r="E955" s="160">
        <v>0</v>
      </c>
    </row>
    <row r="956" spans="3:5">
      <c r="C956" s="159" t="s">
        <v>244</v>
      </c>
      <c r="D956" s="160">
        <v>6442308</v>
      </c>
      <c r="E956" s="160">
        <v>3178161.74</v>
      </c>
    </row>
    <row r="957" spans="3:5">
      <c r="C957" s="161" t="s">
        <v>241</v>
      </c>
      <c r="D957" s="160">
        <v>6442308</v>
      </c>
      <c r="E957" s="160">
        <v>3178161.74</v>
      </c>
    </row>
    <row r="958" spans="3:5">
      <c r="C958" s="157" t="s">
        <v>297</v>
      </c>
      <c r="D958" s="158">
        <v>3165794891</v>
      </c>
      <c r="E958" s="158">
        <v>1036061789.85</v>
      </c>
    </row>
    <row r="959" spans="3:5">
      <c r="C959" s="159" t="s">
        <v>240</v>
      </c>
      <c r="D959" s="160">
        <v>2689473708</v>
      </c>
      <c r="E959" s="160">
        <v>888646187.32000005</v>
      </c>
    </row>
    <row r="960" spans="3:5">
      <c r="C960" s="161" t="s">
        <v>1415</v>
      </c>
      <c r="D960" s="160">
        <v>1546229</v>
      </c>
      <c r="E960" s="160">
        <v>0</v>
      </c>
    </row>
    <row r="961" spans="3:5">
      <c r="C961" s="161" t="s">
        <v>763</v>
      </c>
      <c r="D961" s="160">
        <v>0</v>
      </c>
      <c r="E961" s="160">
        <v>0</v>
      </c>
    </row>
    <row r="962" spans="3:5">
      <c r="C962" s="161" t="s">
        <v>1416</v>
      </c>
      <c r="D962" s="160">
        <v>2371024</v>
      </c>
      <c r="E962" s="160">
        <v>0</v>
      </c>
    </row>
    <row r="963" spans="3:5">
      <c r="C963" s="161" t="s">
        <v>1417</v>
      </c>
      <c r="D963" s="160">
        <v>1533724</v>
      </c>
      <c r="E963" s="160">
        <v>0</v>
      </c>
    </row>
    <row r="964" spans="3:5">
      <c r="C964" s="161" t="s">
        <v>1418</v>
      </c>
      <c r="D964" s="160">
        <v>19490000</v>
      </c>
      <c r="E964" s="160">
        <v>0</v>
      </c>
    </row>
    <row r="965" spans="3:5">
      <c r="C965" s="161" t="s">
        <v>1419</v>
      </c>
      <c r="D965" s="160">
        <v>1725020</v>
      </c>
      <c r="E965" s="160">
        <v>0</v>
      </c>
    </row>
    <row r="966" spans="3:5">
      <c r="C966" s="161" t="s">
        <v>1420</v>
      </c>
      <c r="D966" s="160">
        <v>137000000</v>
      </c>
      <c r="E966" s="160">
        <v>14649632.74</v>
      </c>
    </row>
    <row r="967" spans="3:5">
      <c r="C967" s="161" t="s">
        <v>1421</v>
      </c>
      <c r="D967" s="160">
        <v>123562218</v>
      </c>
      <c r="E967" s="160">
        <v>27763009.890000001</v>
      </c>
    </row>
    <row r="968" spans="3:5">
      <c r="C968" s="161" t="s">
        <v>596</v>
      </c>
      <c r="D968" s="160">
        <v>31979091</v>
      </c>
      <c r="E968" s="160">
        <v>23353360.48</v>
      </c>
    </row>
    <row r="969" spans="3:5">
      <c r="C969" s="161" t="s">
        <v>1422</v>
      </c>
      <c r="D969" s="160">
        <v>6169115</v>
      </c>
      <c r="E969" s="160">
        <v>0</v>
      </c>
    </row>
    <row r="970" spans="3:5">
      <c r="C970" s="161" t="s">
        <v>1423</v>
      </c>
      <c r="D970" s="160">
        <v>1757168</v>
      </c>
      <c r="E970" s="160">
        <v>0</v>
      </c>
    </row>
    <row r="971" spans="3:5">
      <c r="C971" s="161" t="s">
        <v>818</v>
      </c>
      <c r="D971" s="160">
        <v>471159418</v>
      </c>
      <c r="E971" s="160">
        <v>0</v>
      </c>
    </row>
    <row r="972" spans="3:5">
      <c r="C972" s="161" t="s">
        <v>1424</v>
      </c>
      <c r="D972" s="160">
        <v>4171157</v>
      </c>
      <c r="E972" s="160">
        <v>0</v>
      </c>
    </row>
    <row r="973" spans="3:5">
      <c r="C973" s="161" t="s">
        <v>1425</v>
      </c>
      <c r="D973" s="160">
        <v>416411</v>
      </c>
      <c r="E973" s="160">
        <v>0</v>
      </c>
    </row>
    <row r="974" spans="3:5">
      <c r="C974" s="161" t="s">
        <v>1426</v>
      </c>
      <c r="D974" s="160">
        <v>27157543</v>
      </c>
      <c r="E974" s="160">
        <v>0</v>
      </c>
    </row>
    <row r="975" spans="3:5">
      <c r="C975" s="161" t="s">
        <v>1427</v>
      </c>
      <c r="D975" s="160">
        <v>13831456</v>
      </c>
      <c r="E975" s="160">
        <v>0</v>
      </c>
    </row>
    <row r="976" spans="3:5">
      <c r="C976" s="161" t="s">
        <v>651</v>
      </c>
      <c r="D976" s="160">
        <v>23172128</v>
      </c>
      <c r="E976" s="160">
        <v>0</v>
      </c>
    </row>
    <row r="977" spans="3:5">
      <c r="C977" s="161" t="s">
        <v>1428</v>
      </c>
      <c r="D977" s="160">
        <v>4111948</v>
      </c>
      <c r="E977" s="160">
        <v>0</v>
      </c>
    </row>
    <row r="978" spans="3:5">
      <c r="C978" s="161" t="s">
        <v>1429</v>
      </c>
      <c r="D978" s="160">
        <v>1765668</v>
      </c>
      <c r="E978" s="160">
        <v>0</v>
      </c>
    </row>
    <row r="979" spans="3:5">
      <c r="C979" s="161" t="s">
        <v>1430</v>
      </c>
      <c r="D979" s="160">
        <v>78000000</v>
      </c>
      <c r="E979" s="160">
        <v>0</v>
      </c>
    </row>
    <row r="980" spans="3:5">
      <c r="C980" s="161" t="s">
        <v>1431</v>
      </c>
      <c r="D980" s="160">
        <v>2912495</v>
      </c>
      <c r="E980" s="160">
        <v>0</v>
      </c>
    </row>
    <row r="981" spans="3:5">
      <c r="C981" s="161" t="s">
        <v>1432</v>
      </c>
      <c r="D981" s="160">
        <v>2741562</v>
      </c>
      <c r="E981" s="160">
        <v>0</v>
      </c>
    </row>
    <row r="982" spans="3:5">
      <c r="C982" s="161" t="s">
        <v>1433</v>
      </c>
      <c r="D982" s="160">
        <v>2773545</v>
      </c>
      <c r="E982" s="160">
        <v>0</v>
      </c>
    </row>
    <row r="983" spans="3:5">
      <c r="C983" s="161" t="s">
        <v>1434</v>
      </c>
      <c r="D983" s="160">
        <v>78360940</v>
      </c>
      <c r="E983" s="160">
        <v>0</v>
      </c>
    </row>
    <row r="984" spans="3:5">
      <c r="C984" s="161" t="s">
        <v>652</v>
      </c>
      <c r="D984" s="160">
        <v>80087356</v>
      </c>
      <c r="E984" s="160">
        <v>15745675.119999999</v>
      </c>
    </row>
    <row r="985" spans="3:5">
      <c r="C985" s="161" t="s">
        <v>1435</v>
      </c>
      <c r="D985" s="160">
        <v>63579672</v>
      </c>
      <c r="E985" s="160">
        <v>67103202.249999993</v>
      </c>
    </row>
    <row r="986" spans="3:5">
      <c r="C986" s="161" t="s">
        <v>1436</v>
      </c>
      <c r="D986" s="160">
        <v>1000000</v>
      </c>
      <c r="E986" s="160">
        <v>0</v>
      </c>
    </row>
    <row r="987" spans="3:5">
      <c r="C987" s="161" t="s">
        <v>435</v>
      </c>
      <c r="D987" s="160">
        <v>37500333</v>
      </c>
      <c r="E987" s="160">
        <v>37454900</v>
      </c>
    </row>
    <row r="988" spans="3:5">
      <c r="C988" s="161" t="s">
        <v>1437</v>
      </c>
      <c r="D988" s="160">
        <v>10845429</v>
      </c>
      <c r="E988" s="160">
        <v>0</v>
      </c>
    </row>
    <row r="989" spans="3:5">
      <c r="C989" s="161" t="s">
        <v>1438</v>
      </c>
      <c r="D989" s="160">
        <v>2338581</v>
      </c>
      <c r="E989" s="160">
        <v>0</v>
      </c>
    </row>
    <row r="990" spans="3:5">
      <c r="C990" s="161" t="s">
        <v>1439</v>
      </c>
      <c r="D990" s="160">
        <v>46227768</v>
      </c>
      <c r="E990" s="160">
        <v>10000000</v>
      </c>
    </row>
    <row r="991" spans="3:5">
      <c r="C991" s="161" t="s">
        <v>1440</v>
      </c>
      <c r="D991" s="160">
        <v>1000000</v>
      </c>
      <c r="E991" s="160">
        <v>0</v>
      </c>
    </row>
    <row r="992" spans="3:5">
      <c r="C992" s="161" t="s">
        <v>1441</v>
      </c>
      <c r="D992" s="160">
        <v>0</v>
      </c>
      <c r="E992" s="160">
        <v>1049987.4099999999</v>
      </c>
    </row>
    <row r="993" spans="3:5">
      <c r="C993" s="161" t="s">
        <v>1442</v>
      </c>
      <c r="D993" s="160">
        <v>5000000</v>
      </c>
      <c r="E993" s="160">
        <v>0</v>
      </c>
    </row>
    <row r="994" spans="3:5">
      <c r="C994" s="161" t="s">
        <v>1443</v>
      </c>
      <c r="D994" s="160">
        <v>62263555</v>
      </c>
      <c r="E994" s="160">
        <v>9636117.75</v>
      </c>
    </row>
    <row r="995" spans="3:5">
      <c r="C995" s="161" t="s">
        <v>1444</v>
      </c>
      <c r="D995" s="160">
        <v>1000000</v>
      </c>
      <c r="E995" s="160">
        <v>0</v>
      </c>
    </row>
    <row r="996" spans="3:5">
      <c r="C996" s="161" t="s">
        <v>1445</v>
      </c>
      <c r="D996" s="160">
        <v>37514624</v>
      </c>
      <c r="E996" s="160">
        <v>10222826.369999999</v>
      </c>
    </row>
    <row r="997" spans="3:5">
      <c r="C997" s="161" t="s">
        <v>1446</v>
      </c>
      <c r="D997" s="160">
        <v>299999</v>
      </c>
      <c r="E997" s="160">
        <v>0</v>
      </c>
    </row>
    <row r="998" spans="3:5">
      <c r="C998" s="161" t="s">
        <v>1447</v>
      </c>
      <c r="D998" s="160">
        <v>53980114</v>
      </c>
      <c r="E998" s="160">
        <v>36511512.870000005</v>
      </c>
    </row>
    <row r="999" spans="3:5">
      <c r="C999" s="161" t="s">
        <v>1448</v>
      </c>
      <c r="D999" s="160">
        <v>58722235</v>
      </c>
      <c r="E999" s="160">
        <v>0</v>
      </c>
    </row>
    <row r="1000" spans="3:5">
      <c r="C1000" s="161" t="s">
        <v>298</v>
      </c>
      <c r="D1000" s="160">
        <v>16375726</v>
      </c>
      <c r="E1000" s="160">
        <v>15376594.02</v>
      </c>
    </row>
    <row r="1001" spans="3:5">
      <c r="C1001" s="161" t="s">
        <v>2103</v>
      </c>
      <c r="D1001" s="160">
        <v>33065831</v>
      </c>
      <c r="E1001" s="160">
        <v>0</v>
      </c>
    </row>
    <row r="1002" spans="3:5">
      <c r="C1002" s="161" t="s">
        <v>299</v>
      </c>
      <c r="D1002" s="160">
        <v>1000000</v>
      </c>
      <c r="E1002" s="160">
        <v>0</v>
      </c>
    </row>
    <row r="1003" spans="3:5">
      <c r="C1003" s="161" t="s">
        <v>653</v>
      </c>
      <c r="D1003" s="160">
        <v>56869436</v>
      </c>
      <c r="E1003" s="160">
        <v>0</v>
      </c>
    </row>
    <row r="1004" spans="3:5">
      <c r="C1004" s="161" t="s">
        <v>1449</v>
      </c>
      <c r="D1004" s="160">
        <v>3769211</v>
      </c>
      <c r="E1004" s="160">
        <v>17646100.73</v>
      </c>
    </row>
    <row r="1005" spans="3:5">
      <c r="C1005" s="161" t="s">
        <v>544</v>
      </c>
      <c r="D1005" s="160">
        <v>55021560</v>
      </c>
      <c r="E1005" s="160">
        <v>40802145.299999997</v>
      </c>
    </row>
    <row r="1006" spans="3:5">
      <c r="C1006" s="161" t="s">
        <v>1450</v>
      </c>
      <c r="D1006" s="160">
        <v>9353035</v>
      </c>
      <c r="E1006" s="160">
        <v>0</v>
      </c>
    </row>
    <row r="1007" spans="3:5">
      <c r="C1007" s="161" t="s">
        <v>1451</v>
      </c>
      <c r="D1007" s="160">
        <v>5000000</v>
      </c>
      <c r="E1007" s="160">
        <v>243360</v>
      </c>
    </row>
    <row r="1008" spans="3:5">
      <c r="C1008" s="161" t="s">
        <v>1452</v>
      </c>
      <c r="D1008" s="160">
        <v>9225931</v>
      </c>
      <c r="E1008" s="160">
        <v>0</v>
      </c>
    </row>
    <row r="1009" spans="3:5">
      <c r="C1009" s="161" t="s">
        <v>300</v>
      </c>
      <c r="D1009" s="160">
        <v>450000360</v>
      </c>
      <c r="E1009" s="160">
        <v>435907956.02999997</v>
      </c>
    </row>
    <row r="1010" spans="3:5">
      <c r="C1010" s="161" t="s">
        <v>597</v>
      </c>
      <c r="D1010" s="160">
        <v>36705189</v>
      </c>
      <c r="E1010" s="160">
        <v>0</v>
      </c>
    </row>
    <row r="1011" spans="3:5">
      <c r="C1011" s="161" t="s">
        <v>654</v>
      </c>
      <c r="D1011" s="160">
        <v>80543988</v>
      </c>
      <c r="E1011" s="160">
        <v>0</v>
      </c>
    </row>
    <row r="1012" spans="3:5">
      <c r="C1012" s="161" t="s">
        <v>2209</v>
      </c>
      <c r="D1012" s="160">
        <v>0</v>
      </c>
      <c r="E1012" s="160">
        <v>0</v>
      </c>
    </row>
    <row r="1013" spans="3:5">
      <c r="C1013" s="161" t="s">
        <v>2210</v>
      </c>
      <c r="D1013" s="160">
        <v>0</v>
      </c>
      <c r="E1013" s="160">
        <v>0</v>
      </c>
    </row>
    <row r="1014" spans="3:5">
      <c r="C1014" s="161" t="s">
        <v>362</v>
      </c>
      <c r="D1014" s="160">
        <v>48750154</v>
      </c>
      <c r="E1014" s="160">
        <v>27026550.84</v>
      </c>
    </row>
    <row r="1015" spans="3:5">
      <c r="C1015" s="161" t="s">
        <v>2104</v>
      </c>
      <c r="D1015" s="160">
        <v>56250000</v>
      </c>
      <c r="E1015" s="160">
        <v>25000000</v>
      </c>
    </row>
    <row r="1016" spans="3:5">
      <c r="C1016" s="161" t="s">
        <v>301</v>
      </c>
      <c r="D1016" s="160">
        <v>251812601</v>
      </c>
      <c r="E1016" s="160">
        <v>18153255.52</v>
      </c>
    </row>
    <row r="1017" spans="3:5">
      <c r="C1017" s="161" t="s">
        <v>1453</v>
      </c>
      <c r="D1017" s="160">
        <v>75116931</v>
      </c>
      <c r="E1017" s="160">
        <v>55000000</v>
      </c>
    </row>
    <row r="1018" spans="3:5">
      <c r="C1018" s="161" t="s">
        <v>428</v>
      </c>
      <c r="D1018" s="160">
        <v>1546229</v>
      </c>
      <c r="E1018" s="160">
        <v>0</v>
      </c>
    </row>
    <row r="1019" spans="3:5">
      <c r="C1019" s="159" t="s">
        <v>242</v>
      </c>
      <c r="D1019" s="160">
        <v>476321183</v>
      </c>
      <c r="E1019" s="160">
        <v>147415602.53</v>
      </c>
    </row>
    <row r="1020" spans="3:5">
      <c r="C1020" s="161" t="s">
        <v>655</v>
      </c>
      <c r="D1020" s="160">
        <v>333449662</v>
      </c>
      <c r="E1020" s="160">
        <v>103323899.02</v>
      </c>
    </row>
    <row r="1021" spans="3:5">
      <c r="C1021" s="161" t="s">
        <v>431</v>
      </c>
      <c r="D1021" s="160">
        <v>7002382</v>
      </c>
      <c r="E1021" s="160">
        <v>5385076.1200000001</v>
      </c>
    </row>
    <row r="1022" spans="3:5">
      <c r="C1022" s="161" t="s">
        <v>819</v>
      </c>
      <c r="D1022" s="160">
        <v>8323399</v>
      </c>
      <c r="E1022" s="160">
        <v>0</v>
      </c>
    </row>
    <row r="1023" spans="3:5">
      <c r="C1023" s="161" t="s">
        <v>491</v>
      </c>
      <c r="D1023" s="160">
        <v>21104312</v>
      </c>
      <c r="E1023" s="160">
        <v>0</v>
      </c>
    </row>
    <row r="1024" spans="3:5">
      <c r="C1024" s="161" t="s">
        <v>543</v>
      </c>
      <c r="D1024" s="160">
        <v>3794025</v>
      </c>
      <c r="E1024" s="160">
        <v>0</v>
      </c>
    </row>
    <row r="1025" spans="3:5">
      <c r="C1025" s="161" t="s">
        <v>656</v>
      </c>
      <c r="D1025" s="160">
        <v>102647403</v>
      </c>
      <c r="E1025" s="160">
        <v>38706627.390000001</v>
      </c>
    </row>
    <row r="1026" spans="3:5">
      <c r="C1026" s="161" t="s">
        <v>2257</v>
      </c>
      <c r="D1026" s="160">
        <v>0</v>
      </c>
      <c r="E1026" s="160">
        <v>0</v>
      </c>
    </row>
    <row r="1027" spans="3:5">
      <c r="C1027" s="159" t="s">
        <v>243</v>
      </c>
      <c r="D1027" s="160">
        <v>0</v>
      </c>
      <c r="E1027" s="160">
        <v>0</v>
      </c>
    </row>
    <row r="1028" spans="3:5">
      <c r="C1028" s="161" t="s">
        <v>2105</v>
      </c>
      <c r="D1028" s="160">
        <v>0</v>
      </c>
      <c r="E1028" s="160">
        <v>0</v>
      </c>
    </row>
    <row r="1029" spans="3:5">
      <c r="C1029" s="157" t="s">
        <v>302</v>
      </c>
      <c r="D1029" s="158">
        <v>554717737</v>
      </c>
      <c r="E1029" s="158">
        <v>214298534.17000002</v>
      </c>
    </row>
    <row r="1030" spans="3:5">
      <c r="C1030" s="159" t="s">
        <v>240</v>
      </c>
      <c r="D1030" s="160">
        <v>554717737</v>
      </c>
      <c r="E1030" s="160">
        <v>214298534.17000002</v>
      </c>
    </row>
    <row r="1031" spans="3:5">
      <c r="C1031" s="161" t="s">
        <v>1454</v>
      </c>
      <c r="D1031" s="160">
        <v>2758819</v>
      </c>
      <c r="E1031" s="160">
        <v>0</v>
      </c>
    </row>
    <row r="1032" spans="3:5">
      <c r="C1032" s="161" t="s">
        <v>1455</v>
      </c>
      <c r="D1032" s="160">
        <v>1148800</v>
      </c>
      <c r="E1032" s="160">
        <v>0</v>
      </c>
    </row>
    <row r="1033" spans="3:5">
      <c r="C1033" s="161" t="s">
        <v>2211</v>
      </c>
      <c r="D1033" s="160">
        <v>0</v>
      </c>
      <c r="E1033" s="160">
        <v>0</v>
      </c>
    </row>
    <row r="1034" spans="3:5">
      <c r="C1034" s="161" t="s">
        <v>1456</v>
      </c>
      <c r="D1034" s="160">
        <v>21869677</v>
      </c>
      <c r="E1034" s="160">
        <v>21869677</v>
      </c>
    </row>
    <row r="1035" spans="3:5">
      <c r="C1035" s="161" t="s">
        <v>1457</v>
      </c>
      <c r="D1035" s="160">
        <v>1812675</v>
      </c>
      <c r="E1035" s="160">
        <v>0</v>
      </c>
    </row>
    <row r="1036" spans="3:5">
      <c r="C1036" s="161" t="s">
        <v>1458</v>
      </c>
      <c r="D1036" s="160">
        <v>1145591</v>
      </c>
      <c r="E1036" s="160">
        <v>0</v>
      </c>
    </row>
    <row r="1037" spans="3:5">
      <c r="C1037" s="161" t="s">
        <v>1459</v>
      </c>
      <c r="D1037" s="160">
        <v>1488375</v>
      </c>
      <c r="E1037" s="160">
        <v>0</v>
      </c>
    </row>
    <row r="1038" spans="3:5">
      <c r="C1038" s="161" t="s">
        <v>657</v>
      </c>
      <c r="D1038" s="160">
        <v>100000</v>
      </c>
      <c r="E1038" s="160">
        <v>0</v>
      </c>
    </row>
    <row r="1039" spans="3:5">
      <c r="C1039" s="161" t="s">
        <v>598</v>
      </c>
      <c r="D1039" s="160">
        <v>179352696</v>
      </c>
      <c r="E1039" s="160">
        <v>39054633.719999999</v>
      </c>
    </row>
    <row r="1040" spans="3:5">
      <c r="C1040" s="161" t="s">
        <v>1460</v>
      </c>
      <c r="D1040" s="160">
        <v>2526576</v>
      </c>
      <c r="E1040" s="160">
        <v>0</v>
      </c>
    </row>
    <row r="1041" spans="3:5">
      <c r="C1041" s="161" t="s">
        <v>1461</v>
      </c>
      <c r="D1041" s="160">
        <v>56294803</v>
      </c>
      <c r="E1041" s="160">
        <v>0</v>
      </c>
    </row>
    <row r="1042" spans="3:5">
      <c r="C1042" s="161" t="s">
        <v>1462</v>
      </c>
      <c r="D1042" s="160">
        <v>9135638</v>
      </c>
      <c r="E1042" s="160">
        <v>0</v>
      </c>
    </row>
    <row r="1043" spans="3:5">
      <c r="C1043" s="161" t="s">
        <v>1463</v>
      </c>
      <c r="D1043" s="160">
        <v>2495905</v>
      </c>
      <c r="E1043" s="160">
        <v>0</v>
      </c>
    </row>
    <row r="1044" spans="3:5">
      <c r="C1044" s="161" t="s">
        <v>1464</v>
      </c>
      <c r="D1044" s="160">
        <v>1592758</v>
      </c>
      <c r="E1044" s="160">
        <v>0</v>
      </c>
    </row>
    <row r="1045" spans="3:5">
      <c r="C1045" s="161" t="s">
        <v>1465</v>
      </c>
      <c r="D1045" s="160">
        <v>1000000</v>
      </c>
      <c r="E1045" s="160">
        <v>0</v>
      </c>
    </row>
    <row r="1046" spans="3:5">
      <c r="C1046" s="161" t="s">
        <v>1466</v>
      </c>
      <c r="D1046" s="160">
        <v>2495905</v>
      </c>
      <c r="E1046" s="160">
        <v>0</v>
      </c>
    </row>
    <row r="1047" spans="3:5">
      <c r="C1047" s="161" t="s">
        <v>1467</v>
      </c>
      <c r="D1047" s="160">
        <v>2495905</v>
      </c>
      <c r="E1047" s="160">
        <v>0</v>
      </c>
    </row>
    <row r="1048" spans="3:5">
      <c r="C1048" s="161" t="s">
        <v>1468</v>
      </c>
      <c r="D1048" s="160">
        <v>1501732</v>
      </c>
      <c r="E1048" s="160">
        <v>0</v>
      </c>
    </row>
    <row r="1049" spans="3:5">
      <c r="C1049" s="161" t="s">
        <v>1469</v>
      </c>
      <c r="D1049" s="160">
        <v>1501732</v>
      </c>
      <c r="E1049" s="160">
        <v>0</v>
      </c>
    </row>
    <row r="1050" spans="3:5">
      <c r="C1050" s="161" t="s">
        <v>1470</v>
      </c>
      <c r="D1050" s="160">
        <v>5032901</v>
      </c>
      <c r="E1050" s="160">
        <v>0</v>
      </c>
    </row>
    <row r="1051" spans="3:5">
      <c r="C1051" s="161" t="s">
        <v>1471</v>
      </c>
      <c r="D1051" s="160">
        <v>27190722</v>
      </c>
      <c r="E1051" s="160">
        <v>3320757.81</v>
      </c>
    </row>
    <row r="1052" spans="3:5">
      <c r="C1052" s="161" t="s">
        <v>1472</v>
      </c>
      <c r="D1052" s="160">
        <v>7800000</v>
      </c>
      <c r="E1052" s="160">
        <v>0</v>
      </c>
    </row>
    <row r="1053" spans="3:5">
      <c r="C1053" s="161" t="s">
        <v>1473</v>
      </c>
      <c r="D1053" s="160">
        <v>2502760</v>
      </c>
      <c r="E1053" s="160">
        <v>6721566.8300000001</v>
      </c>
    </row>
    <row r="1054" spans="3:5">
      <c r="C1054" s="161" t="s">
        <v>1474</v>
      </c>
      <c r="D1054" s="160">
        <v>60000005</v>
      </c>
      <c r="E1054" s="160">
        <v>49515093.899999999</v>
      </c>
    </row>
    <row r="1055" spans="3:5">
      <c r="C1055" s="161" t="s">
        <v>2258</v>
      </c>
      <c r="D1055" s="160">
        <v>0</v>
      </c>
      <c r="E1055" s="160">
        <v>2668682.54</v>
      </c>
    </row>
    <row r="1056" spans="3:5">
      <c r="C1056" s="161" t="s">
        <v>1475</v>
      </c>
      <c r="D1056" s="160">
        <v>1466976</v>
      </c>
      <c r="E1056" s="160">
        <v>0</v>
      </c>
    </row>
    <row r="1057" spans="3:5">
      <c r="C1057" s="161" t="s">
        <v>809</v>
      </c>
      <c r="D1057" s="160">
        <v>20194412</v>
      </c>
      <c r="E1057" s="160">
        <v>0</v>
      </c>
    </row>
    <row r="1058" spans="3:5">
      <c r="C1058" s="161" t="s">
        <v>1476</v>
      </c>
      <c r="D1058" s="160">
        <v>5076540</v>
      </c>
      <c r="E1058" s="160">
        <v>0</v>
      </c>
    </row>
    <row r="1059" spans="3:5">
      <c r="C1059" s="161" t="s">
        <v>1477</v>
      </c>
      <c r="D1059" s="160">
        <v>7632009</v>
      </c>
      <c r="E1059" s="160">
        <v>0</v>
      </c>
    </row>
    <row r="1060" spans="3:5">
      <c r="C1060" s="161" t="s">
        <v>1478</v>
      </c>
      <c r="D1060" s="160">
        <v>1000000</v>
      </c>
      <c r="E1060" s="160">
        <v>0</v>
      </c>
    </row>
    <row r="1061" spans="3:5">
      <c r="C1061" s="161" t="s">
        <v>821</v>
      </c>
      <c r="D1061" s="160">
        <v>0</v>
      </c>
      <c r="E1061" s="160">
        <v>4555383.41</v>
      </c>
    </row>
    <row r="1062" spans="3:5">
      <c r="C1062" s="161" t="s">
        <v>1479</v>
      </c>
      <c r="D1062" s="160">
        <v>0</v>
      </c>
      <c r="E1062" s="160">
        <v>516977.28</v>
      </c>
    </row>
    <row r="1063" spans="3:5">
      <c r="C1063" s="161" t="s">
        <v>2212</v>
      </c>
      <c r="D1063" s="160">
        <v>0</v>
      </c>
      <c r="E1063" s="160">
        <v>0</v>
      </c>
    </row>
    <row r="1064" spans="3:5">
      <c r="C1064" s="161" t="s">
        <v>822</v>
      </c>
      <c r="D1064" s="160">
        <v>0</v>
      </c>
      <c r="E1064" s="160">
        <v>4160377.23</v>
      </c>
    </row>
    <row r="1065" spans="3:5">
      <c r="C1065" s="161" t="s">
        <v>1480</v>
      </c>
      <c r="D1065" s="160">
        <v>1508467</v>
      </c>
      <c r="E1065" s="160">
        <v>1478787.72</v>
      </c>
    </row>
    <row r="1066" spans="3:5">
      <c r="C1066" s="161" t="s">
        <v>1481</v>
      </c>
      <c r="D1066" s="160">
        <v>953825</v>
      </c>
      <c r="E1066" s="160">
        <v>0</v>
      </c>
    </row>
    <row r="1067" spans="3:5">
      <c r="C1067" s="161" t="s">
        <v>1482</v>
      </c>
      <c r="D1067" s="160">
        <v>10193766</v>
      </c>
      <c r="E1067" s="160">
        <v>0</v>
      </c>
    </row>
    <row r="1068" spans="3:5">
      <c r="C1068" s="161" t="s">
        <v>2213</v>
      </c>
      <c r="D1068" s="160">
        <v>0</v>
      </c>
      <c r="E1068" s="160">
        <v>0</v>
      </c>
    </row>
    <row r="1069" spans="3:5">
      <c r="C1069" s="161" t="s">
        <v>2214</v>
      </c>
      <c r="D1069" s="160">
        <v>0</v>
      </c>
      <c r="E1069" s="160">
        <v>0</v>
      </c>
    </row>
    <row r="1070" spans="3:5">
      <c r="C1070" s="161" t="s">
        <v>1483</v>
      </c>
      <c r="D1070" s="160">
        <v>8111268</v>
      </c>
      <c r="E1070" s="160">
        <v>0</v>
      </c>
    </row>
    <row r="1071" spans="3:5">
      <c r="C1071" s="161" t="s">
        <v>363</v>
      </c>
      <c r="D1071" s="160">
        <v>105336499</v>
      </c>
      <c r="E1071" s="160">
        <v>80436596.730000004</v>
      </c>
    </row>
    <row r="1072" spans="3:5">
      <c r="C1072" s="159" t="s">
        <v>242</v>
      </c>
      <c r="D1072" s="160">
        <v>0</v>
      </c>
      <c r="E1072" s="160">
        <v>0</v>
      </c>
    </row>
    <row r="1073" spans="3:5">
      <c r="C1073" s="161" t="s">
        <v>764</v>
      </c>
      <c r="D1073" s="160">
        <v>0</v>
      </c>
      <c r="E1073" s="160">
        <v>0</v>
      </c>
    </row>
    <row r="1074" spans="3:5">
      <c r="C1074" s="157" t="s">
        <v>303</v>
      </c>
      <c r="D1074" s="158">
        <v>1208318911</v>
      </c>
      <c r="E1074" s="158">
        <v>494754387.51999998</v>
      </c>
    </row>
    <row r="1075" spans="3:5">
      <c r="C1075" s="159" t="s">
        <v>240</v>
      </c>
      <c r="D1075" s="160">
        <v>1021864046</v>
      </c>
      <c r="E1075" s="160">
        <v>475791719.11000001</v>
      </c>
    </row>
    <row r="1076" spans="3:5">
      <c r="C1076" s="161" t="s">
        <v>364</v>
      </c>
      <c r="D1076" s="160">
        <v>499701972</v>
      </c>
      <c r="E1076" s="160">
        <v>385627215.69999999</v>
      </c>
    </row>
    <row r="1077" spans="3:5">
      <c r="C1077" s="161" t="s">
        <v>304</v>
      </c>
      <c r="D1077" s="160">
        <v>9358073</v>
      </c>
      <c r="E1077" s="160">
        <v>826029.92</v>
      </c>
    </row>
    <row r="1078" spans="3:5">
      <c r="C1078" s="161" t="s">
        <v>1484</v>
      </c>
      <c r="D1078" s="160">
        <v>3810290</v>
      </c>
      <c r="E1078" s="160">
        <v>0</v>
      </c>
    </row>
    <row r="1079" spans="3:5">
      <c r="C1079" s="161" t="s">
        <v>1485</v>
      </c>
      <c r="D1079" s="160">
        <v>1000000</v>
      </c>
      <c r="E1079" s="160">
        <v>0</v>
      </c>
    </row>
    <row r="1080" spans="3:5">
      <c r="C1080" s="161" t="s">
        <v>1486</v>
      </c>
      <c r="D1080" s="160">
        <v>1912270</v>
      </c>
      <c r="E1080" s="160">
        <v>0</v>
      </c>
    </row>
    <row r="1081" spans="3:5">
      <c r="C1081" s="161" t="s">
        <v>436</v>
      </c>
      <c r="D1081" s="160">
        <v>60000046</v>
      </c>
      <c r="E1081" s="160">
        <v>52350136.390000001</v>
      </c>
    </row>
    <row r="1082" spans="3:5">
      <c r="C1082" s="161" t="s">
        <v>507</v>
      </c>
      <c r="D1082" s="160">
        <v>140184628</v>
      </c>
      <c r="E1082" s="160">
        <v>897840</v>
      </c>
    </row>
    <row r="1083" spans="3:5">
      <c r="C1083" s="161" t="s">
        <v>1487</v>
      </c>
      <c r="D1083" s="160">
        <v>1157222</v>
      </c>
      <c r="E1083" s="160">
        <v>3031780.8</v>
      </c>
    </row>
    <row r="1084" spans="3:5">
      <c r="C1084" s="161" t="s">
        <v>1488</v>
      </c>
      <c r="D1084" s="160">
        <v>2779045</v>
      </c>
      <c r="E1084" s="160">
        <v>0</v>
      </c>
    </row>
    <row r="1085" spans="3:5">
      <c r="C1085" s="161" t="s">
        <v>1489</v>
      </c>
      <c r="D1085" s="160">
        <v>2779045</v>
      </c>
      <c r="E1085" s="160">
        <v>0</v>
      </c>
    </row>
    <row r="1086" spans="3:5">
      <c r="C1086" s="161" t="s">
        <v>1490</v>
      </c>
      <c r="D1086" s="160">
        <v>1651551</v>
      </c>
      <c r="E1086" s="160">
        <v>0</v>
      </c>
    </row>
    <row r="1087" spans="3:5">
      <c r="C1087" s="161" t="s">
        <v>1491</v>
      </c>
      <c r="D1087" s="160">
        <v>2797336</v>
      </c>
      <c r="E1087" s="160">
        <v>0</v>
      </c>
    </row>
    <row r="1088" spans="3:5">
      <c r="C1088" s="161" t="s">
        <v>1492</v>
      </c>
      <c r="D1088" s="160">
        <v>6310564</v>
      </c>
      <c r="E1088" s="160">
        <v>3778889.55</v>
      </c>
    </row>
    <row r="1089" spans="3:5">
      <c r="C1089" s="161" t="s">
        <v>1493</v>
      </c>
      <c r="D1089" s="160">
        <v>107784880</v>
      </c>
      <c r="E1089" s="160">
        <v>0</v>
      </c>
    </row>
    <row r="1090" spans="3:5">
      <c r="C1090" s="161" t="s">
        <v>1494</v>
      </c>
      <c r="D1090" s="160">
        <v>5079880</v>
      </c>
      <c r="E1090" s="160">
        <v>0</v>
      </c>
    </row>
    <row r="1091" spans="3:5">
      <c r="C1091" s="161" t="s">
        <v>1495</v>
      </c>
      <c r="D1091" s="160">
        <v>71550790</v>
      </c>
      <c r="E1091" s="160">
        <v>0</v>
      </c>
    </row>
    <row r="1092" spans="3:5">
      <c r="C1092" s="161" t="s">
        <v>1496</v>
      </c>
      <c r="D1092" s="160">
        <v>82018034</v>
      </c>
      <c r="E1092" s="160">
        <v>0</v>
      </c>
    </row>
    <row r="1093" spans="3:5">
      <c r="C1093" s="161" t="s">
        <v>1497</v>
      </c>
      <c r="D1093" s="160">
        <v>0</v>
      </c>
      <c r="E1093" s="160">
        <v>0</v>
      </c>
    </row>
    <row r="1094" spans="3:5">
      <c r="C1094" s="161" t="s">
        <v>1498</v>
      </c>
      <c r="D1094" s="160">
        <v>1581259</v>
      </c>
      <c r="E1094" s="160">
        <v>17279826.75</v>
      </c>
    </row>
    <row r="1095" spans="3:5">
      <c r="C1095" s="161" t="s">
        <v>1499</v>
      </c>
      <c r="D1095" s="160">
        <v>1697292</v>
      </c>
      <c r="E1095" s="160">
        <v>0</v>
      </c>
    </row>
    <row r="1096" spans="3:5">
      <c r="C1096" s="161" t="s">
        <v>1500</v>
      </c>
      <c r="D1096" s="160">
        <v>1513603</v>
      </c>
      <c r="E1096" s="160">
        <v>0</v>
      </c>
    </row>
    <row r="1097" spans="3:5">
      <c r="C1097" s="161" t="s">
        <v>1501</v>
      </c>
      <c r="D1097" s="160">
        <v>1098833</v>
      </c>
      <c r="E1097" s="160">
        <v>0</v>
      </c>
    </row>
    <row r="1098" spans="3:5">
      <c r="C1098" s="161" t="s">
        <v>1502</v>
      </c>
      <c r="D1098" s="160">
        <v>1097433</v>
      </c>
      <c r="E1098" s="160">
        <v>0</v>
      </c>
    </row>
    <row r="1099" spans="3:5">
      <c r="C1099" s="161" t="s">
        <v>1503</v>
      </c>
      <c r="D1099" s="160">
        <v>15000000</v>
      </c>
      <c r="E1099" s="160">
        <v>12000000</v>
      </c>
    </row>
    <row r="1100" spans="3:5">
      <c r="C1100" s="159" t="s">
        <v>242</v>
      </c>
      <c r="D1100" s="160">
        <v>186454865</v>
      </c>
      <c r="E1100" s="160">
        <v>18962668.41</v>
      </c>
    </row>
    <row r="1101" spans="3:5">
      <c r="C1101" s="161" t="s">
        <v>542</v>
      </c>
      <c r="D1101" s="160">
        <v>46008312</v>
      </c>
      <c r="E1101" s="160">
        <v>0</v>
      </c>
    </row>
    <row r="1102" spans="3:5">
      <c r="C1102" s="161" t="s">
        <v>658</v>
      </c>
      <c r="D1102" s="160">
        <v>1277584</v>
      </c>
      <c r="E1102" s="160">
        <v>2777584</v>
      </c>
    </row>
    <row r="1103" spans="3:5">
      <c r="C1103" s="161" t="s">
        <v>492</v>
      </c>
      <c r="D1103" s="160">
        <v>1931187</v>
      </c>
      <c r="E1103" s="160">
        <v>0</v>
      </c>
    </row>
    <row r="1104" spans="3:5">
      <c r="C1104" s="161" t="s">
        <v>659</v>
      </c>
      <c r="D1104" s="160">
        <v>6593556</v>
      </c>
      <c r="E1104" s="160">
        <v>11544171.129999999</v>
      </c>
    </row>
    <row r="1105" spans="3:5">
      <c r="C1105" s="161" t="s">
        <v>660</v>
      </c>
      <c r="D1105" s="160">
        <v>2644226</v>
      </c>
      <c r="E1105" s="160">
        <v>0</v>
      </c>
    </row>
    <row r="1106" spans="3:5">
      <c r="C1106" s="161" t="s">
        <v>506</v>
      </c>
      <c r="D1106" s="160">
        <v>128000000</v>
      </c>
      <c r="E1106" s="160">
        <v>0</v>
      </c>
    </row>
    <row r="1107" spans="3:5">
      <c r="C1107" s="161" t="s">
        <v>765</v>
      </c>
      <c r="D1107" s="160">
        <v>0</v>
      </c>
      <c r="E1107" s="160">
        <v>4640913.28</v>
      </c>
    </row>
    <row r="1108" spans="3:5">
      <c r="C1108" s="157" t="s">
        <v>251</v>
      </c>
      <c r="D1108" s="158">
        <v>4315709764</v>
      </c>
      <c r="E1108" s="158">
        <v>1466388711.9000001</v>
      </c>
    </row>
    <row r="1109" spans="3:5">
      <c r="C1109" s="159" t="s">
        <v>240</v>
      </c>
      <c r="D1109" s="160">
        <v>4229127752</v>
      </c>
      <c r="E1109" s="160">
        <v>1417088438.8000002</v>
      </c>
    </row>
    <row r="1110" spans="3:5">
      <c r="C1110" s="161" t="s">
        <v>305</v>
      </c>
      <c r="D1110" s="160">
        <v>13305993</v>
      </c>
      <c r="E1110" s="160">
        <v>0</v>
      </c>
    </row>
    <row r="1111" spans="3:5">
      <c r="C1111" s="161" t="s">
        <v>1504</v>
      </c>
      <c r="D1111" s="160">
        <v>5490378</v>
      </c>
      <c r="E1111" s="160">
        <v>0</v>
      </c>
    </row>
    <row r="1112" spans="3:5">
      <c r="C1112" s="161" t="s">
        <v>2215</v>
      </c>
      <c r="D1112" s="160">
        <v>0</v>
      </c>
      <c r="E1112" s="160">
        <v>0</v>
      </c>
    </row>
    <row r="1113" spans="3:5">
      <c r="C1113" s="161" t="s">
        <v>306</v>
      </c>
      <c r="D1113" s="160">
        <v>2681364285</v>
      </c>
      <c r="E1113" s="160">
        <v>560955748.04000008</v>
      </c>
    </row>
    <row r="1114" spans="3:5">
      <c r="C1114" s="161" t="s">
        <v>1505</v>
      </c>
      <c r="D1114" s="160">
        <v>22390444</v>
      </c>
      <c r="E1114" s="160">
        <v>0</v>
      </c>
    </row>
    <row r="1115" spans="3:5">
      <c r="C1115" s="161" t="s">
        <v>2271</v>
      </c>
      <c r="D1115" s="160">
        <v>0</v>
      </c>
      <c r="E1115" s="160">
        <v>0</v>
      </c>
    </row>
    <row r="1116" spans="3:5">
      <c r="C1116" s="161" t="s">
        <v>661</v>
      </c>
      <c r="D1116" s="160">
        <v>24680990</v>
      </c>
      <c r="E1116" s="160">
        <v>4377927.75</v>
      </c>
    </row>
    <row r="1117" spans="3:5">
      <c r="C1117" s="161" t="s">
        <v>792</v>
      </c>
      <c r="D1117" s="160">
        <v>4175835</v>
      </c>
      <c r="E1117" s="160">
        <v>0</v>
      </c>
    </row>
    <row r="1118" spans="3:5">
      <c r="C1118" s="161" t="s">
        <v>662</v>
      </c>
      <c r="D1118" s="160">
        <v>1552779</v>
      </c>
      <c r="E1118" s="160">
        <v>0</v>
      </c>
    </row>
    <row r="1119" spans="3:5">
      <c r="C1119" s="161" t="s">
        <v>1506</v>
      </c>
      <c r="D1119" s="160">
        <v>72972303</v>
      </c>
      <c r="E1119" s="160">
        <v>82754427.329999998</v>
      </c>
    </row>
    <row r="1120" spans="3:5">
      <c r="C1120" s="161" t="s">
        <v>1507</v>
      </c>
      <c r="D1120" s="160">
        <v>2100000</v>
      </c>
      <c r="E1120" s="160">
        <v>7173704.7599999998</v>
      </c>
    </row>
    <row r="1121" spans="3:5">
      <c r="C1121" s="161" t="s">
        <v>1508</v>
      </c>
      <c r="D1121" s="160">
        <v>173874</v>
      </c>
      <c r="E1121" s="160">
        <v>0</v>
      </c>
    </row>
    <row r="1122" spans="3:5">
      <c r="C1122" s="161" t="s">
        <v>2154</v>
      </c>
      <c r="D1122" s="160">
        <v>0</v>
      </c>
      <c r="E1122" s="160">
        <v>0</v>
      </c>
    </row>
    <row r="1123" spans="3:5">
      <c r="C1123" s="161" t="s">
        <v>1509</v>
      </c>
      <c r="D1123" s="160">
        <v>5472250</v>
      </c>
      <c r="E1123" s="160">
        <v>44892643.68</v>
      </c>
    </row>
    <row r="1124" spans="3:5">
      <c r="C1124" s="161" t="s">
        <v>1510</v>
      </c>
      <c r="D1124" s="160">
        <v>38981691</v>
      </c>
      <c r="E1124" s="160">
        <v>0</v>
      </c>
    </row>
    <row r="1125" spans="3:5">
      <c r="C1125" s="161" t="s">
        <v>1511</v>
      </c>
      <c r="D1125" s="160">
        <v>32594339</v>
      </c>
      <c r="E1125" s="160">
        <v>29198754.850000001</v>
      </c>
    </row>
    <row r="1126" spans="3:5">
      <c r="C1126" s="161" t="s">
        <v>2155</v>
      </c>
      <c r="D1126" s="160">
        <v>0</v>
      </c>
      <c r="E1126" s="160">
        <v>0</v>
      </c>
    </row>
    <row r="1127" spans="3:5">
      <c r="C1127" s="161" t="s">
        <v>1512</v>
      </c>
      <c r="D1127" s="160">
        <v>5000000</v>
      </c>
      <c r="E1127" s="160">
        <v>0</v>
      </c>
    </row>
    <row r="1128" spans="3:5">
      <c r="C1128" s="161" t="s">
        <v>1513</v>
      </c>
      <c r="D1128" s="160">
        <v>9288634</v>
      </c>
      <c r="E1128" s="160">
        <v>0</v>
      </c>
    </row>
    <row r="1129" spans="3:5">
      <c r="C1129" s="161" t="s">
        <v>1514</v>
      </c>
      <c r="D1129" s="160">
        <v>7958209</v>
      </c>
      <c r="E1129" s="160">
        <v>6000000</v>
      </c>
    </row>
    <row r="1130" spans="3:5">
      <c r="C1130" s="161" t="s">
        <v>1515</v>
      </c>
      <c r="D1130" s="160">
        <v>2503797</v>
      </c>
      <c r="E1130" s="160">
        <v>48864</v>
      </c>
    </row>
    <row r="1131" spans="3:5">
      <c r="C1131" s="161" t="s">
        <v>1516</v>
      </c>
      <c r="D1131" s="160">
        <v>7519123</v>
      </c>
      <c r="E1131" s="160">
        <v>5772311.2800000003</v>
      </c>
    </row>
    <row r="1132" spans="3:5">
      <c r="C1132" s="161" t="s">
        <v>1517</v>
      </c>
      <c r="D1132" s="160">
        <v>88295858</v>
      </c>
      <c r="E1132" s="160">
        <v>95181366.019999996</v>
      </c>
    </row>
    <row r="1133" spans="3:5">
      <c r="C1133" s="161" t="s">
        <v>1518</v>
      </c>
      <c r="D1133" s="160">
        <v>1503825</v>
      </c>
      <c r="E1133" s="160">
        <v>0</v>
      </c>
    </row>
    <row r="1134" spans="3:5">
      <c r="C1134" s="161" t="s">
        <v>1519</v>
      </c>
      <c r="D1134" s="160">
        <v>2494718</v>
      </c>
      <c r="E1134" s="160">
        <v>48864</v>
      </c>
    </row>
    <row r="1135" spans="3:5">
      <c r="C1135" s="161" t="s">
        <v>1520</v>
      </c>
      <c r="D1135" s="160">
        <v>37462453</v>
      </c>
      <c r="E1135" s="160">
        <v>0</v>
      </c>
    </row>
    <row r="1136" spans="3:5">
      <c r="C1136" s="161" t="s">
        <v>1521</v>
      </c>
      <c r="D1136" s="160">
        <v>1067600</v>
      </c>
      <c r="E1136" s="160">
        <v>0</v>
      </c>
    </row>
    <row r="1137" spans="3:5">
      <c r="C1137" s="161" t="s">
        <v>1522</v>
      </c>
      <c r="D1137" s="160">
        <v>1461985</v>
      </c>
      <c r="E1137" s="160">
        <v>0</v>
      </c>
    </row>
    <row r="1138" spans="3:5">
      <c r="C1138" s="161" t="s">
        <v>1523</v>
      </c>
      <c r="D1138" s="160">
        <v>12640948</v>
      </c>
      <c r="E1138" s="160">
        <v>5830720.5899999999</v>
      </c>
    </row>
    <row r="1139" spans="3:5">
      <c r="C1139" s="161" t="s">
        <v>766</v>
      </c>
      <c r="D1139" s="160">
        <v>0</v>
      </c>
      <c r="E1139" s="160">
        <v>0</v>
      </c>
    </row>
    <row r="1140" spans="3:5">
      <c r="C1140" s="161" t="s">
        <v>1524</v>
      </c>
      <c r="D1140" s="160">
        <v>2528190</v>
      </c>
      <c r="E1140" s="160">
        <v>0</v>
      </c>
    </row>
    <row r="1141" spans="3:5">
      <c r="C1141" s="161" t="s">
        <v>391</v>
      </c>
      <c r="D1141" s="160">
        <v>1061635</v>
      </c>
      <c r="E1141" s="160">
        <v>0</v>
      </c>
    </row>
    <row r="1142" spans="3:5">
      <c r="C1142" s="161" t="s">
        <v>1525</v>
      </c>
      <c r="D1142" s="160">
        <v>45008072</v>
      </c>
      <c r="E1142" s="160">
        <v>44929635.75</v>
      </c>
    </row>
    <row r="1143" spans="3:5">
      <c r="C1143" s="161" t="s">
        <v>392</v>
      </c>
      <c r="D1143" s="160">
        <v>2494717</v>
      </c>
      <c r="E1143" s="160">
        <v>0</v>
      </c>
    </row>
    <row r="1144" spans="3:5">
      <c r="C1144" s="161" t="s">
        <v>541</v>
      </c>
      <c r="D1144" s="160">
        <v>45002187</v>
      </c>
      <c r="E1144" s="160">
        <v>44837886.420000002</v>
      </c>
    </row>
    <row r="1145" spans="3:5">
      <c r="C1145" s="161" t="s">
        <v>393</v>
      </c>
      <c r="D1145" s="160">
        <v>2494717</v>
      </c>
      <c r="E1145" s="160">
        <v>0</v>
      </c>
    </row>
    <row r="1146" spans="3:5">
      <c r="C1146" s="161" t="s">
        <v>394</v>
      </c>
      <c r="D1146" s="160">
        <v>1061635</v>
      </c>
      <c r="E1146" s="160">
        <v>0</v>
      </c>
    </row>
    <row r="1147" spans="3:5">
      <c r="C1147" s="161" t="s">
        <v>1526</v>
      </c>
      <c r="D1147" s="160">
        <v>337508243</v>
      </c>
      <c r="E1147" s="160">
        <v>331709109.16000003</v>
      </c>
    </row>
    <row r="1148" spans="3:5">
      <c r="C1148" s="161" t="s">
        <v>395</v>
      </c>
      <c r="D1148" s="160">
        <v>1498436</v>
      </c>
      <c r="E1148" s="160">
        <v>0</v>
      </c>
    </row>
    <row r="1149" spans="3:5">
      <c r="C1149" s="161" t="s">
        <v>1527</v>
      </c>
      <c r="D1149" s="160">
        <v>17656240</v>
      </c>
      <c r="E1149" s="160">
        <v>12000000</v>
      </c>
    </row>
    <row r="1150" spans="3:5">
      <c r="C1150" s="161" t="s">
        <v>663</v>
      </c>
      <c r="D1150" s="160">
        <v>1514684</v>
      </c>
      <c r="E1150" s="160">
        <v>0</v>
      </c>
    </row>
    <row r="1151" spans="3:5">
      <c r="C1151" s="161" t="s">
        <v>1528</v>
      </c>
      <c r="D1151" s="160">
        <v>2429733</v>
      </c>
      <c r="E1151" s="160">
        <v>0</v>
      </c>
    </row>
    <row r="1152" spans="3:5">
      <c r="C1152" s="161" t="s">
        <v>449</v>
      </c>
      <c r="D1152" s="160">
        <v>1514684</v>
      </c>
      <c r="E1152" s="160">
        <v>0</v>
      </c>
    </row>
    <row r="1153" spans="3:5">
      <c r="C1153" s="161" t="s">
        <v>1529</v>
      </c>
      <c r="D1153" s="160">
        <v>6700450</v>
      </c>
      <c r="E1153" s="160">
        <v>2481308.92</v>
      </c>
    </row>
    <row r="1154" spans="3:5">
      <c r="C1154" s="161" t="s">
        <v>1530</v>
      </c>
      <c r="D1154" s="160">
        <v>7573421</v>
      </c>
      <c r="E1154" s="160">
        <v>0</v>
      </c>
    </row>
    <row r="1155" spans="3:5">
      <c r="C1155" s="161" t="s">
        <v>396</v>
      </c>
      <c r="D1155" s="160">
        <v>1514684</v>
      </c>
      <c r="E1155" s="160">
        <v>0</v>
      </c>
    </row>
    <row r="1156" spans="3:5">
      <c r="C1156" s="161" t="s">
        <v>1531</v>
      </c>
      <c r="D1156" s="160">
        <v>2494717</v>
      </c>
      <c r="E1156" s="160">
        <v>0</v>
      </c>
    </row>
    <row r="1157" spans="3:5">
      <c r="C1157" s="161" t="s">
        <v>1532</v>
      </c>
      <c r="D1157" s="160">
        <v>60000000</v>
      </c>
      <c r="E1157" s="160">
        <v>47604809.009999998</v>
      </c>
    </row>
    <row r="1158" spans="3:5">
      <c r="C1158" s="161" t="s">
        <v>397</v>
      </c>
      <c r="D1158" s="160">
        <v>1198749</v>
      </c>
      <c r="E1158" s="160">
        <v>0</v>
      </c>
    </row>
    <row r="1159" spans="3:5">
      <c r="C1159" s="161" t="s">
        <v>2106</v>
      </c>
      <c r="D1159" s="160">
        <v>19196261</v>
      </c>
      <c r="E1159" s="160">
        <v>0</v>
      </c>
    </row>
    <row r="1160" spans="3:5">
      <c r="C1160" s="161" t="s">
        <v>1533</v>
      </c>
      <c r="D1160" s="160">
        <v>1000000</v>
      </c>
      <c r="E1160" s="160">
        <v>0</v>
      </c>
    </row>
    <row r="1161" spans="3:5">
      <c r="C1161" s="161" t="s">
        <v>1534</v>
      </c>
      <c r="D1161" s="160">
        <v>1498436</v>
      </c>
      <c r="E1161" s="160">
        <v>0</v>
      </c>
    </row>
    <row r="1162" spans="3:5">
      <c r="C1162" s="161" t="s">
        <v>398</v>
      </c>
      <c r="D1162" s="160">
        <v>1061635</v>
      </c>
      <c r="E1162" s="160">
        <v>0</v>
      </c>
    </row>
    <row r="1163" spans="3:5">
      <c r="C1163" s="161" t="s">
        <v>399</v>
      </c>
      <c r="D1163" s="160">
        <v>2494717</v>
      </c>
      <c r="E1163" s="160">
        <v>0</v>
      </c>
    </row>
    <row r="1164" spans="3:5">
      <c r="C1164" s="161" t="s">
        <v>1535</v>
      </c>
      <c r="D1164" s="160">
        <v>3140721</v>
      </c>
      <c r="E1164" s="160">
        <v>0</v>
      </c>
    </row>
    <row r="1165" spans="3:5">
      <c r="C1165" s="161" t="s">
        <v>400</v>
      </c>
      <c r="D1165" s="160">
        <v>1498436</v>
      </c>
      <c r="E1165" s="160">
        <v>0</v>
      </c>
    </row>
    <row r="1166" spans="3:5">
      <c r="C1166" s="161" t="s">
        <v>540</v>
      </c>
      <c r="D1166" s="160">
        <v>1498436</v>
      </c>
      <c r="E1166" s="160">
        <v>0</v>
      </c>
    </row>
    <row r="1167" spans="3:5">
      <c r="C1167" s="161" t="s">
        <v>450</v>
      </c>
      <c r="D1167" s="160">
        <v>15000001</v>
      </c>
      <c r="E1167" s="160">
        <v>11911520.550000001</v>
      </c>
    </row>
    <row r="1168" spans="3:5">
      <c r="C1168" s="161" t="s">
        <v>1536</v>
      </c>
      <c r="D1168" s="160">
        <v>2494717</v>
      </c>
      <c r="E1168" s="160">
        <v>0</v>
      </c>
    </row>
    <row r="1169" spans="3:5">
      <c r="C1169" s="161" t="s">
        <v>767</v>
      </c>
      <c r="D1169" s="160">
        <v>0</v>
      </c>
      <c r="E1169" s="160">
        <v>0</v>
      </c>
    </row>
    <row r="1170" spans="3:5">
      <c r="C1170" s="161" t="s">
        <v>1537</v>
      </c>
      <c r="D1170" s="160">
        <v>2494717</v>
      </c>
      <c r="E1170" s="160">
        <v>0</v>
      </c>
    </row>
    <row r="1171" spans="3:5">
      <c r="C1171" s="161" t="s">
        <v>1538</v>
      </c>
      <c r="D1171" s="160">
        <v>1061635</v>
      </c>
      <c r="E1171" s="160">
        <v>0</v>
      </c>
    </row>
    <row r="1172" spans="3:5">
      <c r="C1172" s="161" t="s">
        <v>1539</v>
      </c>
      <c r="D1172" s="160">
        <v>1061635</v>
      </c>
      <c r="E1172" s="160">
        <v>0</v>
      </c>
    </row>
    <row r="1173" spans="3:5">
      <c r="C1173" s="161" t="s">
        <v>1540</v>
      </c>
      <c r="D1173" s="160">
        <v>2494717</v>
      </c>
      <c r="E1173" s="160">
        <v>0</v>
      </c>
    </row>
    <row r="1174" spans="3:5">
      <c r="C1174" s="161" t="s">
        <v>401</v>
      </c>
      <c r="D1174" s="160">
        <v>1078230</v>
      </c>
      <c r="E1174" s="160">
        <v>0</v>
      </c>
    </row>
    <row r="1175" spans="3:5">
      <c r="C1175" s="161" t="s">
        <v>451</v>
      </c>
      <c r="D1175" s="160">
        <v>2528502</v>
      </c>
      <c r="E1175" s="160">
        <v>0</v>
      </c>
    </row>
    <row r="1176" spans="3:5">
      <c r="C1176" s="161" t="s">
        <v>2107</v>
      </c>
      <c r="D1176" s="160">
        <v>0</v>
      </c>
      <c r="E1176" s="160">
        <v>8922030.2300000004</v>
      </c>
    </row>
    <row r="1177" spans="3:5">
      <c r="C1177" s="161" t="s">
        <v>539</v>
      </c>
      <c r="D1177" s="160">
        <v>1481645</v>
      </c>
      <c r="E1177" s="160">
        <v>0</v>
      </c>
    </row>
    <row r="1178" spans="3:5">
      <c r="C1178" s="161" t="s">
        <v>402</v>
      </c>
      <c r="D1178" s="160">
        <v>1481644</v>
      </c>
      <c r="E1178" s="160">
        <v>0</v>
      </c>
    </row>
    <row r="1179" spans="3:5">
      <c r="C1179" s="161" t="s">
        <v>403</v>
      </c>
      <c r="D1179" s="160">
        <v>7497572</v>
      </c>
      <c r="E1179" s="160">
        <v>1716867.22</v>
      </c>
    </row>
    <row r="1180" spans="3:5">
      <c r="C1180" s="161" t="s">
        <v>538</v>
      </c>
      <c r="D1180" s="160">
        <v>1520450</v>
      </c>
      <c r="E1180" s="160">
        <v>0</v>
      </c>
    </row>
    <row r="1181" spans="3:5">
      <c r="C1181" s="161" t="s">
        <v>452</v>
      </c>
      <c r="D1181" s="160">
        <v>2408083</v>
      </c>
      <c r="E1181" s="160">
        <v>0</v>
      </c>
    </row>
    <row r="1182" spans="3:5">
      <c r="C1182" s="161" t="s">
        <v>537</v>
      </c>
      <c r="D1182" s="160">
        <v>656325</v>
      </c>
      <c r="E1182" s="160">
        <v>0</v>
      </c>
    </row>
    <row r="1183" spans="3:5">
      <c r="C1183" s="161" t="s">
        <v>453</v>
      </c>
      <c r="D1183" s="160">
        <v>1481647</v>
      </c>
      <c r="E1183" s="160">
        <v>0</v>
      </c>
    </row>
    <row r="1184" spans="3:5">
      <c r="C1184" s="161" t="s">
        <v>823</v>
      </c>
      <c r="D1184" s="160">
        <v>1461985</v>
      </c>
      <c r="E1184" s="160">
        <v>0</v>
      </c>
    </row>
    <row r="1185" spans="3:5">
      <c r="C1185" s="161" t="s">
        <v>1541</v>
      </c>
      <c r="D1185" s="160">
        <v>527828100</v>
      </c>
      <c r="E1185" s="160">
        <v>68739939.239999995</v>
      </c>
    </row>
    <row r="1186" spans="3:5">
      <c r="C1186" s="159" t="s">
        <v>242</v>
      </c>
      <c r="D1186" s="160">
        <v>86582012</v>
      </c>
      <c r="E1186" s="160">
        <v>49300273.099999994</v>
      </c>
    </row>
    <row r="1187" spans="3:5">
      <c r="C1187" s="161" t="s">
        <v>664</v>
      </c>
      <c r="D1187" s="160">
        <v>54902929</v>
      </c>
      <c r="E1187" s="160">
        <v>0</v>
      </c>
    </row>
    <row r="1188" spans="3:5">
      <c r="C1188" s="161" t="s">
        <v>665</v>
      </c>
      <c r="D1188" s="160">
        <v>1602521</v>
      </c>
      <c r="E1188" s="160">
        <v>0</v>
      </c>
    </row>
    <row r="1189" spans="3:5">
      <c r="C1189" s="161" t="s">
        <v>824</v>
      </c>
      <c r="D1189" s="160">
        <v>0</v>
      </c>
      <c r="E1189" s="160">
        <v>43854793.549999997</v>
      </c>
    </row>
    <row r="1190" spans="3:5">
      <c r="C1190" s="161" t="s">
        <v>825</v>
      </c>
      <c r="D1190" s="160">
        <v>5371627</v>
      </c>
      <c r="E1190" s="160">
        <v>0</v>
      </c>
    </row>
    <row r="1191" spans="3:5">
      <c r="C1191" s="161" t="s">
        <v>666</v>
      </c>
      <c r="D1191" s="160">
        <v>24704935</v>
      </c>
      <c r="E1191" s="160">
        <v>5445479.5499999998</v>
      </c>
    </row>
    <row r="1192" spans="3:5">
      <c r="C1192" s="157" t="s">
        <v>252</v>
      </c>
      <c r="D1192" s="158">
        <v>742299370</v>
      </c>
      <c r="E1192" s="158">
        <v>351839668.24000001</v>
      </c>
    </row>
    <row r="1193" spans="3:5">
      <c r="C1193" s="159" t="s">
        <v>240</v>
      </c>
      <c r="D1193" s="160">
        <v>742299370</v>
      </c>
      <c r="E1193" s="160">
        <v>351839668.24000001</v>
      </c>
    </row>
    <row r="1194" spans="3:5">
      <c r="C1194" s="161" t="s">
        <v>386</v>
      </c>
      <c r="D1194" s="160">
        <v>2982396</v>
      </c>
      <c r="E1194" s="160">
        <v>0</v>
      </c>
    </row>
    <row r="1195" spans="3:5">
      <c r="C1195" s="161" t="s">
        <v>2259</v>
      </c>
      <c r="D1195" s="160">
        <v>0</v>
      </c>
      <c r="E1195" s="160">
        <v>5169271.58</v>
      </c>
    </row>
    <row r="1196" spans="3:5">
      <c r="C1196" s="161" t="s">
        <v>1542</v>
      </c>
      <c r="D1196" s="160">
        <v>1542689</v>
      </c>
      <c r="E1196" s="160">
        <v>5057786.1500000004</v>
      </c>
    </row>
    <row r="1197" spans="3:5">
      <c r="C1197" s="161" t="s">
        <v>536</v>
      </c>
      <c r="D1197" s="160">
        <v>8227707</v>
      </c>
      <c r="E1197" s="160">
        <v>1503909.18</v>
      </c>
    </row>
    <row r="1198" spans="3:5">
      <c r="C1198" s="161" t="s">
        <v>535</v>
      </c>
      <c r="D1198" s="160">
        <v>5070433</v>
      </c>
      <c r="E1198" s="160">
        <v>1049715.3600000001</v>
      </c>
    </row>
    <row r="1199" spans="3:5">
      <c r="C1199" s="161" t="s">
        <v>534</v>
      </c>
      <c r="D1199" s="160">
        <v>28116881</v>
      </c>
      <c r="E1199" s="160">
        <v>0</v>
      </c>
    </row>
    <row r="1200" spans="3:5">
      <c r="C1200" s="161" t="s">
        <v>717</v>
      </c>
      <c r="D1200" s="160">
        <v>0</v>
      </c>
      <c r="E1200" s="160">
        <v>6642345.75</v>
      </c>
    </row>
    <row r="1201" spans="3:5">
      <c r="C1201" s="161" t="s">
        <v>2216</v>
      </c>
      <c r="D1201" s="160">
        <v>0</v>
      </c>
      <c r="E1201" s="160">
        <v>0</v>
      </c>
    </row>
    <row r="1202" spans="3:5">
      <c r="C1202" s="161" t="s">
        <v>1543</v>
      </c>
      <c r="D1202" s="160">
        <v>0</v>
      </c>
      <c r="E1202" s="160">
        <v>2035273.18</v>
      </c>
    </row>
    <row r="1203" spans="3:5">
      <c r="C1203" s="161" t="s">
        <v>1544</v>
      </c>
      <c r="D1203" s="160">
        <v>533167</v>
      </c>
      <c r="E1203" s="160">
        <v>0</v>
      </c>
    </row>
    <row r="1204" spans="3:5">
      <c r="C1204" s="161" t="s">
        <v>437</v>
      </c>
      <c r="D1204" s="160">
        <v>30000003</v>
      </c>
      <c r="E1204" s="160">
        <v>23509292.060000002</v>
      </c>
    </row>
    <row r="1205" spans="3:5">
      <c r="C1205" s="161" t="s">
        <v>438</v>
      </c>
      <c r="D1205" s="160">
        <v>97501084</v>
      </c>
      <c r="E1205" s="160">
        <v>76993745.269999996</v>
      </c>
    </row>
    <row r="1206" spans="3:5">
      <c r="C1206" s="161" t="s">
        <v>419</v>
      </c>
      <c r="D1206" s="160">
        <v>2265191</v>
      </c>
      <c r="E1206" s="160">
        <v>2265191</v>
      </c>
    </row>
    <row r="1207" spans="3:5">
      <c r="C1207" s="161" t="s">
        <v>307</v>
      </c>
      <c r="D1207" s="160">
        <v>13846610</v>
      </c>
      <c r="E1207" s="160">
        <v>21083590.359999999</v>
      </c>
    </row>
    <row r="1208" spans="3:5">
      <c r="C1208" s="161" t="s">
        <v>1545</v>
      </c>
      <c r="D1208" s="160">
        <v>1090343</v>
      </c>
      <c r="E1208" s="160">
        <v>0</v>
      </c>
    </row>
    <row r="1209" spans="3:5">
      <c r="C1209" s="161" t="s">
        <v>1546</v>
      </c>
      <c r="D1209" s="160">
        <v>1510897</v>
      </c>
      <c r="E1209" s="160">
        <v>0</v>
      </c>
    </row>
    <row r="1210" spans="3:5">
      <c r="C1210" s="161" t="s">
        <v>1547</v>
      </c>
      <c r="D1210" s="160">
        <v>1510897</v>
      </c>
      <c r="E1210" s="160">
        <v>0</v>
      </c>
    </row>
    <row r="1211" spans="3:5">
      <c r="C1211" s="161" t="s">
        <v>1548</v>
      </c>
      <c r="D1211" s="160">
        <v>1090343</v>
      </c>
      <c r="E1211" s="160">
        <v>0</v>
      </c>
    </row>
    <row r="1212" spans="3:5">
      <c r="C1212" s="161" t="s">
        <v>1549</v>
      </c>
      <c r="D1212" s="160">
        <v>4521143</v>
      </c>
      <c r="E1212" s="160">
        <v>3961113.22</v>
      </c>
    </row>
    <row r="1213" spans="3:5">
      <c r="C1213" s="161" t="s">
        <v>1550</v>
      </c>
      <c r="D1213" s="160">
        <v>1175317</v>
      </c>
      <c r="E1213" s="160">
        <v>0</v>
      </c>
    </row>
    <row r="1214" spans="3:5">
      <c r="C1214" s="161" t="s">
        <v>1551</v>
      </c>
      <c r="D1214" s="160">
        <v>6047821</v>
      </c>
      <c r="E1214" s="160">
        <v>7926674.5899999999</v>
      </c>
    </row>
    <row r="1215" spans="3:5">
      <c r="C1215" s="161" t="s">
        <v>1552</v>
      </c>
      <c r="D1215" s="160">
        <v>3426970</v>
      </c>
      <c r="E1215" s="160">
        <v>3931790.18</v>
      </c>
    </row>
    <row r="1216" spans="3:5">
      <c r="C1216" s="161" t="s">
        <v>1553</v>
      </c>
      <c r="D1216" s="160">
        <v>1504803</v>
      </c>
      <c r="E1216" s="160">
        <v>0</v>
      </c>
    </row>
    <row r="1217" spans="3:5">
      <c r="C1217" s="161" t="s">
        <v>1554</v>
      </c>
      <c r="D1217" s="160">
        <v>1519986</v>
      </c>
      <c r="E1217" s="160">
        <v>0</v>
      </c>
    </row>
    <row r="1218" spans="3:5">
      <c r="C1218" s="161" t="s">
        <v>1555</v>
      </c>
      <c r="D1218" s="160">
        <v>2273773</v>
      </c>
      <c r="E1218" s="160">
        <v>0</v>
      </c>
    </row>
    <row r="1219" spans="3:5">
      <c r="C1219" s="161" t="s">
        <v>1556</v>
      </c>
      <c r="D1219" s="160">
        <v>1076708</v>
      </c>
      <c r="E1219" s="160">
        <v>0</v>
      </c>
    </row>
    <row r="1220" spans="3:5">
      <c r="C1220" s="161" t="s">
        <v>599</v>
      </c>
      <c r="D1220" s="160">
        <v>1519986</v>
      </c>
      <c r="E1220" s="160">
        <v>4300925.58</v>
      </c>
    </row>
    <row r="1221" spans="3:5">
      <c r="C1221" s="161" t="s">
        <v>533</v>
      </c>
      <c r="D1221" s="160">
        <v>1076708</v>
      </c>
      <c r="E1221" s="160">
        <v>0</v>
      </c>
    </row>
    <row r="1222" spans="3:5">
      <c r="C1222" s="161" t="s">
        <v>404</v>
      </c>
      <c r="D1222" s="160">
        <v>5383541</v>
      </c>
      <c r="E1222" s="160">
        <v>2535290.48</v>
      </c>
    </row>
    <row r="1223" spans="3:5">
      <c r="C1223" s="161" t="s">
        <v>405</v>
      </c>
      <c r="D1223" s="160">
        <v>7366419</v>
      </c>
      <c r="E1223" s="160">
        <v>0</v>
      </c>
    </row>
    <row r="1224" spans="3:5">
      <c r="C1224" s="161" t="s">
        <v>406</v>
      </c>
      <c r="D1224" s="160">
        <v>3282809</v>
      </c>
      <c r="E1224" s="160">
        <v>0</v>
      </c>
    </row>
    <row r="1225" spans="3:5">
      <c r="C1225" s="161" t="s">
        <v>407</v>
      </c>
      <c r="D1225" s="160">
        <v>1083406</v>
      </c>
      <c r="E1225" s="160">
        <v>0</v>
      </c>
    </row>
    <row r="1226" spans="3:5">
      <c r="C1226" s="161" t="s">
        <v>408</v>
      </c>
      <c r="D1226" s="160">
        <v>3494897</v>
      </c>
      <c r="E1226" s="160">
        <v>0</v>
      </c>
    </row>
    <row r="1227" spans="3:5">
      <c r="C1227" s="161" t="s">
        <v>409</v>
      </c>
      <c r="D1227" s="160">
        <v>4075959</v>
      </c>
      <c r="E1227" s="160">
        <v>0</v>
      </c>
    </row>
    <row r="1228" spans="3:5">
      <c r="C1228" s="161" t="s">
        <v>1557</v>
      </c>
      <c r="D1228" s="160">
        <v>178751321</v>
      </c>
      <c r="E1228" s="160">
        <v>10558281.98</v>
      </c>
    </row>
    <row r="1229" spans="3:5">
      <c r="C1229" s="161" t="s">
        <v>1558</v>
      </c>
      <c r="D1229" s="160">
        <v>5076986</v>
      </c>
      <c r="E1229" s="160">
        <v>0</v>
      </c>
    </row>
    <row r="1230" spans="3:5">
      <c r="C1230" s="161" t="s">
        <v>1559</v>
      </c>
      <c r="D1230" s="160">
        <v>60000001</v>
      </c>
      <c r="E1230" s="160">
        <v>46624591.780000001</v>
      </c>
    </row>
    <row r="1231" spans="3:5">
      <c r="C1231" s="161" t="s">
        <v>410</v>
      </c>
      <c r="D1231" s="160">
        <v>1413658</v>
      </c>
      <c r="E1231" s="160">
        <v>0</v>
      </c>
    </row>
    <row r="1232" spans="3:5">
      <c r="C1232" s="161" t="s">
        <v>1560</v>
      </c>
      <c r="D1232" s="160">
        <v>30000002</v>
      </c>
      <c r="E1232" s="160">
        <v>23465176.27</v>
      </c>
    </row>
    <row r="1233" spans="3:5">
      <c r="C1233" s="161" t="s">
        <v>411</v>
      </c>
      <c r="D1233" s="160">
        <v>5068647</v>
      </c>
      <c r="E1233" s="160">
        <v>0</v>
      </c>
    </row>
    <row r="1234" spans="3:5">
      <c r="C1234" s="161" t="s">
        <v>412</v>
      </c>
      <c r="D1234" s="160">
        <v>1413658</v>
      </c>
      <c r="E1234" s="160">
        <v>0</v>
      </c>
    </row>
    <row r="1235" spans="3:5">
      <c r="C1235" s="161" t="s">
        <v>413</v>
      </c>
      <c r="D1235" s="160">
        <v>1413658</v>
      </c>
      <c r="E1235" s="160">
        <v>0</v>
      </c>
    </row>
    <row r="1236" spans="3:5">
      <c r="C1236" s="161" t="s">
        <v>414</v>
      </c>
      <c r="D1236" s="160">
        <v>7591797</v>
      </c>
      <c r="E1236" s="160">
        <v>5250908.18</v>
      </c>
    </row>
    <row r="1237" spans="3:5">
      <c r="C1237" s="161" t="s">
        <v>415</v>
      </c>
      <c r="D1237" s="160">
        <v>12655186</v>
      </c>
      <c r="E1237" s="160">
        <v>8868928.5500000007</v>
      </c>
    </row>
    <row r="1238" spans="3:5">
      <c r="C1238" s="161" t="s">
        <v>1561</v>
      </c>
      <c r="D1238" s="160">
        <v>13314662</v>
      </c>
      <c r="E1238" s="160">
        <v>0</v>
      </c>
    </row>
    <row r="1239" spans="3:5">
      <c r="C1239" s="161" t="s">
        <v>416</v>
      </c>
      <c r="D1239" s="160">
        <v>1076708</v>
      </c>
      <c r="E1239" s="160">
        <v>2954243.09</v>
      </c>
    </row>
    <row r="1240" spans="3:5">
      <c r="C1240" s="161" t="s">
        <v>417</v>
      </c>
      <c r="D1240" s="160">
        <v>1076708</v>
      </c>
      <c r="E1240" s="160">
        <v>0</v>
      </c>
    </row>
    <row r="1241" spans="3:5">
      <c r="C1241" s="161" t="s">
        <v>1562</v>
      </c>
      <c r="D1241" s="160">
        <v>7599928</v>
      </c>
      <c r="E1241" s="160">
        <v>4449964.3899999997</v>
      </c>
    </row>
    <row r="1242" spans="3:5">
      <c r="C1242" s="161" t="s">
        <v>532</v>
      </c>
      <c r="D1242" s="160">
        <v>1543101</v>
      </c>
      <c r="E1242" s="160">
        <v>0</v>
      </c>
    </row>
    <row r="1243" spans="3:5">
      <c r="C1243" s="161" t="s">
        <v>1563</v>
      </c>
      <c r="D1243" s="160">
        <v>2000000</v>
      </c>
      <c r="E1243" s="160">
        <v>3227099.74</v>
      </c>
    </row>
    <row r="1244" spans="3:5">
      <c r="C1244" s="161" t="s">
        <v>531</v>
      </c>
      <c r="D1244" s="160">
        <v>135000006</v>
      </c>
      <c r="E1244" s="160">
        <v>61247966.450000003</v>
      </c>
    </row>
    <row r="1245" spans="3:5">
      <c r="C1245" s="161" t="s">
        <v>418</v>
      </c>
      <c r="D1245" s="160">
        <v>1543101</v>
      </c>
      <c r="E1245" s="160">
        <v>0</v>
      </c>
    </row>
    <row r="1246" spans="3:5">
      <c r="C1246" s="161" t="s">
        <v>530</v>
      </c>
      <c r="D1246" s="160">
        <v>1075882</v>
      </c>
      <c r="E1246" s="160">
        <v>0</v>
      </c>
    </row>
    <row r="1247" spans="3:5">
      <c r="C1247" s="161" t="s">
        <v>1564</v>
      </c>
      <c r="D1247" s="160">
        <v>8264361</v>
      </c>
      <c r="E1247" s="160">
        <v>11156096.58</v>
      </c>
    </row>
    <row r="1248" spans="3:5">
      <c r="C1248" s="161" t="s">
        <v>1565</v>
      </c>
      <c r="D1248" s="160">
        <v>4841110</v>
      </c>
      <c r="E1248" s="160">
        <v>0</v>
      </c>
    </row>
    <row r="1249" spans="3:5">
      <c r="C1249" s="161" t="s">
        <v>2217</v>
      </c>
      <c r="D1249" s="160">
        <v>0</v>
      </c>
      <c r="E1249" s="160">
        <v>0</v>
      </c>
    </row>
    <row r="1250" spans="3:5">
      <c r="C1250" s="161" t="s">
        <v>365</v>
      </c>
      <c r="D1250" s="160">
        <v>7500002</v>
      </c>
      <c r="E1250" s="160">
        <v>0</v>
      </c>
    </row>
    <row r="1251" spans="3:5">
      <c r="C1251" s="161" t="s">
        <v>826</v>
      </c>
      <c r="D1251" s="160">
        <v>0</v>
      </c>
      <c r="E1251" s="160">
        <v>0</v>
      </c>
    </row>
    <row r="1252" spans="3:5">
      <c r="C1252" s="161" t="s">
        <v>1566</v>
      </c>
      <c r="D1252" s="160">
        <v>9960000</v>
      </c>
      <c r="E1252" s="160">
        <v>0</v>
      </c>
    </row>
    <row r="1253" spans="3:5">
      <c r="C1253" s="161" t="s">
        <v>728</v>
      </c>
      <c r="D1253" s="160">
        <v>0</v>
      </c>
      <c r="E1253" s="160">
        <v>5179442.8600000003</v>
      </c>
    </row>
    <row r="1254" spans="3:5">
      <c r="C1254" s="161" t="s">
        <v>729</v>
      </c>
      <c r="D1254" s="160">
        <v>0</v>
      </c>
      <c r="E1254" s="160">
        <v>891054.43</v>
      </c>
    </row>
    <row r="1255" spans="3:5">
      <c r="C1255" s="157" t="s">
        <v>308</v>
      </c>
      <c r="D1255" s="158">
        <v>1734985101</v>
      </c>
      <c r="E1255" s="158">
        <v>466091652.46000004</v>
      </c>
    </row>
    <row r="1256" spans="3:5">
      <c r="C1256" s="159" t="s">
        <v>240</v>
      </c>
      <c r="D1256" s="160">
        <v>1455500578</v>
      </c>
      <c r="E1256" s="160">
        <v>428169325.04000002</v>
      </c>
    </row>
    <row r="1257" spans="3:5">
      <c r="C1257" s="161" t="s">
        <v>346</v>
      </c>
      <c r="D1257" s="160">
        <v>157231672</v>
      </c>
      <c r="E1257" s="160">
        <v>0</v>
      </c>
    </row>
    <row r="1258" spans="3:5">
      <c r="C1258" s="161" t="s">
        <v>1567</v>
      </c>
      <c r="D1258" s="160">
        <v>26496875</v>
      </c>
      <c r="E1258" s="160">
        <v>0</v>
      </c>
    </row>
    <row r="1259" spans="3:5">
      <c r="C1259" s="161" t="s">
        <v>1568</v>
      </c>
      <c r="D1259" s="160">
        <v>5188516</v>
      </c>
      <c r="E1259" s="160">
        <v>1873645.12</v>
      </c>
    </row>
    <row r="1260" spans="3:5">
      <c r="C1260" s="161" t="s">
        <v>1569</v>
      </c>
      <c r="D1260" s="160">
        <v>6508435</v>
      </c>
      <c r="E1260" s="160">
        <v>338342.35</v>
      </c>
    </row>
    <row r="1261" spans="3:5">
      <c r="C1261" s="161" t="s">
        <v>1570</v>
      </c>
      <c r="D1261" s="160">
        <v>1310327</v>
      </c>
      <c r="E1261" s="160">
        <v>0</v>
      </c>
    </row>
    <row r="1262" spans="3:5">
      <c r="C1262" s="161" t="s">
        <v>1571</v>
      </c>
      <c r="D1262" s="160">
        <v>5242460</v>
      </c>
      <c r="E1262" s="160">
        <v>0</v>
      </c>
    </row>
    <row r="1263" spans="3:5">
      <c r="C1263" s="161" t="s">
        <v>1572</v>
      </c>
      <c r="D1263" s="160">
        <v>1112112</v>
      </c>
      <c r="E1263" s="160">
        <v>0</v>
      </c>
    </row>
    <row r="1264" spans="3:5">
      <c r="C1264" s="161" t="s">
        <v>1573</v>
      </c>
      <c r="D1264" s="160">
        <v>1112112</v>
      </c>
      <c r="E1264" s="160">
        <v>0</v>
      </c>
    </row>
    <row r="1265" spans="3:5">
      <c r="C1265" s="161" t="s">
        <v>1574</v>
      </c>
      <c r="D1265" s="160">
        <v>5560558</v>
      </c>
      <c r="E1265" s="160">
        <v>0</v>
      </c>
    </row>
    <row r="1266" spans="3:5">
      <c r="C1266" s="161" t="s">
        <v>1575</v>
      </c>
      <c r="D1266" s="160">
        <v>2419006</v>
      </c>
      <c r="E1266" s="160">
        <v>0</v>
      </c>
    </row>
    <row r="1267" spans="3:5">
      <c r="C1267" s="161" t="s">
        <v>1576</v>
      </c>
      <c r="D1267" s="160">
        <v>12095029</v>
      </c>
      <c r="E1267" s="160">
        <v>0</v>
      </c>
    </row>
    <row r="1268" spans="3:5">
      <c r="C1268" s="161" t="s">
        <v>1577</v>
      </c>
      <c r="D1268" s="160">
        <v>7389792</v>
      </c>
      <c r="E1268" s="160">
        <v>4291138.09</v>
      </c>
    </row>
    <row r="1269" spans="3:5">
      <c r="C1269" s="161" t="s">
        <v>1578</v>
      </c>
      <c r="D1269" s="160">
        <v>1498437</v>
      </c>
      <c r="E1269" s="160">
        <v>0</v>
      </c>
    </row>
    <row r="1270" spans="3:5">
      <c r="C1270" s="161" t="s">
        <v>1579</v>
      </c>
      <c r="D1270" s="160">
        <v>7492185</v>
      </c>
      <c r="E1270" s="160">
        <v>3818402.77</v>
      </c>
    </row>
    <row r="1271" spans="3:5">
      <c r="C1271" s="161" t="s">
        <v>1580</v>
      </c>
      <c r="D1271" s="160">
        <v>1486291</v>
      </c>
      <c r="E1271" s="160">
        <v>3544895.83</v>
      </c>
    </row>
    <row r="1272" spans="3:5">
      <c r="C1272" s="161" t="s">
        <v>529</v>
      </c>
      <c r="D1272" s="160">
        <v>16726449</v>
      </c>
      <c r="E1272" s="160">
        <v>6408156.1299999999</v>
      </c>
    </row>
    <row r="1273" spans="3:5">
      <c r="C1273" s="161" t="s">
        <v>309</v>
      </c>
      <c r="D1273" s="160">
        <v>166000001</v>
      </c>
      <c r="E1273" s="160">
        <v>0</v>
      </c>
    </row>
    <row r="1274" spans="3:5">
      <c r="C1274" s="161" t="s">
        <v>1581</v>
      </c>
      <c r="D1274" s="160">
        <v>2417108</v>
      </c>
      <c r="E1274" s="160">
        <v>1616673.08</v>
      </c>
    </row>
    <row r="1275" spans="3:5">
      <c r="C1275" s="161" t="s">
        <v>768</v>
      </c>
      <c r="D1275" s="160">
        <v>0</v>
      </c>
      <c r="E1275" s="160">
        <v>2787250.35</v>
      </c>
    </row>
    <row r="1276" spans="3:5">
      <c r="C1276" s="161" t="s">
        <v>1582</v>
      </c>
      <c r="D1276" s="160">
        <v>2129173</v>
      </c>
      <c r="E1276" s="160">
        <v>1335796.58</v>
      </c>
    </row>
    <row r="1277" spans="3:5">
      <c r="C1277" s="161" t="s">
        <v>1583</v>
      </c>
      <c r="D1277" s="160">
        <v>4061379</v>
      </c>
      <c r="E1277" s="160">
        <v>1975705.64</v>
      </c>
    </row>
    <row r="1278" spans="3:5">
      <c r="C1278" s="161" t="s">
        <v>1584</v>
      </c>
      <c r="D1278" s="160">
        <v>3714026</v>
      </c>
      <c r="E1278" s="160">
        <v>0</v>
      </c>
    </row>
    <row r="1279" spans="3:5">
      <c r="C1279" s="161" t="s">
        <v>1585</v>
      </c>
      <c r="D1279" s="160">
        <v>7000000</v>
      </c>
      <c r="E1279" s="160">
        <v>0</v>
      </c>
    </row>
    <row r="1280" spans="3:5">
      <c r="C1280" s="161" t="s">
        <v>1586</v>
      </c>
      <c r="D1280" s="160">
        <v>1318200</v>
      </c>
      <c r="E1280" s="160">
        <v>0</v>
      </c>
    </row>
    <row r="1281" spans="3:5">
      <c r="C1281" s="161" t="s">
        <v>2156</v>
      </c>
      <c r="D1281" s="160">
        <v>0</v>
      </c>
      <c r="E1281" s="160">
        <v>10924708.18</v>
      </c>
    </row>
    <row r="1282" spans="3:5">
      <c r="C1282" s="161" t="s">
        <v>1587</v>
      </c>
      <c r="D1282" s="160">
        <v>2347098</v>
      </c>
      <c r="E1282" s="160">
        <v>16565640.84</v>
      </c>
    </row>
    <row r="1283" spans="3:5">
      <c r="C1283" s="161" t="s">
        <v>1588</v>
      </c>
      <c r="D1283" s="160">
        <v>3216613</v>
      </c>
      <c r="E1283" s="160">
        <v>4477673.1900000004</v>
      </c>
    </row>
    <row r="1284" spans="3:5">
      <c r="C1284" s="161" t="s">
        <v>1589</v>
      </c>
      <c r="D1284" s="160">
        <v>20000000</v>
      </c>
      <c r="E1284" s="160">
        <v>0</v>
      </c>
    </row>
    <row r="1285" spans="3:5">
      <c r="C1285" s="161" t="s">
        <v>769</v>
      </c>
      <c r="D1285" s="160">
        <v>0</v>
      </c>
      <c r="E1285" s="160">
        <v>0</v>
      </c>
    </row>
    <row r="1286" spans="3:5">
      <c r="C1286" s="161" t="s">
        <v>1590</v>
      </c>
      <c r="D1286" s="160">
        <v>1945401</v>
      </c>
      <c r="E1286" s="160">
        <v>6135876.1200000001</v>
      </c>
    </row>
    <row r="1287" spans="3:5">
      <c r="C1287" s="161" t="s">
        <v>1591</v>
      </c>
      <c r="D1287" s="160">
        <v>7492175</v>
      </c>
      <c r="E1287" s="160">
        <v>3758827.66</v>
      </c>
    </row>
    <row r="1288" spans="3:5">
      <c r="C1288" s="161" t="s">
        <v>1592</v>
      </c>
      <c r="D1288" s="160">
        <v>12473591</v>
      </c>
      <c r="E1288" s="160">
        <v>3817631.87</v>
      </c>
    </row>
    <row r="1289" spans="3:5">
      <c r="C1289" s="161" t="s">
        <v>1593</v>
      </c>
      <c r="D1289" s="160">
        <v>4845910</v>
      </c>
      <c r="E1289" s="160">
        <v>0</v>
      </c>
    </row>
    <row r="1290" spans="3:5">
      <c r="C1290" s="161" t="s">
        <v>1594</v>
      </c>
      <c r="D1290" s="160">
        <v>2488475</v>
      </c>
      <c r="E1290" s="160">
        <v>0</v>
      </c>
    </row>
    <row r="1291" spans="3:5">
      <c r="C1291" s="161" t="s">
        <v>1595</v>
      </c>
      <c r="D1291" s="160">
        <v>10587127</v>
      </c>
      <c r="E1291" s="160">
        <v>0</v>
      </c>
    </row>
    <row r="1292" spans="3:5">
      <c r="C1292" s="161" t="s">
        <v>1596</v>
      </c>
      <c r="D1292" s="160">
        <v>1849743</v>
      </c>
      <c r="E1292" s="160">
        <v>102240.39</v>
      </c>
    </row>
    <row r="1293" spans="3:5">
      <c r="C1293" s="161" t="s">
        <v>1597</v>
      </c>
      <c r="D1293" s="160">
        <v>37375859</v>
      </c>
      <c r="E1293" s="160">
        <v>37337500</v>
      </c>
    </row>
    <row r="1294" spans="3:5">
      <c r="C1294" s="161" t="s">
        <v>1598</v>
      </c>
      <c r="D1294" s="160">
        <v>5023007</v>
      </c>
      <c r="E1294" s="160">
        <v>2605253.96</v>
      </c>
    </row>
    <row r="1295" spans="3:5">
      <c r="C1295" s="161" t="s">
        <v>1599</v>
      </c>
      <c r="D1295" s="160">
        <v>3662761</v>
      </c>
      <c r="E1295" s="160">
        <v>1658147.86</v>
      </c>
    </row>
    <row r="1296" spans="3:5">
      <c r="C1296" s="161" t="s">
        <v>1600</v>
      </c>
      <c r="D1296" s="160">
        <v>37521083</v>
      </c>
      <c r="E1296" s="160">
        <v>37513600</v>
      </c>
    </row>
    <row r="1297" spans="3:5">
      <c r="C1297" s="161" t="s">
        <v>1601</v>
      </c>
      <c r="D1297" s="160">
        <v>2429113</v>
      </c>
      <c r="E1297" s="160">
        <v>0</v>
      </c>
    </row>
    <row r="1298" spans="3:5">
      <c r="C1298" s="161" t="s">
        <v>528</v>
      </c>
      <c r="D1298" s="160">
        <v>6751973</v>
      </c>
      <c r="E1298" s="160">
        <v>6378930.7000000002</v>
      </c>
    </row>
    <row r="1299" spans="3:5">
      <c r="C1299" s="161" t="s">
        <v>807</v>
      </c>
      <c r="D1299" s="160">
        <v>76154845</v>
      </c>
      <c r="E1299" s="160">
        <v>59799628.780000001</v>
      </c>
    </row>
    <row r="1300" spans="3:5">
      <c r="C1300" s="161" t="s">
        <v>1602</v>
      </c>
      <c r="D1300" s="160">
        <v>6080000</v>
      </c>
      <c r="E1300" s="160">
        <v>479243.37</v>
      </c>
    </row>
    <row r="1301" spans="3:5">
      <c r="C1301" s="161" t="s">
        <v>1603</v>
      </c>
      <c r="D1301" s="160">
        <v>5437376</v>
      </c>
      <c r="E1301" s="160">
        <v>1971274.89</v>
      </c>
    </row>
    <row r="1302" spans="3:5">
      <c r="C1302" s="161" t="s">
        <v>1604</v>
      </c>
      <c r="D1302" s="160">
        <v>20000000</v>
      </c>
      <c r="E1302" s="160">
        <v>0</v>
      </c>
    </row>
    <row r="1303" spans="3:5">
      <c r="C1303" s="161" t="s">
        <v>1605</v>
      </c>
      <c r="D1303" s="160">
        <v>5652712</v>
      </c>
      <c r="E1303" s="160">
        <v>1971274.89</v>
      </c>
    </row>
    <row r="1304" spans="3:5">
      <c r="C1304" s="161" t="s">
        <v>1606</v>
      </c>
      <c r="D1304" s="160">
        <v>61053890</v>
      </c>
      <c r="E1304" s="160">
        <v>7091003.3600000003</v>
      </c>
    </row>
    <row r="1305" spans="3:5">
      <c r="C1305" s="161" t="s">
        <v>1607</v>
      </c>
      <c r="D1305" s="160">
        <v>12383198</v>
      </c>
      <c r="E1305" s="160">
        <v>0</v>
      </c>
    </row>
    <row r="1306" spans="3:5">
      <c r="C1306" s="161" t="s">
        <v>1608</v>
      </c>
      <c r="D1306" s="160">
        <v>13109885</v>
      </c>
      <c r="E1306" s="160">
        <v>0</v>
      </c>
    </row>
    <row r="1307" spans="3:5">
      <c r="C1307" s="161" t="s">
        <v>1609</v>
      </c>
      <c r="D1307" s="160">
        <v>177387225</v>
      </c>
      <c r="E1307" s="160">
        <v>2037303.75</v>
      </c>
    </row>
    <row r="1308" spans="3:5">
      <c r="C1308" s="161" t="s">
        <v>1610</v>
      </c>
      <c r="D1308" s="160">
        <v>5129530</v>
      </c>
      <c r="E1308" s="160">
        <v>0</v>
      </c>
    </row>
    <row r="1309" spans="3:5">
      <c r="C1309" s="161" t="s">
        <v>1611</v>
      </c>
      <c r="D1309" s="160">
        <v>75527452</v>
      </c>
      <c r="E1309" s="160">
        <v>59981833.629999995</v>
      </c>
    </row>
    <row r="1310" spans="3:5">
      <c r="C1310" s="161" t="s">
        <v>1612</v>
      </c>
      <c r="D1310" s="160">
        <v>12751040</v>
      </c>
      <c r="E1310" s="160">
        <v>0</v>
      </c>
    </row>
    <row r="1311" spans="3:5">
      <c r="C1311" s="161" t="s">
        <v>827</v>
      </c>
      <c r="D1311" s="160">
        <v>0</v>
      </c>
      <c r="E1311" s="160">
        <v>0</v>
      </c>
    </row>
    <row r="1312" spans="3:5">
      <c r="C1312" s="161" t="s">
        <v>2178</v>
      </c>
      <c r="D1312" s="160">
        <v>0</v>
      </c>
      <c r="E1312" s="160">
        <v>0</v>
      </c>
    </row>
    <row r="1313" spans="3:5">
      <c r="C1313" s="161" t="s">
        <v>310</v>
      </c>
      <c r="D1313" s="160">
        <v>191812602</v>
      </c>
      <c r="E1313" s="160">
        <v>53211183.93</v>
      </c>
    </row>
    <row r="1314" spans="3:5">
      <c r="C1314" s="161" t="s">
        <v>1613</v>
      </c>
      <c r="D1314" s="160">
        <v>76458419</v>
      </c>
      <c r="E1314" s="160">
        <v>76032322.74000001</v>
      </c>
    </row>
    <row r="1315" spans="3:5">
      <c r="C1315" s="161" t="s">
        <v>2179</v>
      </c>
      <c r="D1315" s="160">
        <v>0</v>
      </c>
      <c r="E1315" s="160">
        <v>0</v>
      </c>
    </row>
    <row r="1316" spans="3:5">
      <c r="C1316" s="161" t="s">
        <v>2180</v>
      </c>
      <c r="D1316" s="160">
        <v>0</v>
      </c>
      <c r="E1316" s="160">
        <v>0</v>
      </c>
    </row>
    <row r="1317" spans="3:5">
      <c r="C1317" s="161" t="s">
        <v>2181</v>
      </c>
      <c r="D1317" s="160">
        <v>0</v>
      </c>
      <c r="E1317" s="160">
        <v>0</v>
      </c>
    </row>
    <row r="1318" spans="3:5">
      <c r="C1318" s="161" t="s">
        <v>2182</v>
      </c>
      <c r="D1318" s="160">
        <v>0</v>
      </c>
      <c r="E1318" s="160">
        <v>0</v>
      </c>
    </row>
    <row r="1319" spans="3:5">
      <c r="C1319" s="161" t="s">
        <v>2183</v>
      </c>
      <c r="D1319" s="160">
        <v>0</v>
      </c>
      <c r="E1319" s="160">
        <v>0</v>
      </c>
    </row>
    <row r="1320" spans="3:5">
      <c r="C1320" s="161" t="s">
        <v>2184</v>
      </c>
      <c r="D1320" s="160">
        <v>0</v>
      </c>
      <c r="E1320" s="160">
        <v>0</v>
      </c>
    </row>
    <row r="1321" spans="3:5">
      <c r="C1321" s="161" t="s">
        <v>2218</v>
      </c>
      <c r="D1321" s="160">
        <v>0</v>
      </c>
      <c r="E1321" s="160">
        <v>0</v>
      </c>
    </row>
    <row r="1322" spans="3:5">
      <c r="C1322" s="161" t="s">
        <v>2185</v>
      </c>
      <c r="D1322" s="160">
        <v>0</v>
      </c>
      <c r="E1322" s="160">
        <v>0</v>
      </c>
    </row>
    <row r="1323" spans="3:5">
      <c r="C1323" s="161" t="s">
        <v>1614</v>
      </c>
      <c r="D1323" s="160">
        <v>111042332</v>
      </c>
      <c r="E1323" s="160">
        <v>6328218.9900000002</v>
      </c>
    </row>
    <row r="1324" spans="3:5">
      <c r="C1324" s="161" t="s">
        <v>2186</v>
      </c>
      <c r="D1324" s="160">
        <v>0</v>
      </c>
      <c r="E1324" s="160">
        <v>0</v>
      </c>
    </row>
    <row r="1325" spans="3:5">
      <c r="C1325" s="161" t="s">
        <v>2187</v>
      </c>
      <c r="D1325" s="160">
        <v>0</v>
      </c>
      <c r="E1325" s="160">
        <v>0</v>
      </c>
    </row>
    <row r="1326" spans="3:5">
      <c r="C1326" s="161" t="s">
        <v>2219</v>
      </c>
      <c r="D1326" s="160">
        <v>0</v>
      </c>
      <c r="E1326" s="160">
        <v>0</v>
      </c>
    </row>
    <row r="1327" spans="3:5">
      <c r="C1327" s="159" t="s">
        <v>242</v>
      </c>
      <c r="D1327" s="160">
        <v>14154718</v>
      </c>
      <c r="E1327" s="160">
        <v>37922327.420000002</v>
      </c>
    </row>
    <row r="1328" spans="3:5">
      <c r="C1328" s="161" t="s">
        <v>527</v>
      </c>
      <c r="D1328" s="160">
        <v>14083521</v>
      </c>
      <c r="E1328" s="160">
        <v>6660764.1400000006</v>
      </c>
    </row>
    <row r="1329" spans="3:5">
      <c r="C1329" s="161" t="s">
        <v>667</v>
      </c>
      <c r="D1329" s="160">
        <v>71197</v>
      </c>
      <c r="E1329" s="160">
        <v>935251</v>
      </c>
    </row>
    <row r="1330" spans="3:5">
      <c r="C1330" s="161" t="s">
        <v>770</v>
      </c>
      <c r="D1330" s="160">
        <v>0</v>
      </c>
      <c r="E1330" s="160">
        <v>30326312.280000001</v>
      </c>
    </row>
    <row r="1331" spans="3:5">
      <c r="C1331" s="159" t="s">
        <v>243</v>
      </c>
      <c r="D1331" s="160">
        <v>265329805</v>
      </c>
      <c r="E1331" s="160">
        <v>0</v>
      </c>
    </row>
    <row r="1332" spans="3:5">
      <c r="C1332" s="161" t="s">
        <v>668</v>
      </c>
      <c r="D1332" s="160">
        <v>96421796</v>
      </c>
      <c r="E1332" s="160">
        <v>0</v>
      </c>
    </row>
    <row r="1333" spans="3:5">
      <c r="C1333" s="161" t="s">
        <v>669</v>
      </c>
      <c r="D1333" s="160">
        <v>45999793</v>
      </c>
      <c r="E1333" s="160">
        <v>0</v>
      </c>
    </row>
    <row r="1334" spans="3:5">
      <c r="C1334" s="161" t="s">
        <v>670</v>
      </c>
      <c r="D1334" s="160">
        <v>83830216</v>
      </c>
      <c r="E1334" s="160">
        <v>0</v>
      </c>
    </row>
    <row r="1335" spans="3:5">
      <c r="C1335" s="161" t="s">
        <v>921</v>
      </c>
      <c r="D1335" s="160">
        <v>39078000</v>
      </c>
      <c r="E1335" s="160">
        <v>0</v>
      </c>
    </row>
    <row r="1336" spans="3:5">
      <c r="C1336" s="157" t="s">
        <v>311</v>
      </c>
      <c r="D1336" s="158">
        <v>697956452</v>
      </c>
      <c r="E1336" s="158">
        <v>389812423.77000004</v>
      </c>
    </row>
    <row r="1337" spans="3:5">
      <c r="C1337" s="159" t="s">
        <v>240</v>
      </c>
      <c r="D1337" s="160">
        <v>638383686</v>
      </c>
      <c r="E1337" s="160">
        <v>382767448.09000003</v>
      </c>
    </row>
    <row r="1338" spans="3:5">
      <c r="C1338" s="161" t="s">
        <v>1615</v>
      </c>
      <c r="D1338" s="160">
        <v>15080801</v>
      </c>
      <c r="E1338" s="160">
        <v>10477186</v>
      </c>
    </row>
    <row r="1339" spans="3:5">
      <c r="C1339" s="161" t="s">
        <v>1616</v>
      </c>
      <c r="D1339" s="160">
        <v>20652855</v>
      </c>
      <c r="E1339" s="160">
        <v>18952854.879999999</v>
      </c>
    </row>
    <row r="1340" spans="3:5">
      <c r="C1340" s="161" t="s">
        <v>1617</v>
      </c>
      <c r="D1340" s="160">
        <v>19306742</v>
      </c>
      <c r="E1340" s="160">
        <v>0</v>
      </c>
    </row>
    <row r="1341" spans="3:5">
      <c r="C1341" s="161" t="s">
        <v>1618</v>
      </c>
      <c r="D1341" s="160">
        <v>27739160</v>
      </c>
      <c r="E1341" s="160">
        <v>0</v>
      </c>
    </row>
    <row r="1342" spans="3:5">
      <c r="C1342" s="161" t="s">
        <v>1619</v>
      </c>
      <c r="D1342" s="160">
        <v>37967833</v>
      </c>
      <c r="E1342" s="160">
        <v>12182900.199999999</v>
      </c>
    </row>
    <row r="1343" spans="3:5">
      <c r="C1343" s="161" t="s">
        <v>1620</v>
      </c>
      <c r="D1343" s="160">
        <v>38981691</v>
      </c>
      <c r="E1343" s="160">
        <v>0</v>
      </c>
    </row>
    <row r="1344" spans="3:5">
      <c r="C1344" s="161" t="s">
        <v>671</v>
      </c>
      <c r="D1344" s="160">
        <v>9157786</v>
      </c>
      <c r="E1344" s="160">
        <v>0</v>
      </c>
    </row>
    <row r="1345" spans="3:5">
      <c r="C1345" s="161" t="s">
        <v>1621</v>
      </c>
      <c r="D1345" s="160">
        <v>77963381</v>
      </c>
      <c r="E1345" s="160">
        <v>0</v>
      </c>
    </row>
    <row r="1346" spans="3:5">
      <c r="C1346" s="161" t="s">
        <v>1622</v>
      </c>
      <c r="D1346" s="160">
        <v>5511231</v>
      </c>
      <c r="E1346" s="160">
        <v>0</v>
      </c>
    </row>
    <row r="1347" spans="3:5">
      <c r="C1347" s="161" t="s">
        <v>1623</v>
      </c>
      <c r="D1347" s="160">
        <v>5364704</v>
      </c>
      <c r="E1347" s="160">
        <v>1674747.05</v>
      </c>
    </row>
    <row r="1348" spans="3:5">
      <c r="C1348" s="161" t="s">
        <v>1624</v>
      </c>
      <c r="D1348" s="160">
        <v>2521954</v>
      </c>
      <c r="E1348" s="160">
        <v>137774.48000000001</v>
      </c>
    </row>
    <row r="1349" spans="3:5">
      <c r="C1349" s="161" t="s">
        <v>1625</v>
      </c>
      <c r="D1349" s="160">
        <v>1514598</v>
      </c>
      <c r="E1349" s="160">
        <v>122395.28</v>
      </c>
    </row>
    <row r="1350" spans="3:5">
      <c r="C1350" s="161" t="s">
        <v>1626</v>
      </c>
      <c r="D1350" s="160">
        <v>1514598</v>
      </c>
      <c r="E1350" s="160">
        <v>198395.28</v>
      </c>
    </row>
    <row r="1351" spans="3:5">
      <c r="C1351" s="161" t="s">
        <v>1627</v>
      </c>
      <c r="D1351" s="160">
        <v>0</v>
      </c>
      <c r="E1351" s="160">
        <v>199118676.65000001</v>
      </c>
    </row>
    <row r="1352" spans="3:5">
      <c r="C1352" s="161" t="s">
        <v>1628</v>
      </c>
      <c r="D1352" s="160">
        <v>0</v>
      </c>
      <c r="E1352" s="160">
        <v>3259897.65</v>
      </c>
    </row>
    <row r="1353" spans="3:5">
      <c r="C1353" s="161" t="s">
        <v>1629</v>
      </c>
      <c r="D1353" s="160">
        <v>1502116</v>
      </c>
      <c r="E1353" s="160">
        <v>0</v>
      </c>
    </row>
    <row r="1354" spans="3:5">
      <c r="C1354" s="161" t="s">
        <v>1630</v>
      </c>
      <c r="D1354" s="160">
        <v>1060218</v>
      </c>
      <c r="E1354" s="160">
        <v>0</v>
      </c>
    </row>
    <row r="1355" spans="3:5">
      <c r="C1355" s="161" t="s">
        <v>1631</v>
      </c>
      <c r="D1355" s="160">
        <v>1514598</v>
      </c>
      <c r="E1355" s="160">
        <v>0</v>
      </c>
    </row>
    <row r="1356" spans="3:5">
      <c r="C1356" s="161" t="s">
        <v>2260</v>
      </c>
      <c r="D1356" s="160">
        <v>0</v>
      </c>
      <c r="E1356" s="160">
        <v>0</v>
      </c>
    </row>
    <row r="1357" spans="3:5">
      <c r="C1357" s="161" t="s">
        <v>1632</v>
      </c>
      <c r="D1357" s="160">
        <v>1072940</v>
      </c>
      <c r="E1357" s="160">
        <v>0</v>
      </c>
    </row>
    <row r="1358" spans="3:5">
      <c r="C1358" s="161" t="s">
        <v>1633</v>
      </c>
      <c r="D1358" s="160">
        <v>1514598</v>
      </c>
      <c r="E1358" s="160">
        <v>0</v>
      </c>
    </row>
    <row r="1359" spans="3:5">
      <c r="C1359" s="161" t="s">
        <v>1634</v>
      </c>
      <c r="D1359" s="160">
        <v>1502116</v>
      </c>
      <c r="E1359" s="160">
        <v>1671958.77</v>
      </c>
    </row>
    <row r="1360" spans="3:5">
      <c r="C1360" s="161" t="s">
        <v>1635</v>
      </c>
      <c r="D1360" s="160">
        <v>2521954</v>
      </c>
      <c r="E1360" s="160">
        <v>772148.69</v>
      </c>
    </row>
    <row r="1361" spans="3:5">
      <c r="C1361" s="161" t="s">
        <v>1636</v>
      </c>
      <c r="D1361" s="160">
        <v>1477611</v>
      </c>
      <c r="E1361" s="160">
        <v>524928.75</v>
      </c>
    </row>
    <row r="1362" spans="3:5">
      <c r="C1362" s="161" t="s">
        <v>1637</v>
      </c>
      <c r="D1362" s="160">
        <v>1514598</v>
      </c>
      <c r="E1362" s="160">
        <v>1183160.4099999999</v>
      </c>
    </row>
    <row r="1363" spans="3:5">
      <c r="C1363" s="161" t="s">
        <v>1638</v>
      </c>
      <c r="D1363" s="160">
        <v>52523690</v>
      </c>
      <c r="E1363" s="160">
        <v>31418205</v>
      </c>
    </row>
    <row r="1364" spans="3:5">
      <c r="C1364" s="161" t="s">
        <v>477</v>
      </c>
      <c r="D1364" s="160">
        <v>90000019</v>
      </c>
      <c r="E1364" s="160">
        <v>58958198.519999996</v>
      </c>
    </row>
    <row r="1365" spans="3:5">
      <c r="C1365" s="161" t="s">
        <v>1639</v>
      </c>
      <c r="D1365" s="160">
        <v>2226849</v>
      </c>
      <c r="E1365" s="160">
        <v>0</v>
      </c>
    </row>
    <row r="1366" spans="3:5">
      <c r="C1366" s="161" t="s">
        <v>1640</v>
      </c>
      <c r="D1366" s="160">
        <v>100000</v>
      </c>
      <c r="E1366" s="160">
        <v>0</v>
      </c>
    </row>
    <row r="1367" spans="3:5">
      <c r="C1367" s="161" t="s">
        <v>1641</v>
      </c>
      <c r="D1367" s="160">
        <v>3072506</v>
      </c>
      <c r="E1367" s="160">
        <v>0</v>
      </c>
    </row>
    <row r="1368" spans="3:5">
      <c r="C1368" s="161" t="s">
        <v>1642</v>
      </c>
      <c r="D1368" s="160">
        <v>4489347</v>
      </c>
      <c r="E1368" s="160">
        <v>1699202.74</v>
      </c>
    </row>
    <row r="1369" spans="3:5">
      <c r="C1369" s="161" t="s">
        <v>1643</v>
      </c>
      <c r="D1369" s="160">
        <v>1237092</v>
      </c>
      <c r="E1369" s="160">
        <v>2872201.39</v>
      </c>
    </row>
    <row r="1370" spans="3:5">
      <c r="C1370" s="161" t="s">
        <v>1644</v>
      </c>
      <c r="D1370" s="160">
        <v>37500000</v>
      </c>
      <c r="E1370" s="160">
        <v>22388718.130000003</v>
      </c>
    </row>
    <row r="1371" spans="3:5">
      <c r="C1371" s="161" t="s">
        <v>1645</v>
      </c>
      <c r="D1371" s="160">
        <v>15240863</v>
      </c>
      <c r="E1371" s="160">
        <v>5153898.22</v>
      </c>
    </row>
    <row r="1372" spans="3:5">
      <c r="C1372" s="161" t="s">
        <v>1646</v>
      </c>
      <c r="D1372" s="160">
        <v>35035237</v>
      </c>
      <c r="E1372" s="160">
        <v>0</v>
      </c>
    </row>
    <row r="1373" spans="3:5">
      <c r="C1373" s="161" t="s">
        <v>2220</v>
      </c>
      <c r="D1373" s="160">
        <v>0</v>
      </c>
      <c r="E1373" s="160">
        <v>0</v>
      </c>
    </row>
    <row r="1374" spans="3:5">
      <c r="C1374" s="161" t="s">
        <v>2221</v>
      </c>
      <c r="D1374" s="160">
        <v>0</v>
      </c>
      <c r="E1374" s="160">
        <v>0</v>
      </c>
    </row>
    <row r="1375" spans="3:5">
      <c r="C1375" s="161" t="s">
        <v>366</v>
      </c>
      <c r="D1375" s="160">
        <v>120000000</v>
      </c>
      <c r="E1375" s="160">
        <v>10000000</v>
      </c>
    </row>
    <row r="1376" spans="3:5">
      <c r="C1376" s="159" t="s">
        <v>242</v>
      </c>
      <c r="D1376" s="160">
        <v>15600000</v>
      </c>
      <c r="E1376" s="160">
        <v>7044975.6799999997</v>
      </c>
    </row>
    <row r="1377" spans="3:5">
      <c r="C1377" s="161" t="s">
        <v>1647</v>
      </c>
      <c r="D1377" s="160">
        <v>15600000</v>
      </c>
      <c r="E1377" s="160">
        <v>7044975.6799999997</v>
      </c>
    </row>
    <row r="1378" spans="3:5">
      <c r="C1378" s="159" t="s">
        <v>243</v>
      </c>
      <c r="D1378" s="160">
        <v>43972766</v>
      </c>
      <c r="E1378" s="160">
        <v>0</v>
      </c>
    </row>
    <row r="1379" spans="3:5">
      <c r="C1379" s="161" t="s">
        <v>921</v>
      </c>
      <c r="D1379" s="160">
        <v>43972766</v>
      </c>
      <c r="E1379" s="160">
        <v>0</v>
      </c>
    </row>
    <row r="1380" spans="3:5">
      <c r="C1380" s="157" t="s">
        <v>253</v>
      </c>
      <c r="D1380" s="158">
        <v>4730906984</v>
      </c>
      <c r="E1380" s="158">
        <v>2083357267.1899998</v>
      </c>
    </row>
    <row r="1381" spans="3:5">
      <c r="C1381" s="159" t="s">
        <v>240</v>
      </c>
      <c r="D1381" s="160">
        <v>4530906984</v>
      </c>
      <c r="E1381" s="160">
        <v>2083357267.1899998</v>
      </c>
    </row>
    <row r="1382" spans="3:5">
      <c r="C1382" s="161" t="s">
        <v>2261</v>
      </c>
      <c r="D1382" s="160">
        <v>0</v>
      </c>
      <c r="E1382" s="160">
        <v>0</v>
      </c>
    </row>
    <row r="1383" spans="3:5">
      <c r="C1383" s="161" t="s">
        <v>1648</v>
      </c>
      <c r="D1383" s="160">
        <v>262702285</v>
      </c>
      <c r="E1383" s="160">
        <v>17496734.420000002</v>
      </c>
    </row>
    <row r="1384" spans="3:5">
      <c r="C1384" s="161" t="s">
        <v>522</v>
      </c>
      <c r="D1384" s="160">
        <v>250000000</v>
      </c>
      <c r="E1384" s="160">
        <v>250000000</v>
      </c>
    </row>
    <row r="1385" spans="3:5">
      <c r="C1385" s="161" t="s">
        <v>600</v>
      </c>
      <c r="D1385" s="160">
        <v>57374730</v>
      </c>
      <c r="E1385" s="160">
        <v>14249169.210000001</v>
      </c>
    </row>
    <row r="1386" spans="3:5">
      <c r="C1386" s="161" t="s">
        <v>1649</v>
      </c>
      <c r="D1386" s="160">
        <v>23390000</v>
      </c>
      <c r="E1386" s="160">
        <v>0</v>
      </c>
    </row>
    <row r="1387" spans="3:5">
      <c r="C1387" s="161" t="s">
        <v>1650</v>
      </c>
      <c r="D1387" s="160">
        <v>43873055</v>
      </c>
      <c r="E1387" s="160">
        <v>11471133.43</v>
      </c>
    </row>
    <row r="1388" spans="3:5">
      <c r="C1388" s="161" t="s">
        <v>2222</v>
      </c>
      <c r="D1388" s="160">
        <v>0</v>
      </c>
      <c r="E1388" s="160">
        <v>0</v>
      </c>
    </row>
    <row r="1389" spans="3:5">
      <c r="C1389" s="161" t="s">
        <v>601</v>
      </c>
      <c r="D1389" s="160">
        <v>50389290</v>
      </c>
      <c r="E1389" s="160">
        <v>22539515.609999999</v>
      </c>
    </row>
    <row r="1390" spans="3:5">
      <c r="C1390" s="161" t="s">
        <v>828</v>
      </c>
      <c r="D1390" s="160">
        <v>144090</v>
      </c>
      <c r="E1390" s="160">
        <v>0</v>
      </c>
    </row>
    <row r="1391" spans="3:5">
      <c r="C1391" s="161" t="s">
        <v>312</v>
      </c>
      <c r="D1391" s="160">
        <v>14532203</v>
      </c>
      <c r="E1391" s="160">
        <v>0</v>
      </c>
    </row>
    <row r="1392" spans="3:5">
      <c r="C1392" s="161" t="s">
        <v>313</v>
      </c>
      <c r="D1392" s="160">
        <v>16967193</v>
      </c>
      <c r="E1392" s="160">
        <v>568445.56000000006</v>
      </c>
    </row>
    <row r="1393" spans="3:5">
      <c r="C1393" s="161" t="s">
        <v>526</v>
      </c>
      <c r="D1393" s="160">
        <v>15624249</v>
      </c>
      <c r="E1393" s="160">
        <v>13002303.380000001</v>
      </c>
    </row>
    <row r="1394" spans="3:5">
      <c r="C1394" s="161" t="s">
        <v>771</v>
      </c>
      <c r="D1394" s="160">
        <v>0</v>
      </c>
      <c r="E1394" s="160">
        <v>0</v>
      </c>
    </row>
    <row r="1395" spans="3:5">
      <c r="C1395" s="161" t="s">
        <v>2157</v>
      </c>
      <c r="D1395" s="160">
        <v>0</v>
      </c>
      <c r="E1395" s="160">
        <v>3499555.8600000003</v>
      </c>
    </row>
    <row r="1396" spans="3:5">
      <c r="C1396" s="161" t="s">
        <v>718</v>
      </c>
      <c r="D1396" s="160">
        <v>0</v>
      </c>
      <c r="E1396" s="160">
        <v>3635112.62</v>
      </c>
    </row>
    <row r="1397" spans="3:5">
      <c r="C1397" s="161" t="s">
        <v>439</v>
      </c>
      <c r="D1397" s="160">
        <v>75022536</v>
      </c>
      <c r="E1397" s="160">
        <v>58350414.519999996</v>
      </c>
    </row>
    <row r="1398" spans="3:5">
      <c r="C1398" s="161" t="s">
        <v>440</v>
      </c>
      <c r="D1398" s="160">
        <v>75000763</v>
      </c>
      <c r="E1398" s="160">
        <v>58080142.359999999</v>
      </c>
    </row>
    <row r="1399" spans="3:5">
      <c r="C1399" s="161" t="s">
        <v>719</v>
      </c>
      <c r="D1399" s="160">
        <v>0</v>
      </c>
      <c r="E1399" s="160">
        <v>1139157.08</v>
      </c>
    </row>
    <row r="1400" spans="3:5">
      <c r="C1400" s="161" t="s">
        <v>441</v>
      </c>
      <c r="D1400" s="160">
        <v>112506640</v>
      </c>
      <c r="E1400" s="160">
        <v>112073192.73999999</v>
      </c>
    </row>
    <row r="1401" spans="3:5">
      <c r="C1401" s="161" t="s">
        <v>2108</v>
      </c>
      <c r="D1401" s="160">
        <v>78000000</v>
      </c>
      <c r="E1401" s="160">
        <v>0</v>
      </c>
    </row>
    <row r="1402" spans="3:5">
      <c r="C1402" s="161" t="s">
        <v>2223</v>
      </c>
      <c r="D1402" s="160">
        <v>0</v>
      </c>
      <c r="E1402" s="160">
        <v>155707393.84</v>
      </c>
    </row>
    <row r="1403" spans="3:5">
      <c r="C1403" s="161" t="s">
        <v>1651</v>
      </c>
      <c r="D1403" s="160">
        <v>10124622</v>
      </c>
      <c r="E1403" s="160">
        <v>0</v>
      </c>
    </row>
    <row r="1404" spans="3:5">
      <c r="C1404" s="161" t="s">
        <v>730</v>
      </c>
      <c r="D1404" s="160">
        <v>0</v>
      </c>
      <c r="E1404" s="160">
        <v>0</v>
      </c>
    </row>
    <row r="1405" spans="3:5">
      <c r="C1405" s="161" t="s">
        <v>1652</v>
      </c>
      <c r="D1405" s="160">
        <v>4462258</v>
      </c>
      <c r="E1405" s="160">
        <v>681098.3</v>
      </c>
    </row>
    <row r="1406" spans="3:5">
      <c r="C1406" s="161" t="s">
        <v>525</v>
      </c>
      <c r="D1406" s="160">
        <v>75000057</v>
      </c>
      <c r="E1406" s="160">
        <v>74999988.980000004</v>
      </c>
    </row>
    <row r="1407" spans="3:5">
      <c r="C1407" s="161" t="s">
        <v>1653</v>
      </c>
      <c r="D1407" s="160">
        <v>3410657</v>
      </c>
      <c r="E1407" s="160">
        <v>0</v>
      </c>
    </row>
    <row r="1408" spans="3:5">
      <c r="C1408" s="161" t="s">
        <v>1654</v>
      </c>
      <c r="D1408" s="160">
        <v>0</v>
      </c>
      <c r="E1408" s="160">
        <v>0</v>
      </c>
    </row>
    <row r="1409" spans="3:5">
      <c r="C1409" s="161" t="s">
        <v>524</v>
      </c>
      <c r="D1409" s="160">
        <v>75001023</v>
      </c>
      <c r="E1409" s="160">
        <v>74909800</v>
      </c>
    </row>
    <row r="1410" spans="3:5">
      <c r="C1410" s="161" t="s">
        <v>2262</v>
      </c>
      <c r="D1410" s="160">
        <v>0</v>
      </c>
      <c r="E1410" s="160">
        <v>716036.78</v>
      </c>
    </row>
    <row r="1411" spans="3:5">
      <c r="C1411" s="161" t="s">
        <v>314</v>
      </c>
      <c r="D1411" s="160">
        <v>100823754</v>
      </c>
      <c r="E1411" s="160">
        <v>0</v>
      </c>
    </row>
    <row r="1412" spans="3:5">
      <c r="C1412" s="161" t="s">
        <v>1655</v>
      </c>
      <c r="D1412" s="160">
        <v>3410657</v>
      </c>
      <c r="E1412" s="160">
        <v>0</v>
      </c>
    </row>
    <row r="1413" spans="3:5">
      <c r="C1413" s="161" t="s">
        <v>1656</v>
      </c>
      <c r="D1413" s="160">
        <v>151740056</v>
      </c>
      <c r="E1413" s="160">
        <v>107960850.53</v>
      </c>
    </row>
    <row r="1414" spans="3:5">
      <c r="C1414" s="161" t="s">
        <v>2263</v>
      </c>
      <c r="D1414" s="160">
        <v>0</v>
      </c>
      <c r="E1414" s="160">
        <v>795709.95</v>
      </c>
    </row>
    <row r="1415" spans="3:5">
      <c r="C1415" s="161" t="s">
        <v>1657</v>
      </c>
      <c r="D1415" s="160">
        <v>0</v>
      </c>
      <c r="E1415" s="160">
        <v>2286755.1</v>
      </c>
    </row>
    <row r="1416" spans="3:5">
      <c r="C1416" s="161" t="s">
        <v>1658</v>
      </c>
      <c r="D1416" s="160">
        <v>5153984</v>
      </c>
      <c r="E1416" s="160">
        <v>0</v>
      </c>
    </row>
    <row r="1417" spans="3:5">
      <c r="C1417" s="161" t="s">
        <v>1659</v>
      </c>
      <c r="D1417" s="160">
        <v>22089361</v>
      </c>
      <c r="E1417" s="160">
        <v>0</v>
      </c>
    </row>
    <row r="1418" spans="3:5">
      <c r="C1418" s="161" t="s">
        <v>1660</v>
      </c>
      <c r="D1418" s="160">
        <v>1508689</v>
      </c>
      <c r="E1418" s="160">
        <v>0</v>
      </c>
    </row>
    <row r="1419" spans="3:5">
      <c r="C1419" s="161" t="s">
        <v>523</v>
      </c>
      <c r="D1419" s="160">
        <v>45000000</v>
      </c>
      <c r="E1419" s="160">
        <v>44929890</v>
      </c>
    </row>
    <row r="1420" spans="3:5">
      <c r="C1420" s="161" t="s">
        <v>1661</v>
      </c>
      <c r="D1420" s="160">
        <v>1052331</v>
      </c>
      <c r="E1420" s="160">
        <v>0</v>
      </c>
    </row>
    <row r="1421" spans="3:5">
      <c r="C1421" s="161" t="s">
        <v>2109</v>
      </c>
      <c r="D1421" s="160">
        <v>1971287</v>
      </c>
      <c r="E1421" s="160">
        <v>0</v>
      </c>
    </row>
    <row r="1422" spans="3:5">
      <c r="C1422" s="161" t="s">
        <v>1662</v>
      </c>
      <c r="D1422" s="160">
        <v>22538739</v>
      </c>
      <c r="E1422" s="160">
        <v>14258211.970000001</v>
      </c>
    </row>
    <row r="1423" spans="3:5">
      <c r="C1423" s="161" t="s">
        <v>829</v>
      </c>
      <c r="D1423" s="160">
        <v>0</v>
      </c>
      <c r="E1423" s="160">
        <v>5685125.25</v>
      </c>
    </row>
    <row r="1424" spans="3:5">
      <c r="C1424" s="161" t="s">
        <v>1663</v>
      </c>
      <c r="D1424" s="160">
        <v>1663335</v>
      </c>
      <c r="E1424" s="160">
        <v>0</v>
      </c>
    </row>
    <row r="1425" spans="3:5">
      <c r="C1425" s="161" t="s">
        <v>315</v>
      </c>
      <c r="D1425" s="160">
        <v>229252477</v>
      </c>
      <c r="E1425" s="160">
        <v>0</v>
      </c>
    </row>
    <row r="1426" spans="3:5">
      <c r="C1426" s="161" t="s">
        <v>1664</v>
      </c>
      <c r="D1426" s="160">
        <v>1964365</v>
      </c>
      <c r="E1426" s="160">
        <v>0</v>
      </c>
    </row>
    <row r="1427" spans="3:5">
      <c r="C1427" s="161" t="s">
        <v>731</v>
      </c>
      <c r="D1427" s="160">
        <v>0</v>
      </c>
      <c r="E1427" s="160">
        <v>0</v>
      </c>
    </row>
    <row r="1428" spans="3:5">
      <c r="C1428" s="161" t="s">
        <v>1665</v>
      </c>
      <c r="D1428" s="160">
        <v>1964364</v>
      </c>
      <c r="E1428" s="160">
        <v>0</v>
      </c>
    </row>
    <row r="1429" spans="3:5">
      <c r="C1429" s="161" t="s">
        <v>1666</v>
      </c>
      <c r="D1429" s="160">
        <v>14398867</v>
      </c>
      <c r="E1429" s="160">
        <v>9606706.75</v>
      </c>
    </row>
    <row r="1430" spans="3:5">
      <c r="C1430" s="161" t="s">
        <v>772</v>
      </c>
      <c r="D1430" s="160">
        <v>0</v>
      </c>
      <c r="E1430" s="160">
        <v>5466089.7699999996</v>
      </c>
    </row>
    <row r="1431" spans="3:5">
      <c r="C1431" s="161" t="s">
        <v>1667</v>
      </c>
      <c r="D1431" s="160">
        <v>5153972</v>
      </c>
      <c r="E1431" s="160">
        <v>0</v>
      </c>
    </row>
    <row r="1432" spans="3:5">
      <c r="C1432" s="161" t="s">
        <v>316</v>
      </c>
      <c r="D1432" s="160">
        <v>366597801</v>
      </c>
      <c r="E1432" s="160">
        <v>158847686.22</v>
      </c>
    </row>
    <row r="1433" spans="3:5">
      <c r="C1433" s="161" t="s">
        <v>1668</v>
      </c>
      <c r="D1433" s="160">
        <v>5153972</v>
      </c>
      <c r="E1433" s="160">
        <v>0</v>
      </c>
    </row>
    <row r="1434" spans="3:5">
      <c r="C1434" s="161" t="s">
        <v>1669</v>
      </c>
      <c r="D1434" s="160">
        <v>1091410</v>
      </c>
      <c r="E1434" s="160">
        <v>0</v>
      </c>
    </row>
    <row r="1435" spans="3:5">
      <c r="C1435" s="161" t="s">
        <v>773</v>
      </c>
      <c r="D1435" s="160">
        <v>0</v>
      </c>
      <c r="E1435" s="160">
        <v>0</v>
      </c>
    </row>
    <row r="1436" spans="3:5">
      <c r="C1436" s="161" t="s">
        <v>1670</v>
      </c>
      <c r="D1436" s="160">
        <v>0</v>
      </c>
      <c r="E1436" s="160">
        <v>0</v>
      </c>
    </row>
    <row r="1437" spans="3:5">
      <c r="C1437" s="161" t="s">
        <v>1671</v>
      </c>
      <c r="D1437" s="160">
        <v>1081736</v>
      </c>
      <c r="E1437" s="160">
        <v>0</v>
      </c>
    </row>
    <row r="1438" spans="3:5">
      <c r="C1438" s="161" t="s">
        <v>1672</v>
      </c>
      <c r="D1438" s="160">
        <v>1579614</v>
      </c>
      <c r="E1438" s="160">
        <v>0</v>
      </c>
    </row>
    <row r="1439" spans="3:5">
      <c r="C1439" s="161" t="s">
        <v>1673</v>
      </c>
      <c r="D1439" s="160">
        <v>1735238</v>
      </c>
      <c r="E1439" s="160">
        <v>0</v>
      </c>
    </row>
    <row r="1440" spans="3:5">
      <c r="C1440" s="161" t="s">
        <v>1674</v>
      </c>
      <c r="D1440" s="160">
        <v>1735238</v>
      </c>
      <c r="E1440" s="160">
        <v>0</v>
      </c>
    </row>
    <row r="1441" spans="3:5">
      <c r="C1441" s="161" t="s">
        <v>1675</v>
      </c>
      <c r="D1441" s="160">
        <v>1546967</v>
      </c>
      <c r="E1441" s="160">
        <v>0</v>
      </c>
    </row>
    <row r="1442" spans="3:5">
      <c r="C1442" s="161" t="s">
        <v>1676</v>
      </c>
      <c r="D1442" s="160">
        <v>2377196</v>
      </c>
      <c r="E1442" s="160">
        <v>0</v>
      </c>
    </row>
    <row r="1443" spans="3:5">
      <c r="C1443" s="161" t="s">
        <v>1677</v>
      </c>
      <c r="D1443" s="160">
        <v>126237650</v>
      </c>
      <c r="E1443" s="160">
        <v>37094488.469999999</v>
      </c>
    </row>
    <row r="1444" spans="3:5">
      <c r="C1444" s="161" t="s">
        <v>1678</v>
      </c>
      <c r="D1444" s="160">
        <v>0</v>
      </c>
      <c r="E1444" s="160">
        <v>0</v>
      </c>
    </row>
    <row r="1445" spans="3:5">
      <c r="C1445" s="161" t="s">
        <v>1679</v>
      </c>
      <c r="D1445" s="160">
        <v>1066299</v>
      </c>
      <c r="E1445" s="160">
        <v>0</v>
      </c>
    </row>
    <row r="1446" spans="3:5">
      <c r="C1446" s="161" t="s">
        <v>1680</v>
      </c>
      <c r="D1446" s="160">
        <v>1909822</v>
      </c>
      <c r="E1446" s="160">
        <v>0</v>
      </c>
    </row>
    <row r="1447" spans="3:5">
      <c r="C1447" s="161" t="s">
        <v>1681</v>
      </c>
      <c r="D1447" s="160">
        <v>2371466</v>
      </c>
      <c r="E1447" s="160">
        <v>0</v>
      </c>
    </row>
    <row r="1448" spans="3:5">
      <c r="C1448" s="161" t="s">
        <v>1682</v>
      </c>
      <c r="D1448" s="160">
        <v>1909822</v>
      </c>
      <c r="E1448" s="160">
        <v>0</v>
      </c>
    </row>
    <row r="1449" spans="3:5">
      <c r="C1449" s="161" t="s">
        <v>1683</v>
      </c>
      <c r="D1449" s="160">
        <v>2035430</v>
      </c>
      <c r="E1449" s="160">
        <v>0</v>
      </c>
    </row>
    <row r="1450" spans="3:5">
      <c r="C1450" s="161" t="s">
        <v>1684</v>
      </c>
      <c r="D1450" s="160">
        <v>1205250</v>
      </c>
      <c r="E1450" s="160">
        <v>0</v>
      </c>
    </row>
    <row r="1451" spans="3:5">
      <c r="C1451" s="161" t="s">
        <v>1685</v>
      </c>
      <c r="D1451" s="160">
        <v>0</v>
      </c>
      <c r="E1451" s="160">
        <v>0</v>
      </c>
    </row>
    <row r="1452" spans="3:5">
      <c r="C1452" s="161" t="s">
        <v>1686</v>
      </c>
      <c r="D1452" s="160">
        <v>1205250</v>
      </c>
      <c r="E1452" s="160">
        <v>0</v>
      </c>
    </row>
    <row r="1453" spans="3:5">
      <c r="C1453" s="161" t="s">
        <v>1687</v>
      </c>
      <c r="D1453" s="160">
        <v>1205250</v>
      </c>
      <c r="E1453" s="160">
        <v>0</v>
      </c>
    </row>
    <row r="1454" spans="3:5">
      <c r="C1454" s="161" t="s">
        <v>1688</v>
      </c>
      <c r="D1454" s="160">
        <v>9986947</v>
      </c>
      <c r="E1454" s="160">
        <v>2203145.62</v>
      </c>
    </row>
    <row r="1455" spans="3:5">
      <c r="C1455" s="161" t="s">
        <v>1689</v>
      </c>
      <c r="D1455" s="160">
        <v>1731574</v>
      </c>
      <c r="E1455" s="160">
        <v>3439563.11</v>
      </c>
    </row>
    <row r="1456" spans="3:5">
      <c r="C1456" s="161" t="s">
        <v>1690</v>
      </c>
      <c r="D1456" s="160">
        <v>17912610</v>
      </c>
      <c r="E1456" s="160">
        <v>87348607.659999996</v>
      </c>
    </row>
    <row r="1457" spans="3:5">
      <c r="C1457" s="161" t="s">
        <v>1691</v>
      </c>
      <c r="D1457" s="160">
        <v>1684374</v>
      </c>
      <c r="E1457" s="160">
        <v>0</v>
      </c>
    </row>
    <row r="1458" spans="3:5">
      <c r="C1458" s="161" t="s">
        <v>1692</v>
      </c>
      <c r="D1458" s="160">
        <v>2503860</v>
      </c>
      <c r="E1458" s="160">
        <v>0</v>
      </c>
    </row>
    <row r="1459" spans="3:5">
      <c r="C1459" s="161" t="s">
        <v>1693</v>
      </c>
      <c r="D1459" s="160">
        <v>7879331</v>
      </c>
      <c r="E1459" s="160">
        <v>0</v>
      </c>
    </row>
    <row r="1460" spans="3:5">
      <c r="C1460" s="161" t="s">
        <v>774</v>
      </c>
      <c r="D1460" s="160">
        <v>0</v>
      </c>
      <c r="E1460" s="160">
        <v>0</v>
      </c>
    </row>
    <row r="1461" spans="3:5">
      <c r="C1461" s="161" t="s">
        <v>1694</v>
      </c>
      <c r="D1461" s="160">
        <v>0</v>
      </c>
      <c r="E1461" s="160">
        <v>0</v>
      </c>
    </row>
    <row r="1462" spans="3:5">
      <c r="C1462" s="161" t="s">
        <v>1695</v>
      </c>
      <c r="D1462" s="160">
        <v>0</v>
      </c>
      <c r="E1462" s="160">
        <v>0</v>
      </c>
    </row>
    <row r="1463" spans="3:5">
      <c r="C1463" s="161" t="s">
        <v>2110</v>
      </c>
      <c r="D1463" s="160">
        <v>7350418</v>
      </c>
      <c r="E1463" s="160">
        <v>0</v>
      </c>
    </row>
    <row r="1464" spans="3:5">
      <c r="C1464" s="161" t="s">
        <v>1696</v>
      </c>
      <c r="D1464" s="160">
        <v>21640444</v>
      </c>
      <c r="E1464" s="160">
        <v>3336514.55</v>
      </c>
    </row>
    <row r="1465" spans="3:5">
      <c r="C1465" s="161" t="s">
        <v>1697</v>
      </c>
      <c r="D1465" s="160">
        <v>3061390</v>
      </c>
      <c r="E1465" s="160">
        <v>0</v>
      </c>
    </row>
    <row r="1466" spans="3:5">
      <c r="C1466" s="161" t="s">
        <v>1698</v>
      </c>
      <c r="D1466" s="160">
        <v>6892035</v>
      </c>
      <c r="E1466" s="160">
        <v>0</v>
      </c>
    </row>
    <row r="1467" spans="3:5">
      <c r="C1467" s="161" t="s">
        <v>1699</v>
      </c>
      <c r="D1467" s="160">
        <v>0</v>
      </c>
      <c r="E1467" s="160">
        <v>0</v>
      </c>
    </row>
    <row r="1468" spans="3:5">
      <c r="C1468" s="161" t="s">
        <v>1700</v>
      </c>
      <c r="D1468" s="160">
        <v>1656834</v>
      </c>
      <c r="E1468" s="160">
        <v>0</v>
      </c>
    </row>
    <row r="1469" spans="3:5">
      <c r="C1469" s="161" t="s">
        <v>1701</v>
      </c>
      <c r="D1469" s="160">
        <v>1565620</v>
      </c>
      <c r="E1469" s="160">
        <v>0</v>
      </c>
    </row>
    <row r="1470" spans="3:5">
      <c r="C1470" s="161" t="s">
        <v>1702</v>
      </c>
      <c r="D1470" s="160">
        <v>4767042</v>
      </c>
      <c r="E1470" s="160">
        <v>0</v>
      </c>
    </row>
    <row r="1471" spans="3:5">
      <c r="C1471" s="161" t="s">
        <v>1703</v>
      </c>
      <c r="D1471" s="160">
        <v>6862380</v>
      </c>
      <c r="E1471" s="160">
        <v>0</v>
      </c>
    </row>
    <row r="1472" spans="3:5">
      <c r="C1472" s="161" t="s">
        <v>1704</v>
      </c>
      <c r="D1472" s="160">
        <v>6862381</v>
      </c>
      <c r="E1472" s="160">
        <v>0</v>
      </c>
    </row>
    <row r="1473" spans="3:5">
      <c r="C1473" s="161" t="s">
        <v>1705</v>
      </c>
      <c r="D1473" s="160">
        <v>1562232</v>
      </c>
      <c r="E1473" s="160">
        <v>0</v>
      </c>
    </row>
    <row r="1474" spans="3:5">
      <c r="C1474" s="161" t="s">
        <v>1706</v>
      </c>
      <c r="D1474" s="160">
        <v>5181000</v>
      </c>
      <c r="E1474" s="160">
        <v>0</v>
      </c>
    </row>
    <row r="1475" spans="3:5">
      <c r="C1475" s="161" t="s">
        <v>1707</v>
      </c>
      <c r="D1475" s="160">
        <v>918891</v>
      </c>
      <c r="E1475" s="160">
        <v>0</v>
      </c>
    </row>
    <row r="1476" spans="3:5">
      <c r="C1476" s="161" t="s">
        <v>1708</v>
      </c>
      <c r="D1476" s="160">
        <v>5784633</v>
      </c>
      <c r="E1476" s="160">
        <v>0</v>
      </c>
    </row>
    <row r="1477" spans="3:5">
      <c r="C1477" s="161" t="s">
        <v>1709</v>
      </c>
      <c r="D1477" s="160">
        <v>1572836</v>
      </c>
      <c r="E1477" s="160">
        <v>0</v>
      </c>
    </row>
    <row r="1478" spans="3:5">
      <c r="C1478" s="161" t="s">
        <v>802</v>
      </c>
      <c r="D1478" s="160">
        <v>29576146</v>
      </c>
      <c r="E1478" s="160">
        <v>20154093.300000001</v>
      </c>
    </row>
    <row r="1479" spans="3:5">
      <c r="C1479" s="161" t="s">
        <v>1710</v>
      </c>
      <c r="D1479" s="160">
        <v>2852697</v>
      </c>
      <c r="E1479" s="160">
        <v>0</v>
      </c>
    </row>
    <row r="1480" spans="3:5">
      <c r="C1480" s="161" t="s">
        <v>1711</v>
      </c>
      <c r="D1480" s="160">
        <v>1556427</v>
      </c>
      <c r="E1480" s="160">
        <v>0</v>
      </c>
    </row>
    <row r="1481" spans="3:5">
      <c r="C1481" s="161" t="s">
        <v>1712</v>
      </c>
      <c r="D1481" s="160">
        <v>1756319</v>
      </c>
      <c r="E1481" s="160">
        <v>0</v>
      </c>
    </row>
    <row r="1482" spans="3:5">
      <c r="C1482" s="161" t="s">
        <v>2224</v>
      </c>
      <c r="D1482" s="160">
        <v>0</v>
      </c>
      <c r="E1482" s="160">
        <v>0</v>
      </c>
    </row>
    <row r="1483" spans="3:5">
      <c r="C1483" s="161" t="s">
        <v>1713</v>
      </c>
      <c r="D1483" s="160">
        <v>1756319</v>
      </c>
      <c r="E1483" s="160">
        <v>0</v>
      </c>
    </row>
    <row r="1484" spans="3:5">
      <c r="C1484" s="161" t="s">
        <v>1714</v>
      </c>
      <c r="D1484" s="160">
        <v>37925268</v>
      </c>
      <c r="E1484" s="160">
        <v>5489537.0099999998</v>
      </c>
    </row>
    <row r="1485" spans="3:5">
      <c r="C1485" s="161" t="s">
        <v>1715</v>
      </c>
      <c r="D1485" s="160">
        <v>1756319</v>
      </c>
      <c r="E1485" s="160">
        <v>0</v>
      </c>
    </row>
    <row r="1486" spans="3:5">
      <c r="C1486" s="161" t="s">
        <v>1716</v>
      </c>
      <c r="D1486" s="160">
        <v>1765368</v>
      </c>
      <c r="E1486" s="160">
        <v>0</v>
      </c>
    </row>
    <row r="1487" spans="3:5">
      <c r="C1487" s="161" t="s">
        <v>1717</v>
      </c>
      <c r="D1487" s="160">
        <v>381504763</v>
      </c>
      <c r="E1487" s="160">
        <v>72349756.530000001</v>
      </c>
    </row>
    <row r="1488" spans="3:5">
      <c r="C1488" s="161" t="s">
        <v>1718</v>
      </c>
      <c r="D1488" s="160">
        <v>1502117</v>
      </c>
      <c r="E1488" s="160">
        <v>0</v>
      </c>
    </row>
    <row r="1489" spans="3:5">
      <c r="C1489" s="161" t="s">
        <v>1719</v>
      </c>
      <c r="D1489" s="160">
        <v>1765368</v>
      </c>
      <c r="E1489" s="160">
        <v>0</v>
      </c>
    </row>
    <row r="1490" spans="3:5">
      <c r="C1490" s="161" t="s">
        <v>2225</v>
      </c>
      <c r="D1490" s="160">
        <v>0</v>
      </c>
      <c r="E1490" s="160">
        <v>0</v>
      </c>
    </row>
    <row r="1491" spans="3:5">
      <c r="C1491" s="161" t="s">
        <v>1720</v>
      </c>
      <c r="D1491" s="160">
        <v>1295822624</v>
      </c>
      <c r="E1491" s="160">
        <v>560012178.15999997</v>
      </c>
    </row>
    <row r="1492" spans="3:5">
      <c r="C1492" s="161" t="s">
        <v>1721</v>
      </c>
      <c r="D1492" s="160">
        <v>1060219</v>
      </c>
      <c r="E1492" s="160">
        <v>0</v>
      </c>
    </row>
    <row r="1493" spans="3:5">
      <c r="C1493" s="161" t="s">
        <v>1722</v>
      </c>
      <c r="D1493" s="160">
        <v>1131784</v>
      </c>
      <c r="E1493" s="160">
        <v>0</v>
      </c>
    </row>
    <row r="1494" spans="3:5">
      <c r="C1494" s="161" t="s">
        <v>1723</v>
      </c>
      <c r="D1494" s="160">
        <v>1400464</v>
      </c>
      <c r="E1494" s="160">
        <v>543817.22</v>
      </c>
    </row>
    <row r="1495" spans="3:5">
      <c r="C1495" s="161" t="s">
        <v>1724</v>
      </c>
      <c r="D1495" s="160">
        <v>180060768</v>
      </c>
      <c r="E1495" s="160">
        <v>67379714</v>
      </c>
    </row>
    <row r="1496" spans="3:5">
      <c r="C1496" s="161" t="s">
        <v>1725</v>
      </c>
      <c r="D1496" s="160">
        <v>1542689</v>
      </c>
      <c r="E1496" s="160">
        <v>524815.24</v>
      </c>
    </row>
    <row r="1497" spans="3:5">
      <c r="C1497" s="161" t="s">
        <v>602</v>
      </c>
      <c r="D1497" s="160">
        <v>44378109</v>
      </c>
      <c r="E1497" s="160">
        <v>0</v>
      </c>
    </row>
    <row r="1498" spans="3:5">
      <c r="C1498" s="161" t="s">
        <v>1726</v>
      </c>
      <c r="D1498" s="160">
        <v>1542688</v>
      </c>
      <c r="E1498" s="160">
        <v>524816.09</v>
      </c>
    </row>
    <row r="1499" spans="3:5">
      <c r="C1499" s="161" t="s">
        <v>1727</v>
      </c>
      <c r="D1499" s="160">
        <v>1131784</v>
      </c>
      <c r="E1499" s="160">
        <v>0</v>
      </c>
    </row>
    <row r="1500" spans="3:5">
      <c r="C1500" s="161" t="s">
        <v>1728</v>
      </c>
      <c r="D1500" s="160">
        <v>4769615</v>
      </c>
      <c r="E1500" s="160">
        <v>0</v>
      </c>
    </row>
    <row r="1501" spans="3:5">
      <c r="C1501" s="161" t="s">
        <v>420</v>
      </c>
      <c r="D1501" s="160">
        <v>1203082</v>
      </c>
      <c r="E1501" s="160">
        <v>0</v>
      </c>
    </row>
    <row r="1502" spans="3:5">
      <c r="C1502" s="161" t="s">
        <v>1729</v>
      </c>
      <c r="D1502" s="160">
        <v>21097831</v>
      </c>
      <c r="E1502" s="160">
        <v>0</v>
      </c>
    </row>
    <row r="1503" spans="3:5">
      <c r="C1503" s="161" t="s">
        <v>421</v>
      </c>
      <c r="D1503" s="160">
        <v>7442678</v>
      </c>
      <c r="E1503" s="160">
        <v>0</v>
      </c>
    </row>
    <row r="1504" spans="3:5">
      <c r="C1504" s="161" t="s">
        <v>422</v>
      </c>
      <c r="D1504" s="160">
        <v>1680028</v>
      </c>
      <c r="E1504" s="160">
        <v>0</v>
      </c>
    </row>
    <row r="1505" spans="3:5">
      <c r="C1505" s="161" t="s">
        <v>423</v>
      </c>
      <c r="D1505" s="160">
        <v>1203082</v>
      </c>
      <c r="E1505" s="160">
        <v>0</v>
      </c>
    </row>
    <row r="1506" spans="3:5">
      <c r="C1506" s="161" t="s">
        <v>424</v>
      </c>
      <c r="D1506" s="160">
        <v>7362834</v>
      </c>
      <c r="E1506" s="160">
        <v>0</v>
      </c>
    </row>
    <row r="1507" spans="3:5">
      <c r="C1507" s="161" t="s">
        <v>425</v>
      </c>
      <c r="D1507" s="160">
        <v>1725462</v>
      </c>
      <c r="E1507" s="160">
        <v>0</v>
      </c>
    </row>
    <row r="1508" spans="3:5">
      <c r="C1508" s="159" t="s">
        <v>243</v>
      </c>
      <c r="D1508" s="160">
        <v>200000000</v>
      </c>
      <c r="E1508" s="160">
        <v>0</v>
      </c>
    </row>
    <row r="1509" spans="3:5">
      <c r="C1509" s="161" t="s">
        <v>241</v>
      </c>
      <c r="D1509" s="160">
        <v>200000000</v>
      </c>
      <c r="E1509" s="160">
        <v>0</v>
      </c>
    </row>
    <row r="1510" spans="3:5">
      <c r="C1510" s="157" t="s">
        <v>317</v>
      </c>
      <c r="D1510" s="158">
        <v>257116454</v>
      </c>
      <c r="E1510" s="158">
        <v>308114930.16000003</v>
      </c>
    </row>
    <row r="1511" spans="3:5">
      <c r="C1511" s="159" t="s">
        <v>240</v>
      </c>
      <c r="D1511" s="160">
        <v>257116454</v>
      </c>
      <c r="E1511" s="160">
        <v>308114930.16000003</v>
      </c>
    </row>
    <row r="1512" spans="3:5">
      <c r="C1512" s="161" t="s">
        <v>1730</v>
      </c>
      <c r="D1512" s="160">
        <v>2882935</v>
      </c>
      <c r="E1512" s="160">
        <v>0</v>
      </c>
    </row>
    <row r="1513" spans="3:5">
      <c r="C1513" s="161" t="s">
        <v>2133</v>
      </c>
      <c r="D1513" s="160">
        <v>0</v>
      </c>
      <c r="E1513" s="160">
        <v>0</v>
      </c>
    </row>
    <row r="1514" spans="3:5">
      <c r="C1514" s="161" t="s">
        <v>1731</v>
      </c>
      <c r="D1514" s="160">
        <v>5905187</v>
      </c>
      <c r="E1514" s="160">
        <v>0</v>
      </c>
    </row>
    <row r="1515" spans="3:5">
      <c r="C1515" s="161" t="s">
        <v>1732</v>
      </c>
      <c r="D1515" s="160">
        <v>0</v>
      </c>
      <c r="E1515" s="160">
        <v>8582213.7699999996</v>
      </c>
    </row>
    <row r="1516" spans="3:5">
      <c r="C1516" s="161" t="s">
        <v>1733</v>
      </c>
      <c r="D1516" s="160">
        <v>4928241</v>
      </c>
      <c r="E1516" s="160">
        <v>281215.02</v>
      </c>
    </row>
    <row r="1517" spans="3:5">
      <c r="C1517" s="161" t="s">
        <v>1734</v>
      </c>
      <c r="D1517" s="160">
        <v>12567741</v>
      </c>
      <c r="E1517" s="160">
        <v>10791613.1</v>
      </c>
    </row>
    <row r="1518" spans="3:5">
      <c r="C1518" s="161" t="s">
        <v>1735</v>
      </c>
      <c r="D1518" s="160">
        <v>12408195</v>
      </c>
      <c r="E1518" s="160">
        <v>0</v>
      </c>
    </row>
    <row r="1519" spans="3:5">
      <c r="C1519" s="161" t="s">
        <v>1736</v>
      </c>
      <c r="D1519" s="160">
        <v>12408195</v>
      </c>
      <c r="E1519" s="160">
        <v>2259174.4700000002</v>
      </c>
    </row>
    <row r="1520" spans="3:5">
      <c r="C1520" s="161" t="s">
        <v>1737</v>
      </c>
      <c r="D1520" s="160">
        <v>0</v>
      </c>
      <c r="E1520" s="160">
        <v>3112209.47</v>
      </c>
    </row>
    <row r="1521" spans="3:5">
      <c r="C1521" s="161" t="s">
        <v>1738</v>
      </c>
      <c r="D1521" s="160">
        <v>17182568</v>
      </c>
      <c r="E1521" s="160">
        <v>13233992.74</v>
      </c>
    </row>
    <row r="1522" spans="3:5">
      <c r="C1522" s="161" t="s">
        <v>1739</v>
      </c>
      <c r="D1522" s="160">
        <v>1098569</v>
      </c>
      <c r="E1522" s="160">
        <v>0</v>
      </c>
    </row>
    <row r="1523" spans="3:5">
      <c r="C1523" s="161" t="s">
        <v>1740</v>
      </c>
      <c r="D1523" s="160">
        <v>11619581</v>
      </c>
      <c r="E1523" s="160">
        <v>0</v>
      </c>
    </row>
    <row r="1524" spans="3:5">
      <c r="C1524" s="161" t="s">
        <v>521</v>
      </c>
      <c r="D1524" s="160">
        <v>75000367</v>
      </c>
      <c r="E1524" s="160">
        <v>64999988.980000004</v>
      </c>
    </row>
    <row r="1525" spans="3:5">
      <c r="C1525" s="161" t="s">
        <v>1741</v>
      </c>
      <c r="D1525" s="160">
        <v>7738592</v>
      </c>
      <c r="E1525" s="160">
        <v>0</v>
      </c>
    </row>
    <row r="1526" spans="3:5">
      <c r="C1526" s="161" t="s">
        <v>1742</v>
      </c>
      <c r="D1526" s="160">
        <v>7738592</v>
      </c>
      <c r="E1526" s="160">
        <v>0</v>
      </c>
    </row>
    <row r="1527" spans="3:5">
      <c r="C1527" s="161" t="s">
        <v>732</v>
      </c>
      <c r="D1527" s="160">
        <v>0</v>
      </c>
      <c r="E1527" s="160">
        <v>131195020.23999999</v>
      </c>
    </row>
    <row r="1528" spans="3:5">
      <c r="C1528" s="161" t="s">
        <v>318</v>
      </c>
      <c r="D1528" s="160">
        <v>60612344</v>
      </c>
      <c r="E1528" s="160">
        <v>61581069.369999997</v>
      </c>
    </row>
    <row r="1529" spans="3:5">
      <c r="C1529" s="161" t="s">
        <v>1743</v>
      </c>
      <c r="D1529" s="160">
        <v>1330203</v>
      </c>
      <c r="E1529" s="160">
        <v>1604368.76</v>
      </c>
    </row>
    <row r="1530" spans="3:5">
      <c r="C1530" s="161" t="s">
        <v>1744</v>
      </c>
      <c r="D1530" s="160">
        <v>1162125</v>
      </c>
      <c r="E1530" s="160">
        <v>0</v>
      </c>
    </row>
    <row r="1531" spans="3:5">
      <c r="C1531" s="161" t="s">
        <v>367</v>
      </c>
      <c r="D1531" s="160">
        <v>22533019</v>
      </c>
      <c r="E1531" s="160">
        <v>10474064.24</v>
      </c>
    </row>
    <row r="1532" spans="3:5">
      <c r="C1532" s="159" t="s">
        <v>243</v>
      </c>
      <c r="D1532" s="160">
        <v>0</v>
      </c>
      <c r="E1532" s="160">
        <v>0</v>
      </c>
    </row>
    <row r="1533" spans="3:5">
      <c r="C1533" s="161" t="s">
        <v>732</v>
      </c>
      <c r="D1533" s="160">
        <v>0</v>
      </c>
      <c r="E1533" s="160">
        <v>0</v>
      </c>
    </row>
    <row r="1534" spans="3:5">
      <c r="C1534" s="157" t="s">
        <v>254</v>
      </c>
      <c r="D1534" s="158">
        <v>1369718080</v>
      </c>
      <c r="E1534" s="158">
        <v>295743126.29999995</v>
      </c>
    </row>
    <row r="1535" spans="3:5">
      <c r="C1535" s="159" t="s">
        <v>240</v>
      </c>
      <c r="D1535" s="160">
        <v>954019080</v>
      </c>
      <c r="E1535" s="160">
        <v>295743126.29999995</v>
      </c>
    </row>
    <row r="1536" spans="3:5">
      <c r="C1536" s="161" t="s">
        <v>1745</v>
      </c>
      <c r="D1536" s="160">
        <v>2493291</v>
      </c>
      <c r="E1536" s="160">
        <v>0</v>
      </c>
    </row>
    <row r="1537" spans="3:5">
      <c r="C1537" s="161" t="s">
        <v>1746</v>
      </c>
      <c r="D1537" s="160">
        <v>49672114</v>
      </c>
      <c r="E1537" s="160">
        <v>0</v>
      </c>
    </row>
    <row r="1538" spans="3:5">
      <c r="C1538" s="161" t="s">
        <v>1747</v>
      </c>
      <c r="D1538" s="160">
        <v>5076261</v>
      </c>
      <c r="E1538" s="160">
        <v>0</v>
      </c>
    </row>
    <row r="1539" spans="3:5">
      <c r="C1539" s="161" t="s">
        <v>1748</v>
      </c>
      <c r="D1539" s="160">
        <v>2493291</v>
      </c>
      <c r="E1539" s="160">
        <v>0</v>
      </c>
    </row>
    <row r="1540" spans="3:5">
      <c r="C1540" s="161" t="s">
        <v>1749</v>
      </c>
      <c r="D1540" s="160">
        <v>6794890</v>
      </c>
      <c r="E1540" s="160">
        <v>0</v>
      </c>
    </row>
    <row r="1541" spans="3:5">
      <c r="C1541" s="161" t="s">
        <v>1750</v>
      </c>
      <c r="D1541" s="160">
        <v>2707082</v>
      </c>
      <c r="E1541" s="160">
        <v>0</v>
      </c>
    </row>
    <row r="1542" spans="3:5">
      <c r="C1542" s="161" t="s">
        <v>1751</v>
      </c>
      <c r="D1542" s="160">
        <v>12526106</v>
      </c>
      <c r="E1542" s="160">
        <v>5902981.1600000001</v>
      </c>
    </row>
    <row r="1543" spans="3:5">
      <c r="C1543" s="161" t="s">
        <v>1752</v>
      </c>
      <c r="D1543" s="160">
        <v>9502603</v>
      </c>
      <c r="E1543" s="160">
        <v>2723780.78</v>
      </c>
    </row>
    <row r="1544" spans="3:5">
      <c r="C1544" s="161" t="s">
        <v>1753</v>
      </c>
      <c r="D1544" s="160">
        <v>5473340</v>
      </c>
      <c r="E1544" s="160">
        <v>1528900.49</v>
      </c>
    </row>
    <row r="1545" spans="3:5">
      <c r="C1545" s="161" t="s">
        <v>1754</v>
      </c>
      <c r="D1545" s="160">
        <v>5473340</v>
      </c>
      <c r="E1545" s="160">
        <v>1525773.24</v>
      </c>
    </row>
    <row r="1546" spans="3:5">
      <c r="C1546" s="161" t="s">
        <v>1755</v>
      </c>
      <c r="D1546" s="160">
        <v>14580842</v>
      </c>
      <c r="E1546" s="160">
        <v>2613107.61</v>
      </c>
    </row>
    <row r="1547" spans="3:5">
      <c r="C1547" s="161" t="s">
        <v>1756</v>
      </c>
      <c r="D1547" s="160">
        <v>0</v>
      </c>
      <c r="E1547" s="160">
        <v>937813.13</v>
      </c>
    </row>
    <row r="1548" spans="3:5">
      <c r="C1548" s="161" t="s">
        <v>1757</v>
      </c>
      <c r="D1548" s="160">
        <v>7771946</v>
      </c>
      <c r="E1548" s="160">
        <v>936233.34</v>
      </c>
    </row>
    <row r="1549" spans="3:5">
      <c r="C1549" s="161" t="s">
        <v>1758</v>
      </c>
      <c r="D1549" s="160">
        <v>4868261</v>
      </c>
      <c r="E1549" s="160">
        <v>590103.39</v>
      </c>
    </row>
    <row r="1550" spans="3:5">
      <c r="C1550" s="161" t="s">
        <v>2264</v>
      </c>
      <c r="D1550" s="160">
        <v>0</v>
      </c>
      <c r="E1550" s="160">
        <v>915115.93</v>
      </c>
    </row>
    <row r="1551" spans="3:5">
      <c r="C1551" s="161" t="s">
        <v>2265</v>
      </c>
      <c r="D1551" s="160">
        <v>0</v>
      </c>
      <c r="E1551" s="160">
        <v>0</v>
      </c>
    </row>
    <row r="1552" spans="3:5">
      <c r="C1552" s="161" t="s">
        <v>2266</v>
      </c>
      <c r="D1552" s="160">
        <v>0</v>
      </c>
      <c r="E1552" s="160">
        <v>790204.29</v>
      </c>
    </row>
    <row r="1553" spans="3:5">
      <c r="C1553" s="161" t="s">
        <v>1759</v>
      </c>
      <c r="D1553" s="160">
        <v>0</v>
      </c>
      <c r="E1553" s="160">
        <v>0</v>
      </c>
    </row>
    <row r="1554" spans="3:5">
      <c r="C1554" s="161" t="s">
        <v>1760</v>
      </c>
      <c r="D1554" s="160">
        <v>0</v>
      </c>
      <c r="E1554" s="160">
        <v>1098171.06</v>
      </c>
    </row>
    <row r="1555" spans="3:5">
      <c r="C1555" s="161" t="s">
        <v>2267</v>
      </c>
      <c r="D1555" s="160">
        <v>0</v>
      </c>
      <c r="E1555" s="160">
        <v>1055366.6499999999</v>
      </c>
    </row>
    <row r="1556" spans="3:5">
      <c r="C1556" s="161" t="s">
        <v>319</v>
      </c>
      <c r="D1556" s="160">
        <v>25000000</v>
      </c>
      <c r="E1556" s="160">
        <v>0</v>
      </c>
    </row>
    <row r="1557" spans="3:5">
      <c r="C1557" s="161" t="s">
        <v>1761</v>
      </c>
      <c r="D1557" s="160">
        <v>1547718</v>
      </c>
      <c r="E1557" s="160">
        <v>0</v>
      </c>
    </row>
    <row r="1558" spans="3:5">
      <c r="C1558" s="161" t="s">
        <v>1762</v>
      </c>
      <c r="D1558" s="160">
        <v>7507685</v>
      </c>
      <c r="E1558" s="160">
        <v>0</v>
      </c>
    </row>
    <row r="1559" spans="3:5">
      <c r="C1559" s="161" t="s">
        <v>478</v>
      </c>
      <c r="D1559" s="160">
        <v>12315980</v>
      </c>
      <c r="E1559" s="160">
        <v>11985442.17</v>
      </c>
    </row>
    <row r="1560" spans="3:5">
      <c r="C1560" s="161" t="s">
        <v>1763</v>
      </c>
      <c r="D1560" s="160">
        <v>75000002</v>
      </c>
      <c r="E1560" s="160">
        <v>59922653.93</v>
      </c>
    </row>
    <row r="1561" spans="3:5">
      <c r="C1561" s="161" t="s">
        <v>1764</v>
      </c>
      <c r="D1561" s="160">
        <v>1913319</v>
      </c>
      <c r="E1561" s="160">
        <v>0</v>
      </c>
    </row>
    <row r="1562" spans="3:5">
      <c r="C1562" s="161" t="s">
        <v>320</v>
      </c>
      <c r="D1562" s="160">
        <v>253247167</v>
      </c>
      <c r="E1562" s="160">
        <v>72843960.540000007</v>
      </c>
    </row>
    <row r="1563" spans="3:5">
      <c r="C1563" s="161" t="s">
        <v>321</v>
      </c>
      <c r="D1563" s="160">
        <v>15000003</v>
      </c>
      <c r="E1563" s="160">
        <v>10242350.07</v>
      </c>
    </row>
    <row r="1564" spans="3:5">
      <c r="C1564" s="161" t="s">
        <v>1765</v>
      </c>
      <c r="D1564" s="160">
        <v>1712423</v>
      </c>
      <c r="E1564" s="160">
        <v>0</v>
      </c>
    </row>
    <row r="1565" spans="3:5">
      <c r="C1565" s="161" t="s">
        <v>1766</v>
      </c>
      <c r="D1565" s="160">
        <v>7077556</v>
      </c>
      <c r="E1565" s="160">
        <v>15838791.210000001</v>
      </c>
    </row>
    <row r="1566" spans="3:5">
      <c r="C1566" s="161" t="s">
        <v>322</v>
      </c>
      <c r="D1566" s="160">
        <v>210000004</v>
      </c>
      <c r="E1566" s="160">
        <v>104292377.31</v>
      </c>
    </row>
    <row r="1567" spans="3:5">
      <c r="C1567" s="161" t="s">
        <v>2226</v>
      </c>
      <c r="D1567" s="160">
        <v>0</v>
      </c>
      <c r="E1567" s="160">
        <v>0</v>
      </c>
    </row>
    <row r="1568" spans="3:5">
      <c r="C1568" s="161" t="s">
        <v>1767</v>
      </c>
      <c r="D1568" s="160">
        <v>5000000</v>
      </c>
      <c r="E1568" s="160">
        <v>0</v>
      </c>
    </row>
    <row r="1569" spans="3:5">
      <c r="C1569" s="161" t="s">
        <v>1768</v>
      </c>
      <c r="D1569" s="160">
        <v>209263856</v>
      </c>
      <c r="E1569" s="160">
        <v>0</v>
      </c>
    </row>
    <row r="1570" spans="3:5">
      <c r="C1570" s="159" t="s">
        <v>243</v>
      </c>
      <c r="D1570" s="160">
        <v>415699000</v>
      </c>
      <c r="E1570" s="160">
        <v>0</v>
      </c>
    </row>
    <row r="1571" spans="3:5">
      <c r="C1571" s="161" t="s">
        <v>921</v>
      </c>
      <c r="D1571" s="160">
        <v>415699000</v>
      </c>
      <c r="E1571" s="160">
        <v>0</v>
      </c>
    </row>
    <row r="1572" spans="3:5">
      <c r="C1572" s="157" t="s">
        <v>323</v>
      </c>
      <c r="D1572" s="158">
        <v>669417077</v>
      </c>
      <c r="E1572" s="158">
        <v>570404753.93999994</v>
      </c>
    </row>
    <row r="1573" spans="3:5">
      <c r="C1573" s="159" t="s">
        <v>240</v>
      </c>
      <c r="D1573" s="160">
        <v>669417077</v>
      </c>
      <c r="E1573" s="160">
        <v>570404753.93999994</v>
      </c>
    </row>
    <row r="1574" spans="3:5">
      <c r="C1574" s="161" t="s">
        <v>2227</v>
      </c>
      <c r="D1574" s="160">
        <v>0</v>
      </c>
      <c r="E1574" s="160">
        <v>0</v>
      </c>
    </row>
    <row r="1575" spans="3:5">
      <c r="C1575" s="161" t="s">
        <v>830</v>
      </c>
      <c r="D1575" s="160">
        <v>0</v>
      </c>
      <c r="E1575" s="160">
        <v>43317624.909999996</v>
      </c>
    </row>
    <row r="1576" spans="3:5">
      <c r="C1576" s="161" t="s">
        <v>2228</v>
      </c>
      <c r="D1576" s="160">
        <v>0</v>
      </c>
      <c r="E1576" s="160">
        <v>0</v>
      </c>
    </row>
    <row r="1577" spans="3:5">
      <c r="C1577" s="161" t="s">
        <v>603</v>
      </c>
      <c r="D1577" s="160">
        <v>161617278</v>
      </c>
      <c r="E1577" s="160">
        <v>0</v>
      </c>
    </row>
    <row r="1578" spans="3:5">
      <c r="C1578" s="161" t="s">
        <v>1769</v>
      </c>
      <c r="D1578" s="160">
        <v>914202</v>
      </c>
      <c r="E1578" s="160">
        <v>0</v>
      </c>
    </row>
    <row r="1579" spans="3:5">
      <c r="C1579" s="161" t="s">
        <v>1770</v>
      </c>
      <c r="D1579" s="160">
        <v>43984811</v>
      </c>
      <c r="E1579" s="160">
        <v>39363215.960000001</v>
      </c>
    </row>
    <row r="1580" spans="3:5">
      <c r="C1580" s="161" t="s">
        <v>324</v>
      </c>
      <c r="D1580" s="160">
        <v>117414</v>
      </c>
      <c r="E1580" s="160">
        <v>0</v>
      </c>
    </row>
    <row r="1581" spans="3:5">
      <c r="C1581" s="161" t="s">
        <v>1771</v>
      </c>
      <c r="D1581" s="160">
        <v>2057250</v>
      </c>
      <c r="E1581" s="160">
        <v>0</v>
      </c>
    </row>
    <row r="1582" spans="3:5">
      <c r="C1582" s="161" t="s">
        <v>1772</v>
      </c>
      <c r="D1582" s="160">
        <v>1558695</v>
      </c>
      <c r="E1582" s="160">
        <v>0</v>
      </c>
    </row>
    <row r="1583" spans="3:5">
      <c r="C1583" s="161" t="s">
        <v>2275</v>
      </c>
      <c r="D1583" s="160">
        <v>0</v>
      </c>
      <c r="E1583" s="160">
        <v>0</v>
      </c>
    </row>
    <row r="1584" spans="3:5">
      <c r="C1584" s="161" t="s">
        <v>1773</v>
      </c>
      <c r="D1584" s="160">
        <v>1558695</v>
      </c>
      <c r="E1584" s="160">
        <v>0</v>
      </c>
    </row>
    <row r="1585" spans="3:5">
      <c r="C1585" s="161" t="s">
        <v>2174</v>
      </c>
      <c r="D1585" s="160">
        <v>0</v>
      </c>
      <c r="E1585" s="160">
        <v>11707799.279999999</v>
      </c>
    </row>
    <row r="1586" spans="3:5">
      <c r="C1586" s="161" t="s">
        <v>1774</v>
      </c>
      <c r="D1586" s="160">
        <v>2704204</v>
      </c>
      <c r="E1586" s="160">
        <v>0</v>
      </c>
    </row>
    <row r="1587" spans="3:5">
      <c r="C1587" s="161" t="s">
        <v>1775</v>
      </c>
      <c r="D1587" s="160">
        <v>0</v>
      </c>
      <c r="E1587" s="160">
        <v>179200627.84</v>
      </c>
    </row>
    <row r="1588" spans="3:5">
      <c r="C1588" s="161" t="s">
        <v>1776</v>
      </c>
      <c r="D1588" s="160">
        <v>1985061</v>
      </c>
      <c r="E1588" s="160">
        <v>0</v>
      </c>
    </row>
    <row r="1589" spans="3:5">
      <c r="C1589" s="161" t="s">
        <v>1777</v>
      </c>
      <c r="D1589" s="160">
        <v>2448273</v>
      </c>
      <c r="E1589" s="160">
        <v>3268589.46</v>
      </c>
    </row>
    <row r="1590" spans="3:5">
      <c r="C1590" s="161" t="s">
        <v>1778</v>
      </c>
      <c r="D1590" s="160">
        <v>37500035</v>
      </c>
      <c r="E1590" s="160">
        <v>32454900</v>
      </c>
    </row>
    <row r="1591" spans="3:5">
      <c r="C1591" s="161" t="s">
        <v>1779</v>
      </c>
      <c r="D1591" s="160">
        <v>112500001</v>
      </c>
      <c r="E1591" s="160">
        <v>109513016.84999999</v>
      </c>
    </row>
    <row r="1592" spans="3:5">
      <c r="C1592" s="161" t="s">
        <v>1780</v>
      </c>
      <c r="D1592" s="160">
        <v>2521954</v>
      </c>
      <c r="E1592" s="160">
        <v>2999386.58</v>
      </c>
    </row>
    <row r="1593" spans="3:5">
      <c r="C1593" s="161" t="s">
        <v>1781</v>
      </c>
      <c r="D1593" s="160">
        <v>1109666</v>
      </c>
      <c r="E1593" s="160">
        <v>0</v>
      </c>
    </row>
    <row r="1594" spans="3:5">
      <c r="C1594" s="161" t="s">
        <v>1782</v>
      </c>
      <c r="D1594" s="160">
        <v>2438083</v>
      </c>
      <c r="E1594" s="160">
        <v>0</v>
      </c>
    </row>
    <row r="1595" spans="3:5">
      <c r="C1595" s="161" t="s">
        <v>1783</v>
      </c>
      <c r="D1595" s="160">
        <v>1519811</v>
      </c>
      <c r="E1595" s="160">
        <v>0</v>
      </c>
    </row>
    <row r="1596" spans="3:5">
      <c r="C1596" s="161" t="s">
        <v>1784</v>
      </c>
      <c r="D1596" s="160">
        <v>1519811</v>
      </c>
      <c r="E1596" s="160">
        <v>0</v>
      </c>
    </row>
    <row r="1597" spans="3:5">
      <c r="C1597" s="161" t="s">
        <v>1785</v>
      </c>
      <c r="D1597" s="160">
        <v>1109666</v>
      </c>
      <c r="E1597" s="160">
        <v>0</v>
      </c>
    </row>
    <row r="1598" spans="3:5">
      <c r="C1598" s="161" t="s">
        <v>1786</v>
      </c>
      <c r="D1598" s="160">
        <v>2512391</v>
      </c>
      <c r="E1598" s="160">
        <v>120712.42</v>
      </c>
    </row>
    <row r="1599" spans="3:5">
      <c r="C1599" s="161" t="s">
        <v>1787</v>
      </c>
      <c r="D1599" s="160">
        <v>0</v>
      </c>
      <c r="E1599" s="160">
        <v>2038570.04</v>
      </c>
    </row>
    <row r="1600" spans="3:5">
      <c r="C1600" s="161" t="s">
        <v>351</v>
      </c>
      <c r="D1600" s="160">
        <v>32037047</v>
      </c>
      <c r="E1600" s="160">
        <v>0</v>
      </c>
    </row>
    <row r="1601" spans="3:5">
      <c r="C1601" s="161" t="s">
        <v>2111</v>
      </c>
      <c r="D1601" s="160">
        <v>0</v>
      </c>
      <c r="E1601" s="160">
        <v>2603881.06</v>
      </c>
    </row>
    <row r="1602" spans="3:5">
      <c r="C1602" s="161" t="s">
        <v>1788</v>
      </c>
      <c r="D1602" s="160">
        <v>2168240</v>
      </c>
      <c r="E1602" s="160">
        <v>8053714.6200000001</v>
      </c>
    </row>
    <row r="1603" spans="3:5">
      <c r="C1603" s="161" t="s">
        <v>1789</v>
      </c>
      <c r="D1603" s="160">
        <v>3241040</v>
      </c>
      <c r="E1603" s="160">
        <v>102098.32</v>
      </c>
    </row>
    <row r="1604" spans="3:5">
      <c r="C1604" s="161" t="s">
        <v>1790</v>
      </c>
      <c r="D1604" s="160">
        <v>2512391</v>
      </c>
      <c r="E1604" s="160">
        <v>56640</v>
      </c>
    </row>
    <row r="1605" spans="3:5">
      <c r="C1605" s="161" t="s">
        <v>1791</v>
      </c>
      <c r="D1605" s="160">
        <v>268235</v>
      </c>
      <c r="E1605" s="160">
        <v>0</v>
      </c>
    </row>
    <row r="1606" spans="3:5">
      <c r="C1606" s="161" t="s">
        <v>1792</v>
      </c>
      <c r="D1606" s="160">
        <v>1514598</v>
      </c>
      <c r="E1606" s="160">
        <v>0</v>
      </c>
    </row>
    <row r="1607" spans="3:5">
      <c r="C1607" s="161" t="s">
        <v>1793</v>
      </c>
      <c r="D1607" s="160">
        <v>1514598</v>
      </c>
      <c r="E1607" s="160">
        <v>0</v>
      </c>
    </row>
    <row r="1608" spans="3:5">
      <c r="C1608" s="161" t="s">
        <v>2229</v>
      </c>
      <c r="D1608" s="160">
        <v>0</v>
      </c>
      <c r="E1608" s="160">
        <v>0</v>
      </c>
    </row>
    <row r="1609" spans="3:5">
      <c r="C1609" s="161" t="s">
        <v>1794</v>
      </c>
      <c r="D1609" s="160">
        <v>46009770</v>
      </c>
      <c r="E1609" s="160">
        <v>0</v>
      </c>
    </row>
    <row r="1610" spans="3:5">
      <c r="C1610" s="161" t="s">
        <v>672</v>
      </c>
      <c r="D1610" s="160">
        <v>100000</v>
      </c>
      <c r="E1610" s="160">
        <v>0</v>
      </c>
    </row>
    <row r="1611" spans="3:5">
      <c r="C1611" s="161" t="s">
        <v>368</v>
      </c>
      <c r="D1611" s="160">
        <v>150029233</v>
      </c>
      <c r="E1611" s="160">
        <v>115603976.60000001</v>
      </c>
    </row>
    <row r="1612" spans="3:5">
      <c r="C1612" s="161" t="s">
        <v>1795</v>
      </c>
      <c r="D1612" s="160">
        <v>24680181</v>
      </c>
      <c r="E1612" s="160">
        <v>20000000</v>
      </c>
    </row>
    <row r="1613" spans="3:5">
      <c r="C1613" s="161" t="s">
        <v>1796</v>
      </c>
      <c r="D1613" s="160">
        <v>23664443</v>
      </c>
      <c r="E1613" s="160">
        <v>0</v>
      </c>
    </row>
    <row r="1614" spans="3:5">
      <c r="C1614" s="157" t="s">
        <v>325</v>
      </c>
      <c r="D1614" s="158">
        <v>2825645076</v>
      </c>
      <c r="E1614" s="158">
        <v>1009179346.5600001</v>
      </c>
    </row>
    <row r="1615" spans="3:5">
      <c r="C1615" s="159" t="s">
        <v>240</v>
      </c>
      <c r="D1615" s="160">
        <v>1798325483</v>
      </c>
      <c r="E1615" s="160">
        <v>865649815.72000003</v>
      </c>
    </row>
    <row r="1616" spans="3:5">
      <c r="C1616" s="161" t="s">
        <v>1797</v>
      </c>
      <c r="D1616" s="160">
        <v>0</v>
      </c>
      <c r="E1616" s="160">
        <v>3344549.98</v>
      </c>
    </row>
    <row r="1617" spans="3:5">
      <c r="C1617" s="161" t="s">
        <v>1798</v>
      </c>
      <c r="D1617" s="160">
        <v>0</v>
      </c>
      <c r="E1617" s="160">
        <v>4896342.5599999996</v>
      </c>
    </row>
    <row r="1618" spans="3:5">
      <c r="C1618" s="161" t="s">
        <v>1799</v>
      </c>
      <c r="D1618" s="160">
        <v>1140378</v>
      </c>
      <c r="E1618" s="160">
        <v>3190425.01</v>
      </c>
    </row>
    <row r="1619" spans="3:5">
      <c r="C1619" s="161" t="s">
        <v>1800</v>
      </c>
      <c r="D1619" s="160">
        <v>156108</v>
      </c>
      <c r="E1619" s="160">
        <v>0</v>
      </c>
    </row>
    <row r="1620" spans="3:5">
      <c r="C1620" s="161" t="s">
        <v>1801</v>
      </c>
      <c r="D1620" s="160">
        <v>1398551</v>
      </c>
      <c r="E1620" s="160">
        <v>406844.03</v>
      </c>
    </row>
    <row r="1621" spans="3:5">
      <c r="C1621" s="161" t="s">
        <v>1802</v>
      </c>
      <c r="D1621" s="160">
        <v>0</v>
      </c>
      <c r="E1621" s="160">
        <v>3112093.01</v>
      </c>
    </row>
    <row r="1622" spans="3:5">
      <c r="C1622" s="161" t="s">
        <v>1803</v>
      </c>
      <c r="D1622" s="160">
        <v>0</v>
      </c>
      <c r="E1622" s="160">
        <v>1592053.89</v>
      </c>
    </row>
    <row r="1623" spans="3:5">
      <c r="C1623" s="161" t="s">
        <v>1804</v>
      </c>
      <c r="D1623" s="160">
        <v>1605091</v>
      </c>
      <c r="E1623" s="160">
        <v>4396599.92</v>
      </c>
    </row>
    <row r="1624" spans="3:5">
      <c r="C1624" s="161" t="s">
        <v>1805</v>
      </c>
      <c r="D1624" s="160">
        <v>22199146</v>
      </c>
      <c r="E1624" s="160">
        <v>15548000</v>
      </c>
    </row>
    <row r="1625" spans="3:5">
      <c r="C1625" s="161" t="s">
        <v>1806</v>
      </c>
      <c r="D1625" s="160">
        <v>145282175</v>
      </c>
      <c r="E1625" s="160">
        <v>117000000</v>
      </c>
    </row>
    <row r="1626" spans="3:5">
      <c r="C1626" s="161" t="s">
        <v>1807</v>
      </c>
      <c r="D1626" s="160">
        <v>6842908</v>
      </c>
      <c r="E1626" s="160">
        <v>0</v>
      </c>
    </row>
    <row r="1627" spans="3:5">
      <c r="C1627" s="161" t="s">
        <v>1808</v>
      </c>
      <c r="D1627" s="160">
        <v>158322380</v>
      </c>
      <c r="E1627" s="160">
        <v>33659638.109999999</v>
      </c>
    </row>
    <row r="1628" spans="3:5">
      <c r="C1628" s="161" t="s">
        <v>1809</v>
      </c>
      <c r="D1628" s="160">
        <v>42248433</v>
      </c>
      <c r="E1628" s="160">
        <v>0</v>
      </c>
    </row>
    <row r="1629" spans="3:5">
      <c r="C1629" s="161" t="s">
        <v>1810</v>
      </c>
      <c r="D1629" s="160">
        <v>60808266</v>
      </c>
      <c r="E1629" s="160">
        <v>19670033.280000001</v>
      </c>
    </row>
    <row r="1630" spans="3:5">
      <c r="C1630" s="161" t="s">
        <v>347</v>
      </c>
      <c r="D1630" s="160">
        <v>75716837</v>
      </c>
      <c r="E1630" s="160">
        <v>0</v>
      </c>
    </row>
    <row r="1631" spans="3:5">
      <c r="C1631" s="161" t="s">
        <v>1811</v>
      </c>
      <c r="D1631" s="160">
        <v>2760158</v>
      </c>
      <c r="E1631" s="160">
        <v>0</v>
      </c>
    </row>
    <row r="1632" spans="3:5">
      <c r="C1632" s="161" t="s">
        <v>326</v>
      </c>
      <c r="D1632" s="160">
        <v>1526627</v>
      </c>
      <c r="E1632" s="160">
        <v>0</v>
      </c>
    </row>
    <row r="1633" spans="3:5">
      <c r="C1633" s="161" t="s">
        <v>1812</v>
      </c>
      <c r="D1633" s="160">
        <v>3886577</v>
      </c>
      <c r="E1633" s="160">
        <v>0</v>
      </c>
    </row>
    <row r="1634" spans="3:5">
      <c r="C1634" s="161" t="s">
        <v>1813</v>
      </c>
      <c r="D1634" s="160">
        <v>0</v>
      </c>
      <c r="E1634" s="160">
        <v>7965072.5</v>
      </c>
    </row>
    <row r="1635" spans="3:5">
      <c r="C1635" s="161" t="s">
        <v>673</v>
      </c>
      <c r="D1635" s="160">
        <v>5033490</v>
      </c>
      <c r="E1635" s="160">
        <v>0</v>
      </c>
    </row>
    <row r="1636" spans="3:5">
      <c r="C1636" s="161" t="s">
        <v>1814</v>
      </c>
      <c r="D1636" s="160">
        <v>2334000</v>
      </c>
      <c r="E1636" s="160">
        <v>0</v>
      </c>
    </row>
    <row r="1637" spans="3:5">
      <c r="C1637" s="161" t="s">
        <v>2158</v>
      </c>
      <c r="D1637" s="160">
        <v>0</v>
      </c>
      <c r="E1637" s="160">
        <v>0</v>
      </c>
    </row>
    <row r="1638" spans="3:5">
      <c r="C1638" s="161" t="s">
        <v>1815</v>
      </c>
      <c r="D1638" s="160">
        <v>374290</v>
      </c>
      <c r="E1638" s="160">
        <v>0</v>
      </c>
    </row>
    <row r="1639" spans="3:5">
      <c r="C1639" s="161" t="s">
        <v>674</v>
      </c>
      <c r="D1639" s="160">
        <v>1000000</v>
      </c>
      <c r="E1639" s="160">
        <v>0</v>
      </c>
    </row>
    <row r="1640" spans="3:5">
      <c r="C1640" s="161" t="s">
        <v>1816</v>
      </c>
      <c r="D1640" s="160">
        <v>97757018</v>
      </c>
      <c r="E1640" s="160">
        <v>0</v>
      </c>
    </row>
    <row r="1641" spans="3:5">
      <c r="C1641" s="161" t="s">
        <v>2159</v>
      </c>
      <c r="D1641" s="160">
        <v>0</v>
      </c>
      <c r="E1641" s="160">
        <v>0</v>
      </c>
    </row>
    <row r="1642" spans="3:5">
      <c r="C1642" s="161" t="s">
        <v>479</v>
      </c>
      <c r="D1642" s="160">
        <v>23470463</v>
      </c>
      <c r="E1642" s="160">
        <v>22765082.940000001</v>
      </c>
    </row>
    <row r="1643" spans="3:5">
      <c r="C1643" s="161" t="s">
        <v>327</v>
      </c>
      <c r="D1643" s="160">
        <v>15000001</v>
      </c>
      <c r="E1643" s="160">
        <v>9600001</v>
      </c>
    </row>
    <row r="1644" spans="3:5">
      <c r="C1644" s="161" t="s">
        <v>1817</v>
      </c>
      <c r="D1644" s="160">
        <v>0</v>
      </c>
      <c r="E1644" s="160">
        <v>24274450.91</v>
      </c>
    </row>
    <row r="1645" spans="3:5">
      <c r="C1645" s="161" t="s">
        <v>1818</v>
      </c>
      <c r="D1645" s="160">
        <v>1000000</v>
      </c>
      <c r="E1645" s="160">
        <v>0</v>
      </c>
    </row>
    <row r="1646" spans="3:5">
      <c r="C1646" s="161" t="s">
        <v>831</v>
      </c>
      <c r="D1646" s="160">
        <v>6975350</v>
      </c>
      <c r="E1646" s="160">
        <v>6485621.4800000004</v>
      </c>
    </row>
    <row r="1647" spans="3:5">
      <c r="C1647" s="161" t="s">
        <v>1819</v>
      </c>
      <c r="D1647" s="160">
        <v>17521929</v>
      </c>
      <c r="E1647" s="160">
        <v>0</v>
      </c>
    </row>
    <row r="1648" spans="3:5">
      <c r="C1648" s="161" t="s">
        <v>1820</v>
      </c>
      <c r="D1648" s="160">
        <v>5100000</v>
      </c>
      <c r="E1648" s="160">
        <v>0</v>
      </c>
    </row>
    <row r="1649" spans="3:5">
      <c r="C1649" s="161" t="s">
        <v>480</v>
      </c>
      <c r="D1649" s="160">
        <v>29822131</v>
      </c>
      <c r="E1649" s="160">
        <v>0</v>
      </c>
    </row>
    <row r="1650" spans="3:5">
      <c r="C1650" s="161" t="s">
        <v>1821</v>
      </c>
      <c r="D1650" s="160">
        <v>41353374</v>
      </c>
      <c r="E1650" s="160">
        <v>0</v>
      </c>
    </row>
    <row r="1651" spans="3:5">
      <c r="C1651" s="161" t="s">
        <v>1822</v>
      </c>
      <c r="D1651" s="160">
        <v>75000389</v>
      </c>
      <c r="E1651" s="160">
        <v>74999200.640000001</v>
      </c>
    </row>
    <row r="1652" spans="3:5">
      <c r="C1652" s="161" t="s">
        <v>1823</v>
      </c>
      <c r="D1652" s="160">
        <v>30019393</v>
      </c>
      <c r="E1652" s="160">
        <v>23349176.419999998</v>
      </c>
    </row>
    <row r="1653" spans="3:5">
      <c r="C1653" s="161" t="s">
        <v>1824</v>
      </c>
      <c r="D1653" s="160">
        <v>75000187</v>
      </c>
      <c r="E1653" s="160">
        <v>49310688.879999995</v>
      </c>
    </row>
    <row r="1654" spans="3:5">
      <c r="C1654" s="161" t="s">
        <v>1825</v>
      </c>
      <c r="D1654" s="160">
        <v>701291</v>
      </c>
      <c r="E1654" s="160">
        <v>0</v>
      </c>
    </row>
    <row r="1655" spans="3:5">
      <c r="C1655" s="161" t="s">
        <v>1826</v>
      </c>
      <c r="D1655" s="160">
        <v>1467303</v>
      </c>
      <c r="E1655" s="160">
        <v>0</v>
      </c>
    </row>
    <row r="1656" spans="3:5">
      <c r="C1656" s="161" t="s">
        <v>1827</v>
      </c>
      <c r="D1656" s="160">
        <v>1071124</v>
      </c>
      <c r="E1656" s="160">
        <v>0</v>
      </c>
    </row>
    <row r="1657" spans="3:5">
      <c r="C1657" s="161" t="s">
        <v>1828</v>
      </c>
      <c r="D1657" s="160">
        <v>3759181</v>
      </c>
      <c r="E1657" s="160">
        <v>2252077.54</v>
      </c>
    </row>
    <row r="1658" spans="3:5">
      <c r="C1658" s="161" t="s">
        <v>1829</v>
      </c>
      <c r="D1658" s="160">
        <v>3390954</v>
      </c>
      <c r="E1658" s="160">
        <v>0</v>
      </c>
    </row>
    <row r="1659" spans="3:5">
      <c r="C1659" s="161" t="s">
        <v>1830</v>
      </c>
      <c r="D1659" s="160">
        <v>7800000</v>
      </c>
      <c r="E1659" s="160">
        <v>4281483.97</v>
      </c>
    </row>
    <row r="1660" spans="3:5">
      <c r="C1660" s="161" t="s">
        <v>1831</v>
      </c>
      <c r="D1660" s="160">
        <v>7336516</v>
      </c>
      <c r="E1660" s="160">
        <v>0</v>
      </c>
    </row>
    <row r="1661" spans="3:5">
      <c r="C1661" s="161" t="s">
        <v>1832</v>
      </c>
      <c r="D1661" s="160">
        <v>7519124</v>
      </c>
      <c r="E1661" s="160">
        <v>4858598.24</v>
      </c>
    </row>
    <row r="1662" spans="3:5">
      <c r="C1662" s="161" t="s">
        <v>1833</v>
      </c>
      <c r="D1662" s="160">
        <v>15600000</v>
      </c>
      <c r="E1662" s="160">
        <v>10724118.6</v>
      </c>
    </row>
    <row r="1663" spans="3:5">
      <c r="C1663" s="161" t="s">
        <v>1834</v>
      </c>
      <c r="D1663" s="160">
        <v>6850758</v>
      </c>
      <c r="E1663" s="160">
        <v>5019301.09</v>
      </c>
    </row>
    <row r="1664" spans="3:5">
      <c r="C1664" s="161" t="s">
        <v>481</v>
      </c>
      <c r="D1664" s="160">
        <v>6349242</v>
      </c>
      <c r="E1664" s="160">
        <v>0</v>
      </c>
    </row>
    <row r="1665" spans="3:5">
      <c r="C1665" s="161" t="s">
        <v>1835</v>
      </c>
      <c r="D1665" s="160">
        <v>11600000</v>
      </c>
      <c r="E1665" s="160">
        <v>10000000</v>
      </c>
    </row>
    <row r="1666" spans="3:5">
      <c r="C1666" s="161" t="s">
        <v>1836</v>
      </c>
      <c r="D1666" s="160">
        <v>1503825</v>
      </c>
      <c r="E1666" s="160">
        <v>0</v>
      </c>
    </row>
    <row r="1667" spans="3:5">
      <c r="C1667" s="161" t="s">
        <v>1837</v>
      </c>
      <c r="D1667" s="160">
        <v>50000000</v>
      </c>
      <c r="E1667" s="160">
        <v>0</v>
      </c>
    </row>
    <row r="1668" spans="3:5">
      <c r="C1668" s="161" t="s">
        <v>1838</v>
      </c>
      <c r="D1668" s="160">
        <v>2503798</v>
      </c>
      <c r="E1668" s="160">
        <v>0</v>
      </c>
    </row>
    <row r="1669" spans="3:5">
      <c r="C1669" s="161" t="s">
        <v>1839</v>
      </c>
      <c r="D1669" s="160">
        <v>60307454</v>
      </c>
      <c r="E1669" s="160">
        <v>0</v>
      </c>
    </row>
    <row r="1670" spans="3:5">
      <c r="C1670" s="161" t="s">
        <v>1840</v>
      </c>
      <c r="D1670" s="160">
        <v>7774458</v>
      </c>
      <c r="E1670" s="160">
        <v>0</v>
      </c>
    </row>
    <row r="1671" spans="3:5">
      <c r="C1671" s="161" t="s">
        <v>1841</v>
      </c>
      <c r="D1671" s="160">
        <v>650000</v>
      </c>
      <c r="E1671" s="160">
        <v>0</v>
      </c>
    </row>
    <row r="1672" spans="3:5">
      <c r="C1672" s="161" t="s">
        <v>2230</v>
      </c>
      <c r="D1672" s="160">
        <v>0</v>
      </c>
      <c r="E1672" s="160">
        <v>0</v>
      </c>
    </row>
    <row r="1673" spans="3:5">
      <c r="C1673" s="161" t="s">
        <v>1842</v>
      </c>
      <c r="D1673" s="160">
        <v>12342006</v>
      </c>
      <c r="E1673" s="160">
        <v>6561670.2999999998</v>
      </c>
    </row>
    <row r="1674" spans="3:5">
      <c r="C1674" s="161" t="s">
        <v>1843</v>
      </c>
      <c r="D1674" s="160">
        <v>92371789</v>
      </c>
      <c r="E1674" s="160">
        <v>0</v>
      </c>
    </row>
    <row r="1675" spans="3:5">
      <c r="C1675" s="161" t="s">
        <v>2112</v>
      </c>
      <c r="D1675" s="160">
        <v>1088470</v>
      </c>
      <c r="E1675" s="160">
        <v>0</v>
      </c>
    </row>
    <row r="1676" spans="3:5">
      <c r="C1676" s="161" t="s">
        <v>1844</v>
      </c>
      <c r="D1676" s="160">
        <v>0</v>
      </c>
      <c r="E1676" s="160">
        <v>4439296.37</v>
      </c>
    </row>
    <row r="1677" spans="3:5">
      <c r="C1677" s="161" t="s">
        <v>1845</v>
      </c>
      <c r="D1677" s="160">
        <v>233890144</v>
      </c>
      <c r="E1677" s="160">
        <v>220223020.28999999</v>
      </c>
    </row>
    <row r="1678" spans="3:5">
      <c r="C1678" s="161" t="s">
        <v>1846</v>
      </c>
      <c r="D1678" s="160">
        <v>7603739</v>
      </c>
      <c r="E1678" s="160">
        <v>0</v>
      </c>
    </row>
    <row r="1679" spans="3:5">
      <c r="C1679" s="161" t="s">
        <v>1847</v>
      </c>
      <c r="D1679" s="160">
        <v>1076683</v>
      </c>
      <c r="E1679" s="160">
        <v>0</v>
      </c>
    </row>
    <row r="1680" spans="3:5">
      <c r="C1680" s="161" t="s">
        <v>1848</v>
      </c>
      <c r="D1680" s="160">
        <v>10665535</v>
      </c>
      <c r="E1680" s="160">
        <v>0</v>
      </c>
    </row>
    <row r="1681" spans="3:5">
      <c r="C1681" s="161" t="s">
        <v>369</v>
      </c>
      <c r="D1681" s="160">
        <v>76000526</v>
      </c>
      <c r="E1681" s="160">
        <v>74798986.469999999</v>
      </c>
    </row>
    <row r="1682" spans="3:5">
      <c r="C1682" s="161" t="s">
        <v>1849</v>
      </c>
      <c r="D1682" s="160">
        <v>1520748</v>
      </c>
      <c r="E1682" s="160">
        <v>0</v>
      </c>
    </row>
    <row r="1683" spans="3:5">
      <c r="C1683" s="161" t="s">
        <v>1850</v>
      </c>
      <c r="D1683" s="160">
        <v>1521864</v>
      </c>
      <c r="E1683" s="160">
        <v>0</v>
      </c>
    </row>
    <row r="1684" spans="3:5">
      <c r="C1684" s="161" t="s">
        <v>1851</v>
      </c>
      <c r="D1684" s="160">
        <v>1520748</v>
      </c>
      <c r="E1684" s="160">
        <v>0</v>
      </c>
    </row>
    <row r="1685" spans="3:5">
      <c r="C1685" s="161" t="s">
        <v>1852</v>
      </c>
      <c r="D1685" s="160">
        <v>1076683</v>
      </c>
      <c r="E1685" s="160">
        <v>0</v>
      </c>
    </row>
    <row r="1686" spans="3:5">
      <c r="C1686" s="161" t="s">
        <v>1853</v>
      </c>
      <c r="D1686" s="160">
        <v>1934886</v>
      </c>
      <c r="E1686" s="160">
        <v>0</v>
      </c>
    </row>
    <row r="1687" spans="3:5">
      <c r="C1687" s="161" t="s">
        <v>1854</v>
      </c>
      <c r="D1687" s="160">
        <v>2506545</v>
      </c>
      <c r="E1687" s="160">
        <v>7478897.75</v>
      </c>
    </row>
    <row r="1688" spans="3:5">
      <c r="C1688" s="161" t="s">
        <v>1855</v>
      </c>
      <c r="D1688" s="160">
        <v>38981691</v>
      </c>
      <c r="E1688" s="160">
        <v>14961131.390000001</v>
      </c>
    </row>
    <row r="1689" spans="3:5">
      <c r="C1689" s="161" t="s">
        <v>1856</v>
      </c>
      <c r="D1689" s="160">
        <v>496091</v>
      </c>
      <c r="E1689" s="160">
        <v>0</v>
      </c>
    </row>
    <row r="1690" spans="3:5">
      <c r="C1690" s="161" t="s">
        <v>1857</v>
      </c>
      <c r="D1690" s="160">
        <v>46778029</v>
      </c>
      <c r="E1690" s="160">
        <v>0</v>
      </c>
    </row>
    <row r="1691" spans="3:5">
      <c r="C1691" s="161" t="s">
        <v>1858</v>
      </c>
      <c r="D1691" s="160">
        <v>1064620</v>
      </c>
      <c r="E1691" s="160">
        <v>0</v>
      </c>
    </row>
    <row r="1692" spans="3:5">
      <c r="C1692" s="161" t="s">
        <v>1859</v>
      </c>
      <c r="D1692" s="160">
        <v>7458987</v>
      </c>
      <c r="E1692" s="160">
        <v>7000000</v>
      </c>
    </row>
    <row r="1693" spans="3:5">
      <c r="C1693" s="161" t="s">
        <v>1860</v>
      </c>
      <c r="D1693" s="160">
        <v>318025</v>
      </c>
      <c r="E1693" s="160">
        <v>0</v>
      </c>
    </row>
    <row r="1694" spans="3:5">
      <c r="C1694" s="161" t="s">
        <v>1861</v>
      </c>
      <c r="D1694" s="160">
        <v>2537460</v>
      </c>
      <c r="E1694" s="160">
        <v>0</v>
      </c>
    </row>
    <row r="1695" spans="3:5">
      <c r="C1695" s="161" t="s">
        <v>1862</v>
      </c>
      <c r="D1695" s="160">
        <v>3390954</v>
      </c>
      <c r="E1695" s="160">
        <v>0</v>
      </c>
    </row>
    <row r="1696" spans="3:5">
      <c r="C1696" s="161" t="s">
        <v>1863</v>
      </c>
      <c r="D1696" s="160">
        <v>4069408</v>
      </c>
      <c r="E1696" s="160">
        <v>0</v>
      </c>
    </row>
    <row r="1697" spans="3:5">
      <c r="C1697" s="161" t="s">
        <v>1864</v>
      </c>
      <c r="D1697" s="160">
        <v>1503825</v>
      </c>
      <c r="E1697" s="160">
        <v>0</v>
      </c>
    </row>
    <row r="1698" spans="3:5">
      <c r="C1698" s="161" t="s">
        <v>1865</v>
      </c>
      <c r="D1698" s="160">
        <v>1065404</v>
      </c>
      <c r="E1698" s="160">
        <v>0</v>
      </c>
    </row>
    <row r="1699" spans="3:5">
      <c r="C1699" s="161" t="s">
        <v>1866</v>
      </c>
      <c r="D1699" s="160">
        <v>7519124</v>
      </c>
      <c r="E1699" s="160">
        <v>0</v>
      </c>
    </row>
    <row r="1700" spans="3:5">
      <c r="C1700" s="161" t="s">
        <v>1867</v>
      </c>
      <c r="D1700" s="160">
        <v>15630630</v>
      </c>
      <c r="E1700" s="160">
        <v>11661687</v>
      </c>
    </row>
    <row r="1701" spans="3:5">
      <c r="C1701" s="161" t="s">
        <v>1868</v>
      </c>
      <c r="D1701" s="160">
        <v>1503825</v>
      </c>
      <c r="E1701" s="160">
        <v>0</v>
      </c>
    </row>
    <row r="1702" spans="3:5">
      <c r="C1702" s="161" t="s">
        <v>1869</v>
      </c>
      <c r="D1702" s="160">
        <v>21767853</v>
      </c>
      <c r="E1702" s="160">
        <v>15548916</v>
      </c>
    </row>
    <row r="1703" spans="3:5">
      <c r="C1703" s="161" t="s">
        <v>1870</v>
      </c>
      <c r="D1703" s="160">
        <v>5327021</v>
      </c>
      <c r="E1703" s="160">
        <v>0</v>
      </c>
    </row>
    <row r="1704" spans="3:5">
      <c r="C1704" s="161" t="s">
        <v>1871</v>
      </c>
      <c r="D1704" s="160">
        <v>14820682</v>
      </c>
      <c r="E1704" s="160">
        <v>13878015.869999999</v>
      </c>
    </row>
    <row r="1705" spans="3:5">
      <c r="C1705" s="161" t="s">
        <v>1872</v>
      </c>
      <c r="D1705" s="160">
        <v>1065404</v>
      </c>
      <c r="E1705" s="160">
        <v>0</v>
      </c>
    </row>
    <row r="1706" spans="3:5">
      <c r="C1706" s="161" t="s">
        <v>1873</v>
      </c>
      <c r="D1706" s="160">
        <v>1065404</v>
      </c>
      <c r="E1706" s="160">
        <v>0</v>
      </c>
    </row>
    <row r="1707" spans="3:5">
      <c r="C1707" s="161" t="s">
        <v>1874</v>
      </c>
      <c r="D1707" s="160">
        <v>30000002</v>
      </c>
      <c r="E1707" s="160">
        <v>26396740.280000001</v>
      </c>
    </row>
    <row r="1708" spans="3:5">
      <c r="C1708" s="159" t="s">
        <v>242</v>
      </c>
      <c r="D1708" s="160">
        <v>31038087</v>
      </c>
      <c r="E1708" s="160">
        <v>16513715.85</v>
      </c>
    </row>
    <row r="1709" spans="3:5">
      <c r="C1709" s="161" t="s">
        <v>675</v>
      </c>
      <c r="D1709" s="160">
        <v>11788086</v>
      </c>
      <c r="E1709" s="160">
        <v>12774701.07</v>
      </c>
    </row>
    <row r="1710" spans="3:5">
      <c r="C1710" s="161" t="s">
        <v>676</v>
      </c>
      <c r="D1710" s="160">
        <v>19250001</v>
      </c>
      <c r="E1710" s="160">
        <v>3739014.78</v>
      </c>
    </row>
    <row r="1711" spans="3:5">
      <c r="C1711" s="159" t="s">
        <v>243</v>
      </c>
      <c r="D1711" s="160">
        <v>996281506</v>
      </c>
      <c r="E1711" s="160">
        <v>127015814.99000001</v>
      </c>
    </row>
    <row r="1712" spans="3:5">
      <c r="C1712" s="161" t="s">
        <v>1875</v>
      </c>
      <c r="D1712" s="160">
        <v>123061645</v>
      </c>
      <c r="E1712" s="160">
        <v>0</v>
      </c>
    </row>
    <row r="1713" spans="3:5">
      <c r="C1713" s="161" t="s">
        <v>1876</v>
      </c>
      <c r="D1713" s="160">
        <v>7168666</v>
      </c>
      <c r="E1713" s="160">
        <v>0</v>
      </c>
    </row>
    <row r="1714" spans="3:5">
      <c r="C1714" s="161" t="s">
        <v>1877</v>
      </c>
      <c r="D1714" s="160">
        <v>9151684</v>
      </c>
      <c r="E1714" s="160">
        <v>0</v>
      </c>
    </row>
    <row r="1715" spans="3:5">
      <c r="C1715" s="161" t="s">
        <v>1878</v>
      </c>
      <c r="D1715" s="160">
        <v>5724544</v>
      </c>
      <c r="E1715" s="160">
        <v>0</v>
      </c>
    </row>
    <row r="1716" spans="3:5">
      <c r="C1716" s="161" t="s">
        <v>1879</v>
      </c>
      <c r="D1716" s="160">
        <v>5095562</v>
      </c>
      <c r="E1716" s="160">
        <v>0</v>
      </c>
    </row>
    <row r="1717" spans="3:5">
      <c r="C1717" s="161" t="s">
        <v>2113</v>
      </c>
      <c r="D1717" s="160">
        <v>7076045</v>
      </c>
      <c r="E1717" s="160">
        <v>0</v>
      </c>
    </row>
    <row r="1718" spans="3:5">
      <c r="C1718" s="161" t="s">
        <v>2114</v>
      </c>
      <c r="D1718" s="160">
        <v>7076045</v>
      </c>
      <c r="E1718" s="160">
        <v>0</v>
      </c>
    </row>
    <row r="1719" spans="3:5">
      <c r="C1719" s="161" t="s">
        <v>2115</v>
      </c>
      <c r="D1719" s="160">
        <v>7076045</v>
      </c>
      <c r="E1719" s="160">
        <v>0</v>
      </c>
    </row>
    <row r="1720" spans="3:5">
      <c r="C1720" s="161" t="s">
        <v>1880</v>
      </c>
      <c r="D1720" s="160">
        <v>5660836</v>
      </c>
      <c r="E1720" s="160">
        <v>0</v>
      </c>
    </row>
    <row r="1721" spans="3:5">
      <c r="C1721" s="161" t="s">
        <v>2116</v>
      </c>
      <c r="D1721" s="160">
        <v>5382706</v>
      </c>
      <c r="E1721" s="160">
        <v>0</v>
      </c>
    </row>
    <row r="1722" spans="3:5">
      <c r="C1722" s="161" t="s">
        <v>921</v>
      </c>
      <c r="D1722" s="160">
        <v>341281505</v>
      </c>
      <c r="E1722" s="160">
        <v>127015814.99000001</v>
      </c>
    </row>
    <row r="1723" spans="3:5">
      <c r="C1723" s="161" t="s">
        <v>1881</v>
      </c>
      <c r="D1723" s="160">
        <v>8495303</v>
      </c>
      <c r="E1723" s="160">
        <v>0</v>
      </c>
    </row>
    <row r="1724" spans="3:5">
      <c r="C1724" s="161" t="s">
        <v>1882</v>
      </c>
      <c r="D1724" s="160">
        <v>1793408</v>
      </c>
      <c r="E1724" s="160">
        <v>0</v>
      </c>
    </row>
    <row r="1725" spans="3:5">
      <c r="C1725" s="161" t="s">
        <v>2117</v>
      </c>
      <c r="D1725" s="160">
        <v>3871477</v>
      </c>
      <c r="E1725" s="160">
        <v>0</v>
      </c>
    </row>
    <row r="1726" spans="3:5">
      <c r="C1726" s="161" t="s">
        <v>1883</v>
      </c>
      <c r="D1726" s="160">
        <v>2898175</v>
      </c>
      <c r="E1726" s="160">
        <v>0</v>
      </c>
    </row>
    <row r="1727" spans="3:5">
      <c r="C1727" s="161" t="s">
        <v>1884</v>
      </c>
      <c r="D1727" s="160">
        <v>15724544</v>
      </c>
      <c r="E1727" s="160">
        <v>0</v>
      </c>
    </row>
    <row r="1728" spans="3:5">
      <c r="C1728" s="161" t="s">
        <v>1885</v>
      </c>
      <c r="D1728" s="160">
        <v>6926897</v>
      </c>
      <c r="E1728" s="160">
        <v>0</v>
      </c>
    </row>
    <row r="1729" spans="3:5">
      <c r="C1729" s="161" t="s">
        <v>1886</v>
      </c>
      <c r="D1729" s="160">
        <v>10711781</v>
      </c>
      <c r="E1729" s="160">
        <v>0</v>
      </c>
    </row>
    <row r="1730" spans="3:5">
      <c r="C1730" s="161" t="s">
        <v>1887</v>
      </c>
      <c r="D1730" s="160">
        <v>7847377</v>
      </c>
      <c r="E1730" s="160">
        <v>0</v>
      </c>
    </row>
    <row r="1731" spans="3:5">
      <c r="C1731" s="161" t="s">
        <v>1888</v>
      </c>
      <c r="D1731" s="160">
        <v>4220457</v>
      </c>
      <c r="E1731" s="160">
        <v>0</v>
      </c>
    </row>
    <row r="1732" spans="3:5">
      <c r="C1732" s="161" t="s">
        <v>1889</v>
      </c>
      <c r="D1732" s="160">
        <v>5541962</v>
      </c>
      <c r="E1732" s="160">
        <v>0</v>
      </c>
    </row>
    <row r="1733" spans="3:5">
      <c r="C1733" s="161" t="s">
        <v>1890</v>
      </c>
      <c r="D1733" s="160">
        <v>8626211</v>
      </c>
      <c r="E1733" s="160">
        <v>0</v>
      </c>
    </row>
    <row r="1734" spans="3:5">
      <c r="C1734" s="161" t="s">
        <v>1891</v>
      </c>
      <c r="D1734" s="160">
        <v>5887269</v>
      </c>
      <c r="E1734" s="160">
        <v>0</v>
      </c>
    </row>
    <row r="1735" spans="3:5">
      <c r="C1735" s="161" t="s">
        <v>1892</v>
      </c>
      <c r="D1735" s="160">
        <v>3841953</v>
      </c>
      <c r="E1735" s="160">
        <v>0</v>
      </c>
    </row>
    <row r="1736" spans="3:5">
      <c r="C1736" s="161" t="s">
        <v>1893</v>
      </c>
      <c r="D1736" s="160">
        <v>6368440</v>
      </c>
      <c r="E1736" s="160">
        <v>0</v>
      </c>
    </row>
    <row r="1737" spans="3:5">
      <c r="C1737" s="161" t="s">
        <v>2118</v>
      </c>
      <c r="D1737" s="160">
        <v>5382706</v>
      </c>
      <c r="E1737" s="160">
        <v>0</v>
      </c>
    </row>
    <row r="1738" spans="3:5">
      <c r="C1738" s="161" t="s">
        <v>1894</v>
      </c>
      <c r="D1738" s="160">
        <v>1621248</v>
      </c>
      <c r="E1738" s="160">
        <v>0</v>
      </c>
    </row>
    <row r="1739" spans="3:5">
      <c r="C1739" s="161" t="s">
        <v>1895</v>
      </c>
      <c r="D1739" s="160">
        <v>2495303</v>
      </c>
      <c r="E1739" s="160">
        <v>0</v>
      </c>
    </row>
    <row r="1740" spans="3:5">
      <c r="C1740" s="161" t="s">
        <v>1896</v>
      </c>
      <c r="D1740" s="160">
        <v>2996868</v>
      </c>
      <c r="E1740" s="160">
        <v>0</v>
      </c>
    </row>
    <row r="1741" spans="3:5">
      <c r="C1741" s="161" t="s">
        <v>1897</v>
      </c>
      <c r="D1741" s="160">
        <v>5724544</v>
      </c>
      <c r="E1741" s="160">
        <v>0</v>
      </c>
    </row>
    <row r="1742" spans="3:5">
      <c r="C1742" s="161" t="s">
        <v>1898</v>
      </c>
      <c r="D1742" s="160">
        <v>1707480</v>
      </c>
      <c r="E1742" s="160">
        <v>0</v>
      </c>
    </row>
    <row r="1743" spans="3:5">
      <c r="C1743" s="161" t="s">
        <v>1899</v>
      </c>
      <c r="D1743" s="160">
        <v>2868643</v>
      </c>
      <c r="E1743" s="160">
        <v>0</v>
      </c>
    </row>
    <row r="1744" spans="3:5">
      <c r="C1744" s="161" t="s">
        <v>1900</v>
      </c>
      <c r="D1744" s="160">
        <v>5724544</v>
      </c>
      <c r="E1744" s="160">
        <v>0</v>
      </c>
    </row>
    <row r="1745" spans="3:5">
      <c r="C1745" s="161" t="s">
        <v>1901</v>
      </c>
      <c r="D1745" s="160">
        <v>1321671</v>
      </c>
      <c r="E1745" s="160">
        <v>0</v>
      </c>
    </row>
    <row r="1746" spans="3:5">
      <c r="C1746" s="161" t="s">
        <v>1902</v>
      </c>
      <c r="D1746" s="160">
        <v>1871626</v>
      </c>
      <c r="E1746" s="160">
        <v>0</v>
      </c>
    </row>
    <row r="1747" spans="3:5">
      <c r="C1747" s="161" t="s">
        <v>1903</v>
      </c>
      <c r="D1747" s="160">
        <v>2756581</v>
      </c>
      <c r="E1747" s="160">
        <v>0</v>
      </c>
    </row>
    <row r="1748" spans="3:5">
      <c r="C1748" s="161" t="s">
        <v>2119</v>
      </c>
      <c r="D1748" s="160">
        <v>3113460</v>
      </c>
      <c r="E1748" s="160">
        <v>0</v>
      </c>
    </row>
    <row r="1749" spans="3:5">
      <c r="C1749" s="161" t="s">
        <v>1904</v>
      </c>
      <c r="D1749" s="160">
        <v>1724544</v>
      </c>
      <c r="E1749" s="160">
        <v>0</v>
      </c>
    </row>
    <row r="1750" spans="3:5">
      <c r="C1750" s="161" t="s">
        <v>1905</v>
      </c>
      <c r="D1750" s="160">
        <v>5123056</v>
      </c>
      <c r="E1750" s="160">
        <v>0</v>
      </c>
    </row>
    <row r="1751" spans="3:5">
      <c r="C1751" s="161" t="s">
        <v>1906</v>
      </c>
      <c r="D1751" s="160">
        <v>1289817</v>
      </c>
      <c r="E1751" s="160">
        <v>0</v>
      </c>
    </row>
    <row r="1752" spans="3:5">
      <c r="C1752" s="161" t="s">
        <v>1907</v>
      </c>
      <c r="D1752" s="160">
        <v>4459123</v>
      </c>
      <c r="E1752" s="160">
        <v>0</v>
      </c>
    </row>
    <row r="1753" spans="3:5">
      <c r="C1753" s="161" t="s">
        <v>1908</v>
      </c>
      <c r="D1753" s="160">
        <v>1621248</v>
      </c>
      <c r="E1753" s="160">
        <v>0</v>
      </c>
    </row>
    <row r="1754" spans="3:5">
      <c r="C1754" s="161" t="s">
        <v>1909</v>
      </c>
      <c r="D1754" s="160">
        <v>724544</v>
      </c>
      <c r="E1754" s="160">
        <v>0</v>
      </c>
    </row>
    <row r="1755" spans="3:5">
      <c r="C1755" s="161" t="s">
        <v>1910</v>
      </c>
      <c r="D1755" s="160">
        <v>111346337</v>
      </c>
      <c r="E1755" s="160">
        <v>0</v>
      </c>
    </row>
    <row r="1756" spans="3:5">
      <c r="C1756" s="161" t="s">
        <v>1911</v>
      </c>
      <c r="D1756" s="160">
        <v>215897626</v>
      </c>
      <c r="E1756" s="160">
        <v>0</v>
      </c>
    </row>
    <row r="1757" spans="3:5">
      <c r="C1757" s="157" t="s">
        <v>328</v>
      </c>
      <c r="D1757" s="158">
        <v>1166533779</v>
      </c>
      <c r="E1757" s="158">
        <v>1063441285.6000001</v>
      </c>
    </row>
    <row r="1758" spans="3:5">
      <c r="C1758" s="159" t="s">
        <v>240</v>
      </c>
      <c r="D1758" s="160">
        <v>1095258707</v>
      </c>
      <c r="E1758" s="160">
        <v>1063441285.6000001</v>
      </c>
    </row>
    <row r="1759" spans="3:5">
      <c r="C1759" s="161" t="s">
        <v>329</v>
      </c>
      <c r="D1759" s="160">
        <v>155926763</v>
      </c>
      <c r="E1759" s="160">
        <v>285206339.63999999</v>
      </c>
    </row>
    <row r="1760" spans="3:5">
      <c r="C1760" s="161" t="s">
        <v>1912</v>
      </c>
      <c r="D1760" s="160">
        <v>3304303</v>
      </c>
      <c r="E1760" s="160">
        <v>351748.94</v>
      </c>
    </row>
    <row r="1761" spans="3:5">
      <c r="C1761" s="161" t="s">
        <v>1913</v>
      </c>
      <c r="D1761" s="160">
        <v>11963442</v>
      </c>
      <c r="E1761" s="160">
        <v>36028605.659999996</v>
      </c>
    </row>
    <row r="1762" spans="3:5">
      <c r="C1762" s="161" t="s">
        <v>1914</v>
      </c>
      <c r="D1762" s="160">
        <v>3350221</v>
      </c>
      <c r="E1762" s="160">
        <v>1018577.62</v>
      </c>
    </row>
    <row r="1763" spans="3:5">
      <c r="C1763" s="161" t="s">
        <v>1915</v>
      </c>
      <c r="D1763" s="160">
        <v>78000000</v>
      </c>
      <c r="E1763" s="160">
        <v>49128383.130000003</v>
      </c>
    </row>
    <row r="1764" spans="3:5">
      <c r="C1764" s="161" t="s">
        <v>677</v>
      </c>
      <c r="D1764" s="160">
        <v>2000000</v>
      </c>
      <c r="E1764" s="160">
        <v>6535026.46</v>
      </c>
    </row>
    <row r="1765" spans="3:5">
      <c r="C1765" s="161" t="s">
        <v>1916</v>
      </c>
      <c r="D1765" s="160">
        <v>52500000</v>
      </c>
      <c r="E1765" s="160">
        <v>40000000</v>
      </c>
    </row>
    <row r="1766" spans="3:5">
      <c r="C1766" s="161" t="s">
        <v>2120</v>
      </c>
      <c r="D1766" s="160">
        <v>117000000</v>
      </c>
      <c r="E1766" s="160">
        <v>0</v>
      </c>
    </row>
    <row r="1767" spans="3:5">
      <c r="C1767" s="161" t="s">
        <v>442</v>
      </c>
      <c r="D1767" s="160">
        <v>75000005</v>
      </c>
      <c r="E1767" s="160">
        <v>74827664.719999999</v>
      </c>
    </row>
    <row r="1768" spans="3:5">
      <c r="C1768" s="161" t="s">
        <v>2121</v>
      </c>
      <c r="D1768" s="160">
        <v>8000000</v>
      </c>
      <c r="E1768" s="160">
        <v>0</v>
      </c>
    </row>
    <row r="1769" spans="3:5">
      <c r="C1769" s="161" t="s">
        <v>454</v>
      </c>
      <c r="D1769" s="160">
        <v>150005848</v>
      </c>
      <c r="E1769" s="160">
        <v>149421770.62</v>
      </c>
    </row>
    <row r="1770" spans="3:5">
      <c r="C1770" s="161" t="s">
        <v>1917</v>
      </c>
      <c r="D1770" s="160">
        <v>4823521</v>
      </c>
      <c r="E1770" s="160">
        <v>0</v>
      </c>
    </row>
    <row r="1771" spans="3:5">
      <c r="C1771" s="161" t="s">
        <v>1918</v>
      </c>
      <c r="D1771" s="160">
        <v>6985441</v>
      </c>
      <c r="E1771" s="160">
        <v>3437243.1</v>
      </c>
    </row>
    <row r="1772" spans="3:5">
      <c r="C1772" s="161" t="s">
        <v>1919</v>
      </c>
      <c r="D1772" s="160">
        <v>3176642</v>
      </c>
      <c r="E1772" s="160">
        <v>820383.31</v>
      </c>
    </row>
    <row r="1773" spans="3:5">
      <c r="C1773" s="161" t="s">
        <v>1920</v>
      </c>
      <c r="D1773" s="160">
        <v>4987407</v>
      </c>
      <c r="E1773" s="160">
        <v>4335402.75</v>
      </c>
    </row>
    <row r="1774" spans="3:5">
      <c r="C1774" s="161" t="s">
        <v>1921</v>
      </c>
      <c r="D1774" s="160">
        <v>3675681</v>
      </c>
      <c r="E1774" s="160">
        <v>0</v>
      </c>
    </row>
    <row r="1775" spans="3:5">
      <c r="C1775" s="161" t="s">
        <v>1922</v>
      </c>
      <c r="D1775" s="160">
        <v>7477912</v>
      </c>
      <c r="E1775" s="160">
        <v>0</v>
      </c>
    </row>
    <row r="1776" spans="3:5">
      <c r="C1776" s="161" t="s">
        <v>2160</v>
      </c>
      <c r="D1776" s="160">
        <v>0</v>
      </c>
      <c r="E1776" s="160">
        <v>0</v>
      </c>
    </row>
    <row r="1777" spans="3:5">
      <c r="C1777" s="161" t="s">
        <v>1923</v>
      </c>
      <c r="D1777" s="160">
        <v>3675681</v>
      </c>
      <c r="E1777" s="160">
        <v>0</v>
      </c>
    </row>
    <row r="1778" spans="3:5">
      <c r="C1778" s="161" t="s">
        <v>1924</v>
      </c>
      <c r="D1778" s="160">
        <v>1534916</v>
      </c>
      <c r="E1778" s="160">
        <v>0</v>
      </c>
    </row>
    <row r="1779" spans="3:5">
      <c r="C1779" s="161" t="s">
        <v>1925</v>
      </c>
      <c r="D1779" s="160">
        <v>1534916</v>
      </c>
      <c r="E1779" s="160">
        <v>0</v>
      </c>
    </row>
    <row r="1780" spans="3:5">
      <c r="C1780" s="161" t="s">
        <v>1926</v>
      </c>
      <c r="D1780" s="160">
        <v>1963325</v>
      </c>
      <c r="E1780" s="160">
        <v>0</v>
      </c>
    </row>
    <row r="1781" spans="3:5">
      <c r="C1781" s="161" t="s">
        <v>330</v>
      </c>
      <c r="D1781" s="160">
        <v>89697001</v>
      </c>
      <c r="E1781" s="160">
        <v>24710687.710000001</v>
      </c>
    </row>
    <row r="1782" spans="3:5">
      <c r="C1782" s="161" t="s">
        <v>1927</v>
      </c>
      <c r="D1782" s="160">
        <v>3206991</v>
      </c>
      <c r="E1782" s="160">
        <v>2105206.44</v>
      </c>
    </row>
    <row r="1783" spans="3:5">
      <c r="C1783" s="161" t="s">
        <v>1928</v>
      </c>
      <c r="D1783" s="160">
        <v>0</v>
      </c>
      <c r="E1783" s="160">
        <v>136988828.66999999</v>
      </c>
    </row>
    <row r="1784" spans="3:5">
      <c r="C1784" s="161" t="s">
        <v>1929</v>
      </c>
      <c r="D1784" s="160">
        <v>4280090</v>
      </c>
      <c r="E1784" s="160">
        <v>0</v>
      </c>
    </row>
    <row r="1785" spans="3:5">
      <c r="C1785" s="161" t="s">
        <v>1930</v>
      </c>
      <c r="D1785" s="160">
        <v>6931456</v>
      </c>
      <c r="E1785" s="160">
        <v>4806919.12</v>
      </c>
    </row>
    <row r="1786" spans="3:5">
      <c r="C1786" s="161" t="s">
        <v>1931</v>
      </c>
      <c r="D1786" s="160">
        <v>3406890</v>
      </c>
      <c r="E1786" s="160">
        <v>2270552.1</v>
      </c>
    </row>
    <row r="1787" spans="3:5">
      <c r="C1787" s="161" t="s">
        <v>1932</v>
      </c>
      <c r="D1787" s="160">
        <v>4952975</v>
      </c>
      <c r="E1787" s="160">
        <v>3128663.97</v>
      </c>
    </row>
    <row r="1788" spans="3:5">
      <c r="C1788" s="161" t="s">
        <v>1933</v>
      </c>
      <c r="D1788" s="160">
        <v>1380000</v>
      </c>
      <c r="E1788" s="160">
        <v>0</v>
      </c>
    </row>
    <row r="1789" spans="3:5">
      <c r="C1789" s="161" t="s">
        <v>455</v>
      </c>
      <c r="D1789" s="160">
        <v>1000000</v>
      </c>
      <c r="E1789" s="160">
        <v>0</v>
      </c>
    </row>
    <row r="1790" spans="3:5">
      <c r="C1790" s="161" t="s">
        <v>1934</v>
      </c>
      <c r="D1790" s="160">
        <v>4122537</v>
      </c>
      <c r="E1790" s="160">
        <v>2913071.34</v>
      </c>
    </row>
    <row r="1791" spans="3:5">
      <c r="C1791" s="161" t="s">
        <v>1935</v>
      </c>
      <c r="D1791" s="160">
        <v>14639887</v>
      </c>
      <c r="E1791" s="160">
        <v>10000000</v>
      </c>
    </row>
    <row r="1792" spans="3:5">
      <c r="C1792" s="161" t="s">
        <v>1936</v>
      </c>
      <c r="D1792" s="160">
        <v>13758530</v>
      </c>
      <c r="E1792" s="160">
        <v>0</v>
      </c>
    </row>
    <row r="1793" spans="3:5">
      <c r="C1793" s="161" t="s">
        <v>1937</v>
      </c>
      <c r="D1793" s="160">
        <v>3000000</v>
      </c>
      <c r="E1793" s="160">
        <v>0</v>
      </c>
    </row>
    <row r="1794" spans="3:5">
      <c r="C1794" s="161" t="s">
        <v>1938</v>
      </c>
      <c r="D1794" s="160">
        <v>22303876</v>
      </c>
      <c r="E1794" s="160">
        <v>0</v>
      </c>
    </row>
    <row r="1795" spans="3:5">
      <c r="C1795" s="161" t="s">
        <v>370</v>
      </c>
      <c r="D1795" s="160">
        <v>225692450</v>
      </c>
      <c r="E1795" s="160">
        <v>225406210.30000001</v>
      </c>
    </row>
    <row r="1796" spans="3:5">
      <c r="C1796" s="161" t="s">
        <v>2231</v>
      </c>
      <c r="D1796" s="160">
        <v>0</v>
      </c>
      <c r="E1796" s="160">
        <v>0</v>
      </c>
    </row>
    <row r="1797" spans="3:5">
      <c r="C1797" s="161" t="s">
        <v>2232</v>
      </c>
      <c r="D1797" s="160">
        <v>0</v>
      </c>
      <c r="E1797" s="160">
        <v>0</v>
      </c>
    </row>
    <row r="1798" spans="3:5">
      <c r="C1798" s="159" t="s">
        <v>243</v>
      </c>
      <c r="D1798" s="160">
        <v>71275072</v>
      </c>
      <c r="E1798" s="160">
        <v>0</v>
      </c>
    </row>
    <row r="1799" spans="3:5">
      <c r="C1799" s="161" t="s">
        <v>678</v>
      </c>
      <c r="D1799" s="160">
        <v>71275072</v>
      </c>
      <c r="E1799" s="160">
        <v>0</v>
      </c>
    </row>
    <row r="1800" spans="3:5">
      <c r="C1800" s="161" t="s">
        <v>1928</v>
      </c>
      <c r="D1800" s="160">
        <v>0</v>
      </c>
      <c r="E1800" s="160">
        <v>0</v>
      </c>
    </row>
    <row r="1801" spans="3:5">
      <c r="C1801" s="157" t="s">
        <v>331</v>
      </c>
      <c r="D1801" s="158">
        <v>1168165414</v>
      </c>
      <c r="E1801" s="158">
        <v>507524727.72000003</v>
      </c>
    </row>
    <row r="1802" spans="3:5">
      <c r="C1802" s="159" t="s">
        <v>240</v>
      </c>
      <c r="D1802" s="160">
        <v>1168165414</v>
      </c>
      <c r="E1802" s="160">
        <v>507524727.72000003</v>
      </c>
    </row>
    <row r="1803" spans="3:5">
      <c r="C1803" s="161" t="s">
        <v>1939</v>
      </c>
      <c r="D1803" s="160">
        <v>21588834</v>
      </c>
      <c r="E1803" s="160">
        <v>0</v>
      </c>
    </row>
    <row r="1804" spans="3:5">
      <c r="C1804" s="161" t="s">
        <v>2122</v>
      </c>
      <c r="D1804" s="160">
        <v>77963381</v>
      </c>
      <c r="E1804" s="160">
        <v>43042391.060000002</v>
      </c>
    </row>
    <row r="1805" spans="3:5">
      <c r="C1805" s="161" t="s">
        <v>832</v>
      </c>
      <c r="D1805" s="160">
        <v>13201401</v>
      </c>
      <c r="E1805" s="160">
        <v>4940000</v>
      </c>
    </row>
    <row r="1806" spans="3:5">
      <c r="C1806" s="161" t="s">
        <v>1940</v>
      </c>
      <c r="D1806" s="160">
        <v>401095956</v>
      </c>
      <c r="E1806" s="160">
        <v>318469657.29000002</v>
      </c>
    </row>
    <row r="1807" spans="3:5">
      <c r="C1807" s="161" t="s">
        <v>1941</v>
      </c>
      <c r="D1807" s="160">
        <v>29860777</v>
      </c>
      <c r="E1807" s="160">
        <v>9566325.8200000003</v>
      </c>
    </row>
    <row r="1808" spans="3:5">
      <c r="C1808" s="161" t="s">
        <v>1942</v>
      </c>
      <c r="D1808" s="160">
        <v>6500000</v>
      </c>
      <c r="E1808" s="160">
        <v>0</v>
      </c>
    </row>
    <row r="1809" spans="3:5">
      <c r="C1809" s="161" t="s">
        <v>1943</v>
      </c>
      <c r="D1809" s="160">
        <v>5324763</v>
      </c>
      <c r="E1809" s="160">
        <v>0</v>
      </c>
    </row>
    <row r="1810" spans="3:5">
      <c r="C1810" s="161" t="s">
        <v>1944</v>
      </c>
      <c r="D1810" s="160">
        <v>1096331</v>
      </c>
      <c r="E1810" s="160">
        <v>0</v>
      </c>
    </row>
    <row r="1811" spans="3:5">
      <c r="C1811" s="161" t="s">
        <v>1945</v>
      </c>
      <c r="D1811" s="160">
        <v>7774458</v>
      </c>
      <c r="E1811" s="160">
        <v>0</v>
      </c>
    </row>
    <row r="1812" spans="3:5">
      <c r="C1812" s="161" t="s">
        <v>1946</v>
      </c>
      <c r="D1812" s="160">
        <v>3550378</v>
      </c>
      <c r="E1812" s="160">
        <v>0</v>
      </c>
    </row>
    <row r="1813" spans="3:5">
      <c r="C1813" s="161" t="s">
        <v>1947</v>
      </c>
      <c r="D1813" s="160">
        <v>2479685</v>
      </c>
      <c r="E1813" s="160">
        <v>0</v>
      </c>
    </row>
    <row r="1814" spans="3:5">
      <c r="C1814" s="161" t="s">
        <v>520</v>
      </c>
      <c r="D1814" s="160">
        <v>300027947</v>
      </c>
      <c r="E1814" s="160">
        <v>58767572.420000002</v>
      </c>
    </row>
    <row r="1815" spans="3:5">
      <c r="C1815" s="161" t="s">
        <v>1948</v>
      </c>
      <c r="D1815" s="160">
        <v>7968318</v>
      </c>
      <c r="E1815" s="160">
        <v>0</v>
      </c>
    </row>
    <row r="1816" spans="3:5">
      <c r="C1816" s="161" t="s">
        <v>1949</v>
      </c>
      <c r="D1816" s="160">
        <v>58745934</v>
      </c>
      <c r="E1816" s="160">
        <v>0</v>
      </c>
    </row>
    <row r="1817" spans="3:5">
      <c r="C1817" s="161" t="s">
        <v>1950</v>
      </c>
      <c r="D1817" s="160">
        <v>4671949</v>
      </c>
      <c r="E1817" s="160">
        <v>2041543.08</v>
      </c>
    </row>
    <row r="1818" spans="3:5">
      <c r="C1818" s="161" t="s">
        <v>1951</v>
      </c>
      <c r="D1818" s="160">
        <v>37529780</v>
      </c>
      <c r="E1818" s="160">
        <v>37513600</v>
      </c>
    </row>
    <row r="1819" spans="3:5">
      <c r="C1819" s="161" t="s">
        <v>371</v>
      </c>
      <c r="D1819" s="160">
        <v>37503998</v>
      </c>
      <c r="E1819" s="160">
        <v>30000000</v>
      </c>
    </row>
    <row r="1820" spans="3:5">
      <c r="C1820" s="161" t="s">
        <v>1952</v>
      </c>
      <c r="D1820" s="160">
        <v>46119656</v>
      </c>
      <c r="E1820" s="160">
        <v>0</v>
      </c>
    </row>
    <row r="1821" spans="3:5">
      <c r="C1821" s="161" t="s">
        <v>1953</v>
      </c>
      <c r="D1821" s="160">
        <v>5024700</v>
      </c>
      <c r="E1821" s="160">
        <v>3183638.05</v>
      </c>
    </row>
    <row r="1822" spans="3:5">
      <c r="C1822" s="161" t="s">
        <v>1954</v>
      </c>
      <c r="D1822" s="160">
        <v>62096181</v>
      </c>
      <c r="E1822" s="160">
        <v>0</v>
      </c>
    </row>
    <row r="1823" spans="3:5">
      <c r="C1823" s="161" t="s">
        <v>1955</v>
      </c>
      <c r="D1823" s="160">
        <v>38040987</v>
      </c>
      <c r="E1823" s="160">
        <v>0</v>
      </c>
    </row>
    <row r="1824" spans="3:5">
      <c r="C1824" s="157" t="s">
        <v>255</v>
      </c>
      <c r="D1824" s="158">
        <v>20865880617</v>
      </c>
      <c r="E1824" s="158">
        <v>9764456335.7200012</v>
      </c>
    </row>
    <row r="1825" spans="3:5">
      <c r="C1825" s="159" t="s">
        <v>240</v>
      </c>
      <c r="D1825" s="160">
        <v>11432420207</v>
      </c>
      <c r="E1825" s="160">
        <v>6183075713.2300014</v>
      </c>
    </row>
    <row r="1826" spans="3:5">
      <c r="C1826" s="161" t="s">
        <v>1956</v>
      </c>
      <c r="D1826" s="160">
        <v>3046574</v>
      </c>
      <c r="E1826" s="160">
        <v>1944711.39</v>
      </c>
    </row>
    <row r="1827" spans="3:5">
      <c r="C1827" s="161" t="s">
        <v>1957</v>
      </c>
      <c r="D1827" s="160">
        <v>0</v>
      </c>
      <c r="E1827" s="160">
        <v>26696781.32</v>
      </c>
    </row>
    <row r="1828" spans="3:5">
      <c r="C1828" s="161" t="s">
        <v>1958</v>
      </c>
      <c r="D1828" s="160">
        <v>26455643</v>
      </c>
      <c r="E1828" s="160">
        <v>6963439.4800000004</v>
      </c>
    </row>
    <row r="1829" spans="3:5">
      <c r="C1829" s="161" t="s">
        <v>456</v>
      </c>
      <c r="D1829" s="160">
        <v>1702505253</v>
      </c>
      <c r="E1829" s="160">
        <v>456547870.00999993</v>
      </c>
    </row>
    <row r="1830" spans="3:5">
      <c r="C1830" s="161" t="s">
        <v>1959</v>
      </c>
      <c r="D1830" s="160">
        <v>15717810</v>
      </c>
      <c r="E1830" s="160">
        <v>3964893.82</v>
      </c>
    </row>
    <row r="1831" spans="3:5">
      <c r="C1831" s="161" t="s">
        <v>679</v>
      </c>
      <c r="D1831" s="160">
        <v>199249808</v>
      </c>
      <c r="E1831" s="160">
        <v>113607695.87</v>
      </c>
    </row>
    <row r="1832" spans="3:5">
      <c r="C1832" s="161" t="s">
        <v>1960</v>
      </c>
      <c r="D1832" s="160">
        <v>6509427</v>
      </c>
      <c r="E1832" s="160">
        <v>4721119.2</v>
      </c>
    </row>
    <row r="1833" spans="3:5">
      <c r="C1833" s="161" t="s">
        <v>332</v>
      </c>
      <c r="D1833" s="160">
        <v>150000000</v>
      </c>
      <c r="E1833" s="160">
        <v>39668442.840000004</v>
      </c>
    </row>
    <row r="1834" spans="3:5">
      <c r="C1834" s="161" t="s">
        <v>820</v>
      </c>
      <c r="D1834" s="160">
        <v>144215744</v>
      </c>
      <c r="E1834" s="160">
        <v>109708642.75</v>
      </c>
    </row>
    <row r="1835" spans="3:5">
      <c r="C1835" s="161" t="s">
        <v>680</v>
      </c>
      <c r="D1835" s="160">
        <v>9055546</v>
      </c>
      <c r="E1835" s="160">
        <v>0</v>
      </c>
    </row>
    <row r="1836" spans="3:5">
      <c r="C1836" s="161" t="s">
        <v>604</v>
      </c>
      <c r="D1836" s="160">
        <v>24491707</v>
      </c>
      <c r="E1836" s="160">
        <v>23830178.530000001</v>
      </c>
    </row>
    <row r="1837" spans="3:5">
      <c r="C1837" s="161" t="s">
        <v>1961</v>
      </c>
      <c r="D1837" s="160">
        <v>1895778</v>
      </c>
      <c r="E1837" s="160">
        <v>0</v>
      </c>
    </row>
    <row r="1838" spans="3:5">
      <c r="C1838" s="161" t="s">
        <v>1962</v>
      </c>
      <c r="D1838" s="160">
        <v>2620160</v>
      </c>
      <c r="E1838" s="160">
        <v>0</v>
      </c>
    </row>
    <row r="1839" spans="3:5">
      <c r="C1839" s="161" t="s">
        <v>2123</v>
      </c>
      <c r="D1839" s="160">
        <v>101194357</v>
      </c>
      <c r="E1839" s="160">
        <v>57632698.789999999</v>
      </c>
    </row>
    <row r="1840" spans="3:5">
      <c r="C1840" s="161" t="s">
        <v>1963</v>
      </c>
      <c r="D1840" s="160">
        <v>0</v>
      </c>
      <c r="E1840" s="160">
        <v>60907541.539999999</v>
      </c>
    </row>
    <row r="1841" spans="3:5">
      <c r="C1841" s="161" t="s">
        <v>833</v>
      </c>
      <c r="D1841" s="160">
        <v>700000000</v>
      </c>
      <c r="E1841" s="160">
        <v>385886456.89999998</v>
      </c>
    </row>
    <row r="1842" spans="3:5">
      <c r="C1842" s="161" t="s">
        <v>834</v>
      </c>
      <c r="D1842" s="160">
        <v>13049226</v>
      </c>
      <c r="E1842" s="160">
        <v>3498109.41</v>
      </c>
    </row>
    <row r="1843" spans="3:5">
      <c r="C1843" s="161" t="s">
        <v>681</v>
      </c>
      <c r="D1843" s="160">
        <v>47598123</v>
      </c>
      <c r="E1843" s="160">
        <v>13070736.42</v>
      </c>
    </row>
    <row r="1844" spans="3:5">
      <c r="C1844" s="161" t="s">
        <v>333</v>
      </c>
      <c r="D1844" s="160">
        <v>1400000000</v>
      </c>
      <c r="E1844" s="160">
        <v>335941173.77999997</v>
      </c>
    </row>
    <row r="1845" spans="3:5">
      <c r="C1845" s="161" t="s">
        <v>682</v>
      </c>
      <c r="D1845" s="160">
        <v>20000010</v>
      </c>
      <c r="E1845" s="160">
        <v>12526276.399999999</v>
      </c>
    </row>
    <row r="1846" spans="3:5">
      <c r="C1846" s="161" t="s">
        <v>1964</v>
      </c>
      <c r="D1846" s="160">
        <v>1895778</v>
      </c>
      <c r="E1846" s="160">
        <v>0</v>
      </c>
    </row>
    <row r="1847" spans="3:5">
      <c r="C1847" s="161" t="s">
        <v>1965</v>
      </c>
      <c r="D1847" s="160">
        <v>1000000</v>
      </c>
      <c r="E1847" s="160">
        <v>7235767.3300000001</v>
      </c>
    </row>
    <row r="1848" spans="3:5">
      <c r="C1848" s="161" t="s">
        <v>683</v>
      </c>
      <c r="D1848" s="160">
        <v>16504533</v>
      </c>
      <c r="E1848" s="160">
        <v>0</v>
      </c>
    </row>
    <row r="1849" spans="3:5">
      <c r="C1849" s="161" t="s">
        <v>605</v>
      </c>
      <c r="D1849" s="160">
        <v>64235945</v>
      </c>
      <c r="E1849" s="160">
        <v>52018546.539999999</v>
      </c>
    </row>
    <row r="1850" spans="3:5">
      <c r="C1850" s="161" t="s">
        <v>775</v>
      </c>
      <c r="D1850" s="160">
        <v>0</v>
      </c>
      <c r="E1850" s="160">
        <v>20762852.73</v>
      </c>
    </row>
    <row r="1851" spans="3:5">
      <c r="C1851" s="161" t="s">
        <v>1966</v>
      </c>
      <c r="D1851" s="160">
        <v>1895778</v>
      </c>
      <c r="E1851" s="160">
        <v>0</v>
      </c>
    </row>
    <row r="1852" spans="3:5">
      <c r="C1852" s="161" t="s">
        <v>2233</v>
      </c>
      <c r="D1852" s="160">
        <v>0</v>
      </c>
      <c r="E1852" s="160">
        <v>0</v>
      </c>
    </row>
    <row r="1853" spans="3:5">
      <c r="C1853" s="161" t="s">
        <v>1967</v>
      </c>
      <c r="D1853" s="160">
        <v>1000000</v>
      </c>
      <c r="E1853" s="160">
        <v>0</v>
      </c>
    </row>
    <row r="1854" spans="3:5">
      <c r="C1854" s="161" t="s">
        <v>1968</v>
      </c>
      <c r="D1854" s="160">
        <v>3895064</v>
      </c>
      <c r="E1854" s="160">
        <v>0</v>
      </c>
    </row>
    <row r="1855" spans="3:5">
      <c r="C1855" s="161" t="s">
        <v>1969</v>
      </c>
      <c r="D1855" s="160">
        <v>516513844</v>
      </c>
      <c r="E1855" s="160">
        <v>244713919.36000001</v>
      </c>
    </row>
    <row r="1856" spans="3:5">
      <c r="C1856" s="161" t="s">
        <v>1970</v>
      </c>
      <c r="D1856" s="160">
        <v>1895778</v>
      </c>
      <c r="E1856" s="160">
        <v>0</v>
      </c>
    </row>
    <row r="1857" spans="3:5">
      <c r="C1857" s="161" t="s">
        <v>684</v>
      </c>
      <c r="D1857" s="160">
        <v>65894259</v>
      </c>
      <c r="E1857" s="160">
        <v>27854171.93</v>
      </c>
    </row>
    <row r="1858" spans="3:5">
      <c r="C1858" s="161" t="s">
        <v>685</v>
      </c>
      <c r="D1858" s="160">
        <v>157638293</v>
      </c>
      <c r="E1858" s="160">
        <v>75326839.75</v>
      </c>
    </row>
    <row r="1859" spans="3:5">
      <c r="C1859" s="161" t="s">
        <v>1971</v>
      </c>
      <c r="D1859" s="160">
        <v>54557051</v>
      </c>
      <c r="E1859" s="160">
        <v>0</v>
      </c>
    </row>
    <row r="1860" spans="3:5">
      <c r="C1860" s="161" t="s">
        <v>1972</v>
      </c>
      <c r="D1860" s="160">
        <v>7016554</v>
      </c>
      <c r="E1860" s="160">
        <v>0</v>
      </c>
    </row>
    <row r="1861" spans="3:5">
      <c r="C1861" s="161" t="s">
        <v>1973</v>
      </c>
      <c r="D1861" s="160">
        <v>275227962</v>
      </c>
      <c r="E1861" s="160">
        <v>237989897.46000001</v>
      </c>
    </row>
    <row r="1862" spans="3:5">
      <c r="C1862" s="161" t="s">
        <v>801</v>
      </c>
      <c r="D1862" s="160">
        <v>101293907</v>
      </c>
      <c r="E1862" s="160">
        <v>35128187.75</v>
      </c>
    </row>
    <row r="1863" spans="3:5">
      <c r="C1863" s="161" t="s">
        <v>1974</v>
      </c>
      <c r="D1863" s="160">
        <v>6777150</v>
      </c>
      <c r="E1863" s="160">
        <v>0</v>
      </c>
    </row>
    <row r="1864" spans="3:5">
      <c r="C1864" s="161" t="s">
        <v>686</v>
      </c>
      <c r="D1864" s="160">
        <v>104118244</v>
      </c>
      <c r="E1864" s="160">
        <v>58093337.049999997</v>
      </c>
    </row>
    <row r="1865" spans="3:5">
      <c r="C1865" s="161" t="s">
        <v>2161</v>
      </c>
      <c r="D1865" s="160">
        <v>0</v>
      </c>
      <c r="E1865" s="160">
        <v>0</v>
      </c>
    </row>
    <row r="1866" spans="3:5">
      <c r="C1866" s="161" t="s">
        <v>1975</v>
      </c>
      <c r="D1866" s="160">
        <v>10018924</v>
      </c>
      <c r="E1866" s="160">
        <v>1850954.41</v>
      </c>
    </row>
    <row r="1867" spans="3:5">
      <c r="C1867" s="161" t="s">
        <v>2234</v>
      </c>
      <c r="D1867" s="160">
        <v>0</v>
      </c>
      <c r="E1867" s="160">
        <v>0</v>
      </c>
    </row>
    <row r="1868" spans="3:5">
      <c r="C1868" s="161" t="s">
        <v>687</v>
      </c>
      <c r="D1868" s="160">
        <v>238729304</v>
      </c>
      <c r="E1868" s="160">
        <v>0</v>
      </c>
    </row>
    <row r="1869" spans="3:5">
      <c r="C1869" s="161" t="s">
        <v>1976</v>
      </c>
      <c r="D1869" s="160">
        <v>58499682</v>
      </c>
      <c r="E1869" s="160">
        <v>5187756.0600000005</v>
      </c>
    </row>
    <row r="1870" spans="3:5">
      <c r="C1870" s="161" t="s">
        <v>1977</v>
      </c>
      <c r="D1870" s="160">
        <v>0</v>
      </c>
      <c r="E1870" s="160">
        <v>2036180.15</v>
      </c>
    </row>
    <row r="1871" spans="3:5">
      <c r="C1871" s="161" t="s">
        <v>835</v>
      </c>
      <c r="D1871" s="160">
        <v>8190327</v>
      </c>
      <c r="E1871" s="160">
        <v>6244763.8600000003</v>
      </c>
    </row>
    <row r="1872" spans="3:5">
      <c r="C1872" s="161" t="s">
        <v>1978</v>
      </c>
      <c r="D1872" s="160">
        <v>1475554</v>
      </c>
      <c r="E1872" s="160">
        <v>1049582.6299999999</v>
      </c>
    </row>
    <row r="1873" spans="3:5">
      <c r="C1873" s="161" t="s">
        <v>1979</v>
      </c>
      <c r="D1873" s="160">
        <v>347842137</v>
      </c>
      <c r="E1873" s="160">
        <v>0</v>
      </c>
    </row>
    <row r="1874" spans="3:5">
      <c r="C1874" s="161" t="s">
        <v>1980</v>
      </c>
      <c r="D1874" s="160">
        <v>1781629</v>
      </c>
      <c r="E1874" s="160">
        <v>0</v>
      </c>
    </row>
    <row r="1875" spans="3:5">
      <c r="C1875" s="161" t="s">
        <v>688</v>
      </c>
      <c r="D1875" s="160">
        <v>8128647</v>
      </c>
      <c r="E1875" s="160">
        <v>3352823.99</v>
      </c>
    </row>
    <row r="1876" spans="3:5">
      <c r="C1876" s="161" t="s">
        <v>2124</v>
      </c>
      <c r="D1876" s="160">
        <v>53326563</v>
      </c>
      <c r="E1876" s="160">
        <v>0</v>
      </c>
    </row>
    <row r="1877" spans="3:5">
      <c r="C1877" s="161" t="s">
        <v>1981</v>
      </c>
      <c r="D1877" s="160">
        <v>6851701</v>
      </c>
      <c r="E1877" s="160">
        <v>0</v>
      </c>
    </row>
    <row r="1878" spans="3:5">
      <c r="C1878" s="161" t="s">
        <v>836</v>
      </c>
      <c r="D1878" s="160">
        <v>6425145</v>
      </c>
      <c r="E1878" s="160">
        <v>0</v>
      </c>
    </row>
    <row r="1879" spans="3:5">
      <c r="C1879" s="161" t="s">
        <v>1982</v>
      </c>
      <c r="D1879" s="160">
        <v>136791551</v>
      </c>
      <c r="E1879" s="160">
        <v>15572921.9</v>
      </c>
    </row>
    <row r="1880" spans="3:5">
      <c r="C1880" s="161" t="s">
        <v>1983</v>
      </c>
      <c r="D1880" s="160">
        <v>1127744</v>
      </c>
      <c r="E1880" s="160">
        <v>0</v>
      </c>
    </row>
    <row r="1881" spans="3:5">
      <c r="C1881" s="161" t="s">
        <v>1984</v>
      </c>
      <c r="D1881" s="160">
        <v>15160549</v>
      </c>
      <c r="E1881" s="160">
        <v>196356691.25</v>
      </c>
    </row>
    <row r="1882" spans="3:5">
      <c r="C1882" s="161" t="s">
        <v>1985</v>
      </c>
      <c r="D1882" s="160">
        <v>1200000</v>
      </c>
      <c r="E1882" s="160">
        <v>542144.93999999994</v>
      </c>
    </row>
    <row r="1883" spans="3:5">
      <c r="C1883" s="161" t="s">
        <v>1986</v>
      </c>
      <c r="D1883" s="160">
        <v>25828385</v>
      </c>
      <c r="E1883" s="160">
        <v>0</v>
      </c>
    </row>
    <row r="1884" spans="3:5">
      <c r="C1884" s="161" t="s">
        <v>837</v>
      </c>
      <c r="D1884" s="160">
        <v>8534540</v>
      </c>
      <c r="E1884" s="160">
        <v>0</v>
      </c>
    </row>
    <row r="1885" spans="3:5">
      <c r="C1885" s="161" t="s">
        <v>1987</v>
      </c>
      <c r="D1885" s="160">
        <v>1471290</v>
      </c>
      <c r="E1885" s="160">
        <v>0</v>
      </c>
    </row>
    <row r="1886" spans="3:5">
      <c r="C1886" s="161" t="s">
        <v>838</v>
      </c>
      <c r="D1886" s="160">
        <v>8149326</v>
      </c>
      <c r="E1886" s="160">
        <v>0</v>
      </c>
    </row>
    <row r="1887" spans="3:5">
      <c r="C1887" s="161" t="s">
        <v>1988</v>
      </c>
      <c r="D1887" s="160">
        <v>1566404</v>
      </c>
      <c r="E1887" s="160">
        <v>0</v>
      </c>
    </row>
    <row r="1888" spans="3:5">
      <c r="C1888" s="161" t="s">
        <v>2162</v>
      </c>
      <c r="D1888" s="160">
        <v>0</v>
      </c>
      <c r="E1888" s="160">
        <v>0</v>
      </c>
    </row>
    <row r="1889" spans="3:5">
      <c r="C1889" s="161" t="s">
        <v>839</v>
      </c>
      <c r="D1889" s="160">
        <v>8004145</v>
      </c>
      <c r="E1889" s="160">
        <v>0</v>
      </c>
    </row>
    <row r="1890" spans="3:5">
      <c r="C1890" s="161" t="s">
        <v>1989</v>
      </c>
      <c r="D1890" s="160">
        <v>0</v>
      </c>
      <c r="E1890" s="160">
        <v>0</v>
      </c>
    </row>
    <row r="1891" spans="3:5">
      <c r="C1891" s="161" t="s">
        <v>840</v>
      </c>
      <c r="D1891" s="160">
        <v>9325320</v>
      </c>
      <c r="E1891" s="160">
        <v>5297468.0199999996</v>
      </c>
    </row>
    <row r="1892" spans="3:5">
      <c r="C1892" s="161" t="s">
        <v>519</v>
      </c>
      <c r="D1892" s="160">
        <v>497273476</v>
      </c>
      <c r="E1892" s="160">
        <v>337342711.25</v>
      </c>
    </row>
    <row r="1893" spans="3:5">
      <c r="C1893" s="161" t="s">
        <v>1990</v>
      </c>
      <c r="D1893" s="160">
        <v>0</v>
      </c>
      <c r="E1893" s="160">
        <v>0</v>
      </c>
    </row>
    <row r="1894" spans="3:5">
      <c r="C1894" s="161" t="s">
        <v>1991</v>
      </c>
      <c r="D1894" s="160">
        <v>0</v>
      </c>
      <c r="E1894" s="160">
        <v>521240460.10000002</v>
      </c>
    </row>
    <row r="1895" spans="3:5">
      <c r="C1895" s="161" t="s">
        <v>2163</v>
      </c>
      <c r="D1895" s="160">
        <v>0</v>
      </c>
      <c r="E1895" s="160">
        <v>0</v>
      </c>
    </row>
    <row r="1896" spans="3:5">
      <c r="C1896" s="161" t="s">
        <v>841</v>
      </c>
      <c r="D1896" s="160">
        <v>8323230</v>
      </c>
      <c r="E1896" s="160">
        <v>0</v>
      </c>
    </row>
    <row r="1897" spans="3:5">
      <c r="C1897" s="161" t="s">
        <v>1992</v>
      </c>
      <c r="D1897" s="160">
        <v>34729907</v>
      </c>
      <c r="E1897" s="160">
        <v>0</v>
      </c>
    </row>
    <row r="1898" spans="3:5">
      <c r="C1898" s="161" t="s">
        <v>1993</v>
      </c>
      <c r="D1898" s="160">
        <v>3759519</v>
      </c>
      <c r="E1898" s="160">
        <v>0</v>
      </c>
    </row>
    <row r="1899" spans="3:5">
      <c r="C1899" s="161" t="s">
        <v>689</v>
      </c>
      <c r="D1899" s="160">
        <v>9461421</v>
      </c>
      <c r="E1899" s="160">
        <v>0</v>
      </c>
    </row>
    <row r="1900" spans="3:5">
      <c r="C1900" s="161" t="s">
        <v>1994</v>
      </c>
      <c r="D1900" s="160">
        <v>1238056</v>
      </c>
      <c r="E1900" s="160">
        <v>0</v>
      </c>
    </row>
    <row r="1901" spans="3:5">
      <c r="C1901" s="161" t="s">
        <v>1995</v>
      </c>
      <c r="D1901" s="160">
        <v>731089999</v>
      </c>
      <c r="E1901" s="160">
        <v>619626359</v>
      </c>
    </row>
    <row r="1902" spans="3:5">
      <c r="C1902" s="161" t="s">
        <v>842</v>
      </c>
      <c r="D1902" s="160">
        <v>8440178</v>
      </c>
      <c r="E1902" s="160">
        <v>5627048.1799999997</v>
      </c>
    </row>
    <row r="1903" spans="3:5">
      <c r="C1903" s="161" t="s">
        <v>2164</v>
      </c>
      <c r="D1903" s="160">
        <v>0</v>
      </c>
      <c r="E1903" s="160">
        <v>0</v>
      </c>
    </row>
    <row r="1904" spans="3:5">
      <c r="C1904" s="161" t="s">
        <v>518</v>
      </c>
      <c r="D1904" s="160">
        <v>15920921</v>
      </c>
      <c r="E1904" s="160">
        <v>0</v>
      </c>
    </row>
    <row r="1905" spans="3:5">
      <c r="C1905" s="161" t="s">
        <v>1996</v>
      </c>
      <c r="D1905" s="160">
        <v>3414671</v>
      </c>
      <c r="E1905" s="160">
        <v>4472158.01</v>
      </c>
    </row>
    <row r="1906" spans="3:5">
      <c r="C1906" s="161" t="s">
        <v>2165</v>
      </c>
      <c r="D1906" s="160">
        <v>0</v>
      </c>
      <c r="E1906" s="160">
        <v>0</v>
      </c>
    </row>
    <row r="1907" spans="3:5">
      <c r="C1907" s="161" t="s">
        <v>2175</v>
      </c>
      <c r="D1907" s="160">
        <v>0</v>
      </c>
      <c r="E1907" s="160">
        <v>42203469.539999999</v>
      </c>
    </row>
    <row r="1908" spans="3:5">
      <c r="C1908" s="161" t="s">
        <v>1997</v>
      </c>
      <c r="D1908" s="160">
        <v>1238056</v>
      </c>
      <c r="E1908" s="160">
        <v>0</v>
      </c>
    </row>
    <row r="1909" spans="3:5">
      <c r="C1909" s="161" t="s">
        <v>2166</v>
      </c>
      <c r="D1909" s="160">
        <v>0</v>
      </c>
      <c r="E1909" s="160">
        <v>0</v>
      </c>
    </row>
    <row r="1910" spans="3:5">
      <c r="C1910" s="161" t="s">
        <v>1998</v>
      </c>
      <c r="D1910" s="160">
        <v>2416050</v>
      </c>
      <c r="E1910" s="160">
        <v>0</v>
      </c>
    </row>
    <row r="1911" spans="3:5">
      <c r="C1911" s="161" t="s">
        <v>2167</v>
      </c>
      <c r="D1911" s="160">
        <v>0</v>
      </c>
      <c r="E1911" s="160">
        <v>0</v>
      </c>
    </row>
    <row r="1912" spans="3:5">
      <c r="C1912" s="161" t="s">
        <v>1999</v>
      </c>
      <c r="D1912" s="160">
        <v>1098624</v>
      </c>
      <c r="E1912" s="160">
        <v>0</v>
      </c>
    </row>
    <row r="1913" spans="3:5">
      <c r="C1913" s="161" t="s">
        <v>2168</v>
      </c>
      <c r="D1913" s="160">
        <v>0</v>
      </c>
      <c r="E1913" s="160">
        <v>0</v>
      </c>
    </row>
    <row r="1914" spans="3:5">
      <c r="C1914" s="161" t="s">
        <v>690</v>
      </c>
      <c r="D1914" s="160">
        <v>386251820</v>
      </c>
      <c r="E1914" s="160">
        <v>134217756.81</v>
      </c>
    </row>
    <row r="1915" spans="3:5">
      <c r="C1915" s="161" t="s">
        <v>2000</v>
      </c>
      <c r="D1915" s="160">
        <v>1253571</v>
      </c>
      <c r="E1915" s="160">
        <v>0</v>
      </c>
    </row>
    <row r="1916" spans="3:5">
      <c r="C1916" s="161" t="s">
        <v>2169</v>
      </c>
      <c r="D1916" s="160">
        <v>0</v>
      </c>
      <c r="E1916" s="160">
        <v>0</v>
      </c>
    </row>
    <row r="1917" spans="3:5">
      <c r="C1917" s="161" t="s">
        <v>2001</v>
      </c>
      <c r="D1917" s="160">
        <v>2414050</v>
      </c>
      <c r="E1917" s="160">
        <v>0</v>
      </c>
    </row>
    <row r="1918" spans="3:5">
      <c r="C1918" s="161" t="s">
        <v>2002</v>
      </c>
      <c r="D1918" s="160">
        <v>5106050</v>
      </c>
      <c r="E1918" s="160">
        <v>2149940.35</v>
      </c>
    </row>
    <row r="1919" spans="3:5">
      <c r="C1919" s="161" t="s">
        <v>2003</v>
      </c>
      <c r="D1919" s="160">
        <v>11582513</v>
      </c>
      <c r="E1919" s="160">
        <v>0</v>
      </c>
    </row>
    <row r="1920" spans="3:5">
      <c r="C1920" s="161" t="s">
        <v>691</v>
      </c>
      <c r="D1920" s="160">
        <v>8525648</v>
      </c>
      <c r="E1920" s="160">
        <v>0</v>
      </c>
    </row>
    <row r="1921" spans="3:5">
      <c r="C1921" s="161" t="s">
        <v>692</v>
      </c>
      <c r="D1921" s="160">
        <v>46380581</v>
      </c>
      <c r="E1921" s="160">
        <v>52707093.439999998</v>
      </c>
    </row>
    <row r="1922" spans="3:5">
      <c r="C1922" s="161" t="s">
        <v>348</v>
      </c>
      <c r="D1922" s="160">
        <v>13515310</v>
      </c>
      <c r="E1922" s="160">
        <v>0</v>
      </c>
    </row>
    <row r="1923" spans="3:5">
      <c r="C1923" s="161" t="s">
        <v>2004</v>
      </c>
      <c r="D1923" s="160">
        <v>2476558</v>
      </c>
      <c r="E1923" s="160">
        <v>0</v>
      </c>
    </row>
    <row r="1924" spans="3:5">
      <c r="C1924" s="161" t="s">
        <v>2005</v>
      </c>
      <c r="D1924" s="160">
        <v>1716906</v>
      </c>
      <c r="E1924" s="160">
        <v>0</v>
      </c>
    </row>
    <row r="1925" spans="3:5">
      <c r="C1925" s="161" t="s">
        <v>2006</v>
      </c>
      <c r="D1925" s="160">
        <v>74671632</v>
      </c>
      <c r="E1925" s="160">
        <v>66214782.259999998</v>
      </c>
    </row>
    <row r="1926" spans="3:5">
      <c r="C1926" s="161" t="s">
        <v>2007</v>
      </c>
      <c r="D1926" s="160">
        <v>0</v>
      </c>
      <c r="E1926" s="160">
        <v>0</v>
      </c>
    </row>
    <row r="1927" spans="3:5">
      <c r="C1927" s="161" t="s">
        <v>2008</v>
      </c>
      <c r="D1927" s="160">
        <v>2864153</v>
      </c>
      <c r="E1927" s="160">
        <v>0</v>
      </c>
    </row>
    <row r="1928" spans="3:5">
      <c r="C1928" s="161" t="s">
        <v>2170</v>
      </c>
      <c r="D1928" s="160">
        <v>0</v>
      </c>
      <c r="E1928" s="160">
        <v>0</v>
      </c>
    </row>
    <row r="1929" spans="3:5">
      <c r="C1929" s="161" t="s">
        <v>2009</v>
      </c>
      <c r="D1929" s="160">
        <v>2476558</v>
      </c>
      <c r="E1929" s="160">
        <v>0</v>
      </c>
    </row>
    <row r="1930" spans="3:5">
      <c r="C1930" s="161" t="s">
        <v>2010</v>
      </c>
      <c r="D1930" s="160">
        <v>2476558</v>
      </c>
      <c r="E1930" s="160">
        <v>0</v>
      </c>
    </row>
    <row r="1931" spans="3:5">
      <c r="C1931" s="161" t="s">
        <v>2011</v>
      </c>
      <c r="D1931" s="160">
        <v>2476558</v>
      </c>
      <c r="E1931" s="160">
        <v>0</v>
      </c>
    </row>
    <row r="1932" spans="3:5">
      <c r="C1932" s="161" t="s">
        <v>2012</v>
      </c>
      <c r="D1932" s="160">
        <v>12000000</v>
      </c>
      <c r="E1932" s="160">
        <v>38620689.450000003</v>
      </c>
    </row>
    <row r="1933" spans="3:5">
      <c r="C1933" s="161" t="s">
        <v>2013</v>
      </c>
      <c r="D1933" s="160">
        <v>5270482</v>
      </c>
      <c r="E1933" s="160">
        <v>0</v>
      </c>
    </row>
    <row r="1934" spans="3:5">
      <c r="C1934" s="161" t="s">
        <v>460</v>
      </c>
      <c r="D1934" s="160">
        <v>28438547</v>
      </c>
      <c r="E1934" s="160">
        <v>6680146.8899999997</v>
      </c>
    </row>
    <row r="1935" spans="3:5">
      <c r="C1935" s="161" t="s">
        <v>2014</v>
      </c>
      <c r="D1935" s="160">
        <v>53323705</v>
      </c>
      <c r="E1935" s="160">
        <v>0</v>
      </c>
    </row>
    <row r="1936" spans="3:5">
      <c r="C1936" s="161" t="s">
        <v>2125</v>
      </c>
      <c r="D1936" s="160">
        <v>7607475</v>
      </c>
      <c r="E1936" s="160">
        <v>0</v>
      </c>
    </row>
    <row r="1937" spans="3:5">
      <c r="C1937" s="161" t="s">
        <v>2015</v>
      </c>
      <c r="D1937" s="160">
        <v>12382787</v>
      </c>
      <c r="E1937" s="160">
        <v>0</v>
      </c>
    </row>
    <row r="1938" spans="3:5">
      <c r="C1938" s="161" t="s">
        <v>2016</v>
      </c>
      <c r="D1938" s="160">
        <v>5206819</v>
      </c>
      <c r="E1938" s="160">
        <v>0</v>
      </c>
    </row>
    <row r="1939" spans="3:5">
      <c r="C1939" s="161" t="s">
        <v>2017</v>
      </c>
      <c r="D1939" s="160">
        <v>1487662</v>
      </c>
      <c r="E1939" s="160">
        <v>0</v>
      </c>
    </row>
    <row r="1940" spans="3:5">
      <c r="C1940" s="161" t="s">
        <v>2018</v>
      </c>
      <c r="D1940" s="160">
        <v>12382793</v>
      </c>
      <c r="E1940" s="160">
        <v>0</v>
      </c>
    </row>
    <row r="1941" spans="3:5">
      <c r="C1941" s="161" t="s">
        <v>2019</v>
      </c>
      <c r="D1941" s="160">
        <v>2476559</v>
      </c>
      <c r="E1941" s="160">
        <v>0</v>
      </c>
    </row>
    <row r="1942" spans="3:5">
      <c r="C1942" s="161" t="s">
        <v>843</v>
      </c>
      <c r="D1942" s="160">
        <v>21982761</v>
      </c>
      <c r="E1942" s="160">
        <v>21382661</v>
      </c>
    </row>
    <row r="1943" spans="3:5">
      <c r="C1943" s="161" t="s">
        <v>2020</v>
      </c>
      <c r="D1943" s="160">
        <v>5206819</v>
      </c>
      <c r="E1943" s="160">
        <v>0</v>
      </c>
    </row>
    <row r="1944" spans="3:5">
      <c r="C1944" s="161" t="s">
        <v>2171</v>
      </c>
      <c r="D1944" s="160">
        <v>0</v>
      </c>
      <c r="E1944" s="160">
        <v>0</v>
      </c>
    </row>
    <row r="1945" spans="3:5">
      <c r="C1945" s="161" t="s">
        <v>2021</v>
      </c>
      <c r="D1945" s="160">
        <v>1528554</v>
      </c>
      <c r="E1945" s="160">
        <v>0</v>
      </c>
    </row>
    <row r="1946" spans="3:5">
      <c r="C1946" s="161" t="s">
        <v>2022</v>
      </c>
      <c r="D1946" s="160">
        <v>5699789</v>
      </c>
      <c r="E1946" s="160">
        <v>3064789.09</v>
      </c>
    </row>
    <row r="1947" spans="3:5">
      <c r="C1947" s="161" t="s">
        <v>517</v>
      </c>
      <c r="D1947" s="160">
        <v>22543723</v>
      </c>
      <c r="E1947" s="160">
        <v>21351843.43</v>
      </c>
    </row>
    <row r="1948" spans="3:5">
      <c r="C1948" s="161" t="s">
        <v>2023</v>
      </c>
      <c r="D1948" s="160">
        <v>5699789</v>
      </c>
      <c r="E1948" s="160">
        <v>3064789.09</v>
      </c>
    </row>
    <row r="1949" spans="3:5">
      <c r="C1949" s="161" t="s">
        <v>2024</v>
      </c>
      <c r="D1949" s="160">
        <v>107441747</v>
      </c>
      <c r="E1949" s="160">
        <v>60763872.200000003</v>
      </c>
    </row>
    <row r="1950" spans="3:5">
      <c r="C1950" s="161" t="s">
        <v>482</v>
      </c>
      <c r="D1950" s="160">
        <v>7245692</v>
      </c>
      <c r="E1950" s="160">
        <v>6855729</v>
      </c>
    </row>
    <row r="1951" spans="3:5">
      <c r="C1951" s="161" t="s">
        <v>2025</v>
      </c>
      <c r="D1951" s="160">
        <v>0</v>
      </c>
      <c r="E1951" s="160">
        <v>136131713</v>
      </c>
    </row>
    <row r="1952" spans="3:5">
      <c r="C1952" s="161" t="s">
        <v>2026</v>
      </c>
      <c r="D1952" s="160">
        <v>9137263</v>
      </c>
      <c r="E1952" s="160">
        <v>6416327.1900000004</v>
      </c>
    </row>
    <row r="1953" spans="3:5">
      <c r="C1953" s="161" t="s">
        <v>2027</v>
      </c>
      <c r="D1953" s="160">
        <v>2891377</v>
      </c>
      <c r="E1953" s="160">
        <v>0</v>
      </c>
    </row>
    <row r="1954" spans="3:5">
      <c r="C1954" s="161" t="s">
        <v>457</v>
      </c>
      <c r="D1954" s="160">
        <v>500000</v>
      </c>
      <c r="E1954" s="160">
        <v>0</v>
      </c>
    </row>
    <row r="1955" spans="3:5">
      <c r="C1955" s="161" t="s">
        <v>2028</v>
      </c>
      <c r="D1955" s="160">
        <v>1267200</v>
      </c>
      <c r="E1955" s="160">
        <v>0</v>
      </c>
    </row>
    <row r="1956" spans="3:5">
      <c r="C1956" s="161" t="s">
        <v>2029</v>
      </c>
      <c r="D1956" s="160">
        <v>2891377</v>
      </c>
      <c r="E1956" s="160">
        <v>0</v>
      </c>
    </row>
    <row r="1957" spans="3:5">
      <c r="C1957" s="161" t="s">
        <v>2030</v>
      </c>
      <c r="D1957" s="160">
        <v>66803816</v>
      </c>
      <c r="E1957" s="160">
        <v>3009208.39</v>
      </c>
    </row>
    <row r="1958" spans="3:5">
      <c r="C1958" s="161" t="s">
        <v>2031</v>
      </c>
      <c r="D1958" s="160">
        <v>2470836</v>
      </c>
      <c r="E1958" s="160">
        <v>0</v>
      </c>
    </row>
    <row r="1959" spans="3:5">
      <c r="C1959" s="161" t="s">
        <v>2032</v>
      </c>
      <c r="D1959" s="160">
        <v>0</v>
      </c>
      <c r="E1959" s="160">
        <v>110559953.31</v>
      </c>
    </row>
    <row r="1960" spans="3:5">
      <c r="C1960" s="161" t="s">
        <v>2033</v>
      </c>
      <c r="D1960" s="160">
        <v>1235038</v>
      </c>
      <c r="E1960" s="160">
        <v>0</v>
      </c>
    </row>
    <row r="1961" spans="3:5">
      <c r="C1961" s="161" t="s">
        <v>2034</v>
      </c>
      <c r="D1961" s="160">
        <v>1235038</v>
      </c>
      <c r="E1961" s="160">
        <v>0</v>
      </c>
    </row>
    <row r="1962" spans="3:5">
      <c r="C1962" s="161" t="s">
        <v>2035</v>
      </c>
      <c r="D1962" s="160">
        <v>1496906</v>
      </c>
      <c r="E1962" s="160">
        <v>0</v>
      </c>
    </row>
    <row r="1963" spans="3:5">
      <c r="C1963" s="161" t="s">
        <v>2036</v>
      </c>
      <c r="D1963" s="160">
        <v>3125446</v>
      </c>
      <c r="E1963" s="160">
        <v>0</v>
      </c>
    </row>
    <row r="1964" spans="3:5">
      <c r="C1964" s="161" t="s">
        <v>426</v>
      </c>
      <c r="D1964" s="160">
        <v>1192744</v>
      </c>
      <c r="E1964" s="160">
        <v>0</v>
      </c>
    </row>
    <row r="1965" spans="3:5">
      <c r="C1965" s="161" t="s">
        <v>2037</v>
      </c>
      <c r="D1965" s="160">
        <v>1909685</v>
      </c>
      <c r="E1965" s="160">
        <v>0</v>
      </c>
    </row>
    <row r="1966" spans="3:5">
      <c r="C1966" s="161" t="s">
        <v>2038</v>
      </c>
      <c r="D1966" s="160">
        <v>242043314</v>
      </c>
      <c r="E1966" s="160">
        <v>88214611.969999999</v>
      </c>
    </row>
    <row r="1967" spans="3:5">
      <c r="C1967" s="161" t="s">
        <v>2039</v>
      </c>
      <c r="D1967" s="160">
        <v>2479442</v>
      </c>
      <c r="E1967" s="160">
        <v>0</v>
      </c>
    </row>
    <row r="1968" spans="3:5">
      <c r="C1968" s="161" t="s">
        <v>349</v>
      </c>
      <c r="D1968" s="160">
        <v>261865482</v>
      </c>
      <c r="E1968" s="160">
        <v>157113138.75</v>
      </c>
    </row>
    <row r="1969" spans="3:5">
      <c r="C1969" s="161" t="s">
        <v>776</v>
      </c>
      <c r="D1969" s="160">
        <v>0</v>
      </c>
      <c r="E1969" s="160">
        <v>0</v>
      </c>
    </row>
    <row r="1970" spans="3:5">
      <c r="C1970" s="161" t="s">
        <v>2040</v>
      </c>
      <c r="D1970" s="160">
        <v>0</v>
      </c>
      <c r="E1970" s="160">
        <v>0</v>
      </c>
    </row>
    <row r="1971" spans="3:5">
      <c r="C1971" s="161" t="s">
        <v>2041</v>
      </c>
      <c r="D1971" s="160">
        <v>1691173</v>
      </c>
      <c r="E1971" s="160">
        <v>0</v>
      </c>
    </row>
    <row r="1972" spans="3:5">
      <c r="C1972" s="161" t="s">
        <v>2042</v>
      </c>
      <c r="D1972" s="160">
        <v>409574383</v>
      </c>
      <c r="E1972" s="160">
        <v>369230898.40000004</v>
      </c>
    </row>
    <row r="1973" spans="3:5">
      <c r="C1973" s="161" t="s">
        <v>2043</v>
      </c>
      <c r="D1973" s="160">
        <v>1161728</v>
      </c>
      <c r="E1973" s="160">
        <v>0</v>
      </c>
    </row>
    <row r="1974" spans="3:5">
      <c r="C1974" s="161" t="s">
        <v>733</v>
      </c>
      <c r="D1974" s="160">
        <v>0</v>
      </c>
      <c r="E1974" s="160">
        <v>0</v>
      </c>
    </row>
    <row r="1975" spans="3:5">
      <c r="C1975" s="161" t="s">
        <v>2044</v>
      </c>
      <c r="D1975" s="160">
        <v>1418878</v>
      </c>
      <c r="E1975" s="160">
        <v>0</v>
      </c>
    </row>
    <row r="1976" spans="3:5">
      <c r="C1976" s="161" t="s">
        <v>483</v>
      </c>
      <c r="D1976" s="160">
        <v>8656061</v>
      </c>
      <c r="E1976" s="160">
        <v>6220671.3200000003</v>
      </c>
    </row>
    <row r="1977" spans="3:5">
      <c r="C1977" s="161" t="s">
        <v>2045</v>
      </c>
      <c r="D1977" s="160">
        <v>2429693</v>
      </c>
      <c r="E1977" s="160">
        <v>0</v>
      </c>
    </row>
    <row r="1978" spans="3:5">
      <c r="C1978" s="161" t="s">
        <v>484</v>
      </c>
      <c r="D1978" s="160">
        <v>6761825</v>
      </c>
      <c r="E1978" s="160">
        <v>0</v>
      </c>
    </row>
    <row r="1979" spans="3:5">
      <c r="C1979" s="161" t="s">
        <v>2046</v>
      </c>
      <c r="D1979" s="160">
        <v>1394224</v>
      </c>
      <c r="E1979" s="160">
        <v>0</v>
      </c>
    </row>
    <row r="1980" spans="3:5">
      <c r="C1980" s="161" t="s">
        <v>2047</v>
      </c>
      <c r="D1980" s="160">
        <v>1394224</v>
      </c>
      <c r="E1980" s="160">
        <v>0</v>
      </c>
    </row>
    <row r="1981" spans="3:5">
      <c r="C1981" s="161" t="s">
        <v>2235</v>
      </c>
      <c r="D1981" s="160">
        <v>0</v>
      </c>
      <c r="E1981" s="160">
        <v>0</v>
      </c>
    </row>
    <row r="1982" spans="3:5">
      <c r="C1982" s="161" t="s">
        <v>334</v>
      </c>
      <c r="D1982" s="160">
        <v>83536021</v>
      </c>
      <c r="E1982" s="160">
        <v>31920407.979999997</v>
      </c>
    </row>
    <row r="1983" spans="3:5">
      <c r="C1983" s="161" t="s">
        <v>2048</v>
      </c>
      <c r="D1983" s="160">
        <v>3871361</v>
      </c>
      <c r="E1983" s="160">
        <v>0</v>
      </c>
    </row>
    <row r="1984" spans="3:5">
      <c r="C1984" s="161" t="s">
        <v>2049</v>
      </c>
      <c r="D1984" s="160">
        <v>1266771</v>
      </c>
      <c r="E1984" s="160">
        <v>0</v>
      </c>
    </row>
    <row r="1985" spans="3:5">
      <c r="C1985" s="161" t="s">
        <v>2236</v>
      </c>
      <c r="D1985" s="160">
        <v>0</v>
      </c>
      <c r="E1985" s="160">
        <v>0</v>
      </c>
    </row>
    <row r="1986" spans="3:5">
      <c r="C1986" s="161" t="s">
        <v>2050</v>
      </c>
      <c r="D1986" s="160">
        <v>1487663</v>
      </c>
      <c r="E1986" s="160">
        <v>0</v>
      </c>
    </row>
    <row r="1987" spans="3:5">
      <c r="C1987" s="161" t="s">
        <v>2051</v>
      </c>
      <c r="D1987" s="160">
        <v>7438315</v>
      </c>
      <c r="E1987" s="160">
        <v>0</v>
      </c>
    </row>
    <row r="1988" spans="3:5">
      <c r="C1988" s="161" t="s">
        <v>2052</v>
      </c>
      <c r="D1988" s="160">
        <v>1487663</v>
      </c>
      <c r="E1988" s="160">
        <v>0</v>
      </c>
    </row>
    <row r="1989" spans="3:5">
      <c r="C1989" s="161" t="s">
        <v>2053</v>
      </c>
      <c r="D1989" s="160">
        <v>155102429</v>
      </c>
      <c r="E1989" s="160">
        <v>33790327.390000001</v>
      </c>
    </row>
    <row r="1990" spans="3:5">
      <c r="C1990" s="161" t="s">
        <v>512</v>
      </c>
      <c r="D1990" s="160">
        <v>150000002</v>
      </c>
      <c r="E1990" s="160">
        <v>149662057.63999999</v>
      </c>
    </row>
    <row r="1991" spans="3:5">
      <c r="C1991" s="161" t="s">
        <v>2054</v>
      </c>
      <c r="D1991" s="160">
        <v>1635451</v>
      </c>
      <c r="E1991" s="160">
        <v>0</v>
      </c>
    </row>
    <row r="1992" spans="3:5">
      <c r="C1992" s="161" t="s">
        <v>2055</v>
      </c>
      <c r="D1992" s="160">
        <v>1054100</v>
      </c>
      <c r="E1992" s="160">
        <v>0</v>
      </c>
    </row>
    <row r="1993" spans="3:5">
      <c r="C1993" s="161" t="s">
        <v>2056</v>
      </c>
      <c r="D1993" s="160">
        <v>1265068</v>
      </c>
      <c r="E1993" s="160">
        <v>0</v>
      </c>
    </row>
    <row r="1994" spans="3:5">
      <c r="C1994" s="161" t="s">
        <v>2057</v>
      </c>
      <c r="D1994" s="160">
        <v>0</v>
      </c>
      <c r="E1994" s="160">
        <v>3075427.83</v>
      </c>
    </row>
    <row r="1995" spans="3:5">
      <c r="C1995" s="161" t="s">
        <v>2058</v>
      </c>
      <c r="D1995" s="160">
        <v>3639698</v>
      </c>
      <c r="E1995" s="160">
        <v>0</v>
      </c>
    </row>
    <row r="1996" spans="3:5">
      <c r="C1996" s="161" t="s">
        <v>2059</v>
      </c>
      <c r="D1996" s="160">
        <v>2476558</v>
      </c>
      <c r="E1996" s="160">
        <v>0</v>
      </c>
    </row>
    <row r="1997" spans="3:5">
      <c r="C1997" s="161" t="s">
        <v>516</v>
      </c>
      <c r="D1997" s="160">
        <v>21033435</v>
      </c>
      <c r="E1997" s="160">
        <v>0</v>
      </c>
    </row>
    <row r="1998" spans="3:5">
      <c r="C1998" s="161" t="s">
        <v>2060</v>
      </c>
      <c r="D1998" s="160">
        <v>2476559</v>
      </c>
      <c r="E1998" s="160">
        <v>0</v>
      </c>
    </row>
    <row r="1999" spans="3:5">
      <c r="C1999" s="161" t="s">
        <v>372</v>
      </c>
      <c r="D1999" s="160">
        <v>151480514</v>
      </c>
      <c r="E1999" s="160">
        <v>150885229.31</v>
      </c>
    </row>
    <row r="2000" spans="3:5">
      <c r="C2000" s="161" t="s">
        <v>2237</v>
      </c>
      <c r="D2000" s="160">
        <v>0</v>
      </c>
      <c r="E2000" s="160">
        <v>0</v>
      </c>
    </row>
    <row r="2001" spans="3:5">
      <c r="C2001" s="161" t="s">
        <v>515</v>
      </c>
      <c r="D2001" s="160">
        <v>15323327</v>
      </c>
      <c r="E2001" s="160">
        <v>12000000</v>
      </c>
    </row>
    <row r="2002" spans="3:5">
      <c r="C2002" s="161" t="s">
        <v>2268</v>
      </c>
      <c r="D2002" s="160">
        <v>0</v>
      </c>
      <c r="E2002" s="160">
        <v>0</v>
      </c>
    </row>
    <row r="2003" spans="3:5">
      <c r="C2003" s="161" t="s">
        <v>2061</v>
      </c>
      <c r="D2003" s="160">
        <v>1823763</v>
      </c>
      <c r="E2003" s="160">
        <v>9067884.5999999996</v>
      </c>
    </row>
    <row r="2004" spans="3:5">
      <c r="C2004" s="161" t="s">
        <v>2062</v>
      </c>
      <c r="D2004" s="160">
        <v>1823763</v>
      </c>
      <c r="E2004" s="160">
        <v>3780801.67</v>
      </c>
    </row>
    <row r="2005" spans="3:5">
      <c r="C2005" s="161" t="s">
        <v>514</v>
      </c>
      <c r="D2005" s="160">
        <v>37690593</v>
      </c>
      <c r="E2005" s="160">
        <v>34649876.32</v>
      </c>
    </row>
    <row r="2006" spans="3:5">
      <c r="C2006" s="161" t="s">
        <v>2063</v>
      </c>
      <c r="D2006" s="160">
        <v>1151599</v>
      </c>
      <c r="E2006" s="160">
        <v>0</v>
      </c>
    </row>
    <row r="2007" spans="3:5">
      <c r="C2007" s="161" t="s">
        <v>2064</v>
      </c>
      <c r="D2007" s="160">
        <v>1695413</v>
      </c>
      <c r="E2007" s="160">
        <v>0</v>
      </c>
    </row>
    <row r="2008" spans="3:5">
      <c r="C2008" s="161" t="s">
        <v>2065</v>
      </c>
      <c r="D2008" s="160">
        <v>1155900</v>
      </c>
      <c r="E2008" s="160">
        <v>0</v>
      </c>
    </row>
    <row r="2009" spans="3:5">
      <c r="C2009" s="161" t="s">
        <v>2066</v>
      </c>
      <c r="D2009" s="160">
        <v>22049160</v>
      </c>
      <c r="E2009" s="160">
        <v>21249159.130000003</v>
      </c>
    </row>
    <row r="2010" spans="3:5">
      <c r="C2010" s="161" t="s">
        <v>2067</v>
      </c>
      <c r="D2010" s="160">
        <v>1695413</v>
      </c>
      <c r="E2010" s="160">
        <v>0</v>
      </c>
    </row>
    <row r="2011" spans="3:5">
      <c r="C2011" s="161" t="s">
        <v>2238</v>
      </c>
      <c r="D2011" s="160">
        <v>0</v>
      </c>
      <c r="E2011" s="160">
        <v>0</v>
      </c>
    </row>
    <row r="2012" spans="3:5">
      <c r="C2012" s="161" t="s">
        <v>373</v>
      </c>
      <c r="D2012" s="160">
        <v>105000003</v>
      </c>
      <c r="E2012" s="160">
        <v>104955475.2</v>
      </c>
    </row>
    <row r="2013" spans="3:5">
      <c r="C2013" s="161" t="s">
        <v>2068</v>
      </c>
      <c r="D2013" s="160">
        <v>1695413</v>
      </c>
      <c r="E2013" s="160">
        <v>0</v>
      </c>
    </row>
    <row r="2014" spans="3:5">
      <c r="C2014" s="161" t="s">
        <v>2069</v>
      </c>
      <c r="D2014" s="160">
        <v>10207251</v>
      </c>
      <c r="E2014" s="160">
        <v>0</v>
      </c>
    </row>
    <row r="2015" spans="3:5">
      <c r="C2015" s="161" t="s">
        <v>2070</v>
      </c>
      <c r="D2015" s="160">
        <v>300000000</v>
      </c>
      <c r="E2015" s="160">
        <v>0</v>
      </c>
    </row>
    <row r="2016" spans="3:5">
      <c r="C2016" s="161" t="s">
        <v>2071</v>
      </c>
      <c r="D2016" s="160">
        <v>0</v>
      </c>
      <c r="E2016" s="160">
        <v>0</v>
      </c>
    </row>
    <row r="2017" spans="3:5">
      <c r="C2017" s="161" t="s">
        <v>2072</v>
      </c>
      <c r="D2017" s="160">
        <v>0</v>
      </c>
      <c r="E2017" s="160">
        <v>0</v>
      </c>
    </row>
    <row r="2018" spans="3:5">
      <c r="C2018" s="161" t="s">
        <v>2073</v>
      </c>
      <c r="D2018" s="160">
        <v>734370</v>
      </c>
      <c r="E2018" s="160">
        <v>0</v>
      </c>
    </row>
    <row r="2019" spans="3:5">
      <c r="C2019" s="161" t="s">
        <v>2239</v>
      </c>
      <c r="D2019" s="160">
        <v>0</v>
      </c>
      <c r="E2019" s="160">
        <v>0</v>
      </c>
    </row>
    <row r="2020" spans="3:5">
      <c r="C2020" s="161" t="s">
        <v>2074</v>
      </c>
      <c r="D2020" s="160">
        <v>1271972</v>
      </c>
      <c r="E2020" s="160">
        <v>0</v>
      </c>
    </row>
    <row r="2021" spans="3:5">
      <c r="C2021" s="161" t="s">
        <v>458</v>
      </c>
      <c r="D2021" s="160">
        <v>75000062</v>
      </c>
      <c r="E2021" s="160">
        <v>51854069.18</v>
      </c>
    </row>
    <row r="2022" spans="3:5">
      <c r="C2022" s="161" t="s">
        <v>2075</v>
      </c>
      <c r="D2022" s="160">
        <v>868442</v>
      </c>
      <c r="E2022" s="160">
        <v>0</v>
      </c>
    </row>
    <row r="2023" spans="3:5">
      <c r="C2023" s="161" t="s">
        <v>2076</v>
      </c>
      <c r="D2023" s="160">
        <v>6989387</v>
      </c>
      <c r="E2023" s="160">
        <v>0</v>
      </c>
    </row>
    <row r="2024" spans="3:5">
      <c r="C2024" s="161" t="s">
        <v>2077</v>
      </c>
      <c r="D2024" s="160">
        <v>7052163</v>
      </c>
      <c r="E2024" s="160">
        <v>0</v>
      </c>
    </row>
    <row r="2025" spans="3:5">
      <c r="C2025" s="161" t="s">
        <v>374</v>
      </c>
      <c r="D2025" s="160">
        <v>105001002</v>
      </c>
      <c r="E2025" s="160">
        <v>97970600</v>
      </c>
    </row>
    <row r="2026" spans="3:5">
      <c r="C2026" s="159" t="s">
        <v>242</v>
      </c>
      <c r="D2026" s="160">
        <v>1703117147</v>
      </c>
      <c r="E2026" s="160">
        <v>197687410.16000003</v>
      </c>
    </row>
    <row r="2027" spans="3:5">
      <c r="C2027" s="161" t="s">
        <v>844</v>
      </c>
      <c r="D2027" s="160">
        <v>136288789</v>
      </c>
      <c r="E2027" s="160">
        <v>48619265.140000001</v>
      </c>
    </row>
    <row r="2028" spans="3:5">
      <c r="C2028" s="161" t="s">
        <v>1979</v>
      </c>
      <c r="D2028" s="160">
        <v>1431238972</v>
      </c>
      <c r="E2028" s="160">
        <v>0</v>
      </c>
    </row>
    <row r="2029" spans="3:5">
      <c r="C2029" s="161" t="s">
        <v>513</v>
      </c>
      <c r="D2029" s="160">
        <v>79073485</v>
      </c>
      <c r="E2029" s="160">
        <v>14169657.07</v>
      </c>
    </row>
    <row r="2030" spans="3:5">
      <c r="C2030" s="161" t="s">
        <v>845</v>
      </c>
      <c r="D2030" s="160">
        <v>17735901</v>
      </c>
      <c r="E2030" s="160">
        <v>6897593.9400000004</v>
      </c>
    </row>
    <row r="2031" spans="3:5">
      <c r="C2031" s="161" t="s">
        <v>693</v>
      </c>
      <c r="D2031" s="160">
        <v>38780000</v>
      </c>
      <c r="E2031" s="160">
        <v>13779288.59</v>
      </c>
    </row>
    <row r="2032" spans="3:5">
      <c r="C2032" s="161" t="s">
        <v>2078</v>
      </c>
      <c r="D2032" s="160">
        <v>0</v>
      </c>
      <c r="E2032" s="160">
        <v>114221605.42</v>
      </c>
    </row>
    <row r="2033" spans="3:5">
      <c r="C2033" s="161" t="s">
        <v>2134</v>
      </c>
      <c r="D2033" s="160">
        <v>0</v>
      </c>
      <c r="E2033" s="160">
        <v>0</v>
      </c>
    </row>
    <row r="2034" spans="3:5">
      <c r="C2034" s="161" t="s">
        <v>2126</v>
      </c>
      <c r="D2034" s="160">
        <v>0</v>
      </c>
      <c r="E2034" s="160">
        <v>0</v>
      </c>
    </row>
    <row r="2035" spans="3:5">
      <c r="C2035" s="159" t="s">
        <v>257</v>
      </c>
      <c r="D2035" s="160">
        <v>1500000000</v>
      </c>
      <c r="E2035" s="160">
        <v>804856144.87</v>
      </c>
    </row>
    <row r="2036" spans="3:5">
      <c r="C2036" s="161" t="s">
        <v>456</v>
      </c>
      <c r="D2036" s="160">
        <v>0</v>
      </c>
      <c r="E2036" s="160">
        <v>0</v>
      </c>
    </row>
    <row r="2037" spans="3:5">
      <c r="C2037" s="161" t="s">
        <v>833</v>
      </c>
      <c r="D2037" s="160">
        <v>1500000000</v>
      </c>
      <c r="E2037" s="160">
        <v>804856144.87</v>
      </c>
    </row>
    <row r="2038" spans="3:5">
      <c r="C2038" s="159" t="s">
        <v>243</v>
      </c>
      <c r="D2038" s="160">
        <v>6230343263</v>
      </c>
      <c r="E2038" s="160">
        <v>2578837067.4599996</v>
      </c>
    </row>
    <row r="2039" spans="3:5">
      <c r="C2039" s="161" t="s">
        <v>846</v>
      </c>
      <c r="D2039" s="160">
        <v>991075841</v>
      </c>
      <c r="E2039" s="160">
        <v>0</v>
      </c>
    </row>
    <row r="2040" spans="3:5">
      <c r="C2040" s="161" t="s">
        <v>833</v>
      </c>
      <c r="D2040" s="160">
        <v>2620000000</v>
      </c>
      <c r="E2040" s="160">
        <v>1142870067.01</v>
      </c>
    </row>
    <row r="2041" spans="3:5">
      <c r="C2041" s="161" t="s">
        <v>1991</v>
      </c>
      <c r="D2041" s="160">
        <v>1358059739</v>
      </c>
      <c r="E2041" s="160">
        <v>1231168106.7199998</v>
      </c>
    </row>
    <row r="2042" spans="3:5">
      <c r="C2042" s="161" t="s">
        <v>2032</v>
      </c>
      <c r="D2042" s="160">
        <v>1261207683</v>
      </c>
      <c r="E2042" s="160">
        <v>204798893.72999999</v>
      </c>
    </row>
    <row r="2043" spans="3:5">
      <c r="C2043" s="157" t="s">
        <v>256</v>
      </c>
      <c r="D2043" s="158">
        <v>11498630580</v>
      </c>
      <c r="E2043" s="158">
        <v>1404682304.6799994</v>
      </c>
    </row>
    <row r="2044" spans="3:5">
      <c r="C2044" s="159" t="s">
        <v>240</v>
      </c>
      <c r="D2044" s="160">
        <v>1965579325</v>
      </c>
      <c r="E2044" s="160">
        <v>803723806.09999979</v>
      </c>
    </row>
    <row r="2045" spans="3:5">
      <c r="C2045" s="161" t="s">
        <v>241</v>
      </c>
      <c r="D2045" s="160">
        <v>342025360</v>
      </c>
      <c r="E2045" s="160">
        <v>53178667.130000003</v>
      </c>
    </row>
    <row r="2046" spans="3:5">
      <c r="C2046" s="161" t="s">
        <v>335</v>
      </c>
      <c r="D2046" s="160">
        <v>76356166</v>
      </c>
      <c r="E2046" s="160">
        <v>5887548.5600000005</v>
      </c>
    </row>
    <row r="2047" spans="3:5">
      <c r="C2047" s="161" t="s">
        <v>2079</v>
      </c>
      <c r="D2047" s="160">
        <v>19034653</v>
      </c>
      <c r="E2047" s="160">
        <v>10645108.810000001</v>
      </c>
    </row>
    <row r="2048" spans="3:5">
      <c r="C2048" s="161" t="s">
        <v>2127</v>
      </c>
      <c r="D2048" s="160">
        <v>70711383</v>
      </c>
      <c r="E2048" s="160">
        <v>11156184.029999999</v>
      </c>
    </row>
    <row r="2049" spans="3:5">
      <c r="C2049" s="161" t="s">
        <v>459</v>
      </c>
      <c r="D2049" s="160">
        <v>5843767</v>
      </c>
      <c r="E2049" s="160">
        <v>1340707.8999999999</v>
      </c>
    </row>
    <row r="2050" spans="3:5">
      <c r="C2050" s="161" t="s">
        <v>336</v>
      </c>
      <c r="D2050" s="160">
        <v>30300235</v>
      </c>
      <c r="E2050" s="160">
        <v>52386135.100000001</v>
      </c>
    </row>
    <row r="2051" spans="3:5">
      <c r="C2051" s="161" t="s">
        <v>2080</v>
      </c>
      <c r="D2051" s="160">
        <v>6979225</v>
      </c>
      <c r="E2051" s="160">
        <v>1754550.87</v>
      </c>
    </row>
    <row r="2052" spans="3:5">
      <c r="C2052" s="161" t="s">
        <v>777</v>
      </c>
      <c r="D2052" s="160">
        <v>0</v>
      </c>
      <c r="E2052" s="160">
        <v>0</v>
      </c>
    </row>
    <row r="2053" spans="3:5">
      <c r="C2053" s="161" t="s">
        <v>847</v>
      </c>
      <c r="D2053" s="160">
        <v>40000000</v>
      </c>
      <c r="E2053" s="160">
        <v>3441799.85</v>
      </c>
    </row>
    <row r="2054" spans="3:5">
      <c r="C2054" s="161" t="s">
        <v>2081</v>
      </c>
      <c r="D2054" s="160">
        <v>577903533</v>
      </c>
      <c r="E2054" s="160">
        <v>0</v>
      </c>
    </row>
    <row r="2055" spans="3:5">
      <c r="C2055" s="161" t="s">
        <v>2082</v>
      </c>
      <c r="D2055" s="160">
        <v>380802850</v>
      </c>
      <c r="E2055" s="160">
        <v>23172268.09</v>
      </c>
    </row>
    <row r="2056" spans="3:5">
      <c r="C2056" s="161" t="s">
        <v>848</v>
      </c>
      <c r="D2056" s="160">
        <v>0</v>
      </c>
      <c r="E2056" s="160">
        <v>14144673.17</v>
      </c>
    </row>
    <row r="2057" spans="3:5">
      <c r="C2057" s="161" t="s">
        <v>849</v>
      </c>
      <c r="D2057" s="160">
        <v>0</v>
      </c>
      <c r="E2057" s="160">
        <v>4824811.12</v>
      </c>
    </row>
    <row r="2058" spans="3:5">
      <c r="C2058" s="161" t="s">
        <v>427</v>
      </c>
      <c r="D2058" s="160">
        <v>415622153</v>
      </c>
      <c r="E2058" s="160">
        <v>621791351.46999979</v>
      </c>
    </row>
    <row r="2059" spans="3:5">
      <c r="C2059" s="161" t="s">
        <v>2240</v>
      </c>
      <c r="D2059" s="160">
        <v>0</v>
      </c>
      <c r="E2059" s="160">
        <v>0</v>
      </c>
    </row>
    <row r="2060" spans="3:5">
      <c r="C2060" s="159" t="s">
        <v>243</v>
      </c>
      <c r="D2060" s="160">
        <v>9124994244</v>
      </c>
      <c r="E2060" s="160">
        <v>560275910.46999991</v>
      </c>
    </row>
    <row r="2061" spans="3:5">
      <c r="C2061" s="161" t="s">
        <v>241</v>
      </c>
      <c r="D2061" s="160">
        <v>3244604490</v>
      </c>
      <c r="E2061" s="160">
        <v>322997272.44</v>
      </c>
    </row>
    <row r="2062" spans="3:5">
      <c r="C2062" s="161" t="s">
        <v>694</v>
      </c>
      <c r="D2062" s="160">
        <v>300000000</v>
      </c>
      <c r="E2062" s="160">
        <v>0</v>
      </c>
    </row>
    <row r="2063" spans="3:5">
      <c r="C2063" s="161" t="s">
        <v>2128</v>
      </c>
      <c r="D2063" s="160">
        <v>315550000</v>
      </c>
      <c r="E2063" s="160">
        <v>5986567.3199999994</v>
      </c>
    </row>
    <row r="2064" spans="3:5">
      <c r="C2064" s="161" t="s">
        <v>2129</v>
      </c>
      <c r="D2064" s="160">
        <v>757320000</v>
      </c>
      <c r="E2064" s="160">
        <v>0</v>
      </c>
    </row>
    <row r="2065" spans="3:5">
      <c r="C2065" s="161" t="s">
        <v>2084</v>
      </c>
      <c r="D2065" s="160">
        <v>802375000</v>
      </c>
      <c r="E2065" s="160">
        <v>0</v>
      </c>
    </row>
    <row r="2066" spans="3:5">
      <c r="C2066" s="161" t="s">
        <v>695</v>
      </c>
      <c r="D2066" s="160">
        <v>2082055874</v>
      </c>
      <c r="E2066" s="160">
        <v>9310405.0099999979</v>
      </c>
    </row>
    <row r="2067" spans="3:5">
      <c r="C2067" s="161" t="s">
        <v>485</v>
      </c>
      <c r="D2067" s="160">
        <v>100000000</v>
      </c>
      <c r="E2067" s="160">
        <v>0</v>
      </c>
    </row>
    <row r="2068" spans="3:5">
      <c r="C2068" s="161" t="s">
        <v>921</v>
      </c>
      <c r="D2068" s="160">
        <v>512873880</v>
      </c>
      <c r="E2068" s="160">
        <v>120141714.33</v>
      </c>
    </row>
    <row r="2069" spans="3:5">
      <c r="C2069" s="161" t="s">
        <v>2085</v>
      </c>
      <c r="D2069" s="160">
        <v>410215000</v>
      </c>
      <c r="E2069" s="160">
        <v>101839951.36999999</v>
      </c>
    </row>
    <row r="2070" spans="3:5">
      <c r="C2070" s="161" t="s">
        <v>2086</v>
      </c>
      <c r="D2070" s="160">
        <v>600000000</v>
      </c>
      <c r="E2070" s="160">
        <v>0</v>
      </c>
    </row>
    <row r="2071" spans="3:5">
      <c r="C2071" s="159" t="s">
        <v>244</v>
      </c>
      <c r="D2071" s="160">
        <v>408057011</v>
      </c>
      <c r="E2071" s="160">
        <v>40682588.109999999</v>
      </c>
    </row>
    <row r="2072" spans="3:5">
      <c r="C2072" s="161" t="s">
        <v>241</v>
      </c>
      <c r="D2072" s="160">
        <v>387039011</v>
      </c>
      <c r="E2072" s="160">
        <v>40682588.109999999</v>
      </c>
    </row>
    <row r="2073" spans="3:5">
      <c r="C2073" s="161" t="s">
        <v>2083</v>
      </c>
      <c r="D2073" s="160">
        <v>21018000</v>
      </c>
      <c r="E2073" s="160">
        <v>0</v>
      </c>
    </row>
    <row r="2074" spans="3:5">
      <c r="C2074" s="162" t="s">
        <v>337</v>
      </c>
      <c r="D2074" s="163">
        <v>96543478243</v>
      </c>
      <c r="E2074" s="163">
        <v>39654867418.469994</v>
      </c>
    </row>
    <row r="2076" spans="3:5">
      <c r="C2076" s="129" t="s">
        <v>720</v>
      </c>
      <c r="D2076" s="62"/>
      <c r="E2076" s="63"/>
    </row>
    <row r="2077" spans="3:5">
      <c r="C2077" s="116" t="s">
        <v>696</v>
      </c>
      <c r="D2077" s="116"/>
      <c r="E2077" s="116"/>
    </row>
    <row r="2078" spans="3:5">
      <c r="C2078" s="208" t="s">
        <v>2273</v>
      </c>
      <c r="D2078" s="208"/>
      <c r="E2078" s="208"/>
    </row>
    <row r="2079" spans="3:5">
      <c r="C2079" s="170" t="s">
        <v>2172</v>
      </c>
      <c r="D2079" s="170"/>
      <c r="E2079" s="170"/>
    </row>
    <row r="2080" spans="3:5">
      <c r="C2080" s="52" t="s">
        <v>721</v>
      </c>
    </row>
  </sheetData>
  <mergeCells count="11">
    <mergeCell ref="C14:C15"/>
    <mergeCell ref="E14:E15"/>
    <mergeCell ref="C2078:E2078"/>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topLeftCell="A12" zoomScaleNormal="100" workbookViewId="0">
      <selection activeCell="E33" sqref="E33"/>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7" t="s">
        <v>609</v>
      </c>
      <c r="C1" s="177"/>
      <c r="D1" s="177"/>
    </row>
    <row r="2" spans="2:5" ht="31.5" customHeight="1">
      <c r="B2" s="216" t="s">
        <v>0</v>
      </c>
      <c r="C2" s="216"/>
      <c r="D2" s="216"/>
    </row>
    <row r="3" spans="2:5" ht="15.6" customHeight="1">
      <c r="B3" s="193" t="s">
        <v>1</v>
      </c>
      <c r="C3" s="193"/>
      <c r="D3" s="193"/>
    </row>
    <row r="4" spans="2:5" ht="13.9" customHeight="1">
      <c r="B4" s="11"/>
      <c r="C4" s="11"/>
    </row>
    <row r="5" spans="2:5" ht="18.75">
      <c r="B5" s="180" t="s">
        <v>22</v>
      </c>
      <c r="C5" s="180"/>
      <c r="D5" s="180"/>
    </row>
    <row r="6" spans="2:5" ht="18.75">
      <c r="B6" s="180" t="s">
        <v>500</v>
      </c>
      <c r="C6" s="180"/>
      <c r="D6" s="180"/>
      <c r="E6" s="2"/>
    </row>
    <row r="7" spans="2:5" ht="18.75">
      <c r="B7" s="176" t="s">
        <v>2272</v>
      </c>
      <c r="C7" s="176"/>
      <c r="D7" s="176"/>
      <c r="E7" s="2"/>
    </row>
    <row r="8" spans="2:5" ht="18.75">
      <c r="B8" s="183" t="s">
        <v>608</v>
      </c>
      <c r="C8" s="183"/>
      <c r="D8" s="183"/>
      <c r="E8" s="2"/>
    </row>
    <row r="9" spans="2:5" ht="15.75">
      <c r="B9" s="184" t="s">
        <v>4</v>
      </c>
      <c r="C9" s="184"/>
      <c r="D9" s="184"/>
      <c r="E9" s="3"/>
    </row>
    <row r="10" spans="2:5">
      <c r="B10" s="11"/>
      <c r="C10" s="11"/>
      <c r="E10" s="3"/>
    </row>
    <row r="11" spans="2:5">
      <c r="B11" s="7"/>
      <c r="C11" s="7"/>
      <c r="E11" s="3"/>
    </row>
    <row r="12" spans="2:5" ht="9.6" customHeight="1">
      <c r="B12" s="201" t="s">
        <v>5</v>
      </c>
      <c r="C12" s="217" t="s">
        <v>781</v>
      </c>
      <c r="D12" s="217" t="s">
        <v>698</v>
      </c>
    </row>
    <row r="13" spans="2:5" ht="13.15" customHeight="1">
      <c r="B13" s="201"/>
      <c r="C13" s="217"/>
      <c r="D13" s="217"/>
    </row>
    <row r="14" spans="2:5" ht="15" customHeight="1">
      <c r="B14" s="201"/>
      <c r="C14" s="111" t="s">
        <v>608</v>
      </c>
      <c r="D14" s="217"/>
      <c r="E14" s="4"/>
    </row>
    <row r="15" spans="2:5">
      <c r="B15" s="66" t="s">
        <v>612</v>
      </c>
      <c r="C15" s="142">
        <f>C16+C18</f>
        <v>924038651</v>
      </c>
      <c r="D15" s="142">
        <f>D16+D18</f>
        <v>367840702.42000002</v>
      </c>
      <c r="E15" s="5"/>
    </row>
    <row r="16" spans="2:5">
      <c r="B16" s="67" t="s">
        <v>81</v>
      </c>
      <c r="C16" s="143">
        <f>C17</f>
        <v>855088894</v>
      </c>
      <c r="D16" s="143">
        <f>D17</f>
        <v>333365824.42000002</v>
      </c>
      <c r="E16" s="4"/>
    </row>
    <row r="17" spans="2:5" ht="16.149999999999999" customHeight="1">
      <c r="B17" s="68" t="s">
        <v>86</v>
      </c>
      <c r="C17" s="144">
        <v>855088894</v>
      </c>
      <c r="D17" s="144">
        <v>333365824.42000002</v>
      </c>
      <c r="E17" s="8"/>
    </row>
    <row r="18" spans="2:5">
      <c r="B18" s="69" t="s">
        <v>94</v>
      </c>
      <c r="C18" s="145">
        <f>C19</f>
        <v>68949757</v>
      </c>
      <c r="D18" s="145">
        <f>D19</f>
        <v>34474878</v>
      </c>
      <c r="E18" s="8"/>
    </row>
    <row r="19" spans="2:5" ht="14.45" customHeight="1">
      <c r="B19" s="70" t="s">
        <v>100</v>
      </c>
      <c r="C19" s="135">
        <v>68949757</v>
      </c>
      <c r="D19" s="135">
        <v>34474878</v>
      </c>
      <c r="E19" s="5"/>
    </row>
    <row r="20" spans="2:5">
      <c r="B20" s="66" t="s">
        <v>495</v>
      </c>
      <c r="C20" s="142">
        <f t="shared" ref="C20:D21" si="0">C21</f>
        <v>247158357</v>
      </c>
      <c r="D20" s="142">
        <f t="shared" si="0"/>
        <v>106270151.03</v>
      </c>
      <c r="E20" s="5"/>
    </row>
    <row r="21" spans="2:5">
      <c r="B21" s="69" t="s">
        <v>102</v>
      </c>
      <c r="C21" s="145">
        <f t="shared" si="0"/>
        <v>247158357</v>
      </c>
      <c r="D21" s="145">
        <f t="shared" si="0"/>
        <v>106270151.03</v>
      </c>
      <c r="E21" s="6"/>
    </row>
    <row r="22" spans="2:5">
      <c r="B22" s="71" t="s">
        <v>105</v>
      </c>
      <c r="C22" s="135">
        <v>247158357</v>
      </c>
      <c r="D22" s="135">
        <v>106270151.03</v>
      </c>
      <c r="E22" s="5"/>
    </row>
    <row r="23" spans="2:5">
      <c r="B23" s="66" t="s">
        <v>496</v>
      </c>
      <c r="C23" s="142">
        <f>C24+C26+C28</f>
        <v>1284834128</v>
      </c>
      <c r="D23" s="142">
        <f>D24+D26+D28</f>
        <v>412958155</v>
      </c>
      <c r="E23" s="5"/>
    </row>
    <row r="24" spans="2:5">
      <c r="B24" s="67" t="s">
        <v>158</v>
      </c>
      <c r="C24" s="143">
        <f>C25</f>
        <v>26513048</v>
      </c>
      <c r="D24" s="143">
        <f>D25</f>
        <v>5231322.2899999991</v>
      </c>
      <c r="E24" s="5"/>
    </row>
    <row r="25" spans="2:5">
      <c r="B25" s="72" t="s">
        <v>161</v>
      </c>
      <c r="C25" s="144">
        <v>26513048</v>
      </c>
      <c r="D25" s="144">
        <v>5231322.2899999991</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407726832.70999998</v>
      </c>
      <c r="E28" s="5"/>
    </row>
    <row r="29" spans="2:5" ht="15.6" customHeight="1">
      <c r="B29" s="72" t="s">
        <v>186</v>
      </c>
      <c r="C29" s="144">
        <v>298552955</v>
      </c>
      <c r="D29" s="144">
        <v>85174018.519999996</v>
      </c>
      <c r="E29" s="5"/>
    </row>
    <row r="30" spans="2:5" ht="17.25" customHeight="1">
      <c r="B30" s="72" t="s">
        <v>469</v>
      </c>
      <c r="C30" s="144">
        <v>112471764</v>
      </c>
      <c r="D30" s="144">
        <v>11670358.65</v>
      </c>
      <c r="E30" s="5"/>
    </row>
    <row r="31" spans="2:5" ht="15.75" customHeight="1">
      <c r="B31" s="72" t="s">
        <v>187</v>
      </c>
      <c r="C31" s="144">
        <v>314754182</v>
      </c>
      <c r="D31" s="144">
        <v>56500132.610000014</v>
      </c>
      <c r="E31" s="8"/>
    </row>
    <row r="32" spans="2:5" ht="19.899999999999999" customHeight="1">
      <c r="B32" s="72" t="s">
        <v>188</v>
      </c>
      <c r="C32" s="144">
        <v>526508689</v>
      </c>
      <c r="D32" s="144">
        <v>254382322.93000001</v>
      </c>
      <c r="E32" s="6"/>
    </row>
    <row r="33" spans="2:4">
      <c r="B33" s="73" t="s">
        <v>498</v>
      </c>
      <c r="C33" s="51">
        <f>C15+C20+C23</f>
        <v>2456031136</v>
      </c>
      <c r="D33" s="51">
        <f>D15+D20+D23</f>
        <v>887069008.45000005</v>
      </c>
    </row>
    <row r="34" spans="2:4">
      <c r="B34" s="131" t="s">
        <v>720</v>
      </c>
    </row>
    <row r="35" spans="2:4">
      <c r="B35" s="116" t="s">
        <v>696</v>
      </c>
      <c r="C35" s="116"/>
      <c r="D35" s="116"/>
    </row>
    <row r="36" spans="2:4" ht="27" customHeight="1">
      <c r="B36" s="182" t="s">
        <v>2273</v>
      </c>
      <c r="C36" s="182"/>
      <c r="D36" s="182"/>
    </row>
    <row r="37" spans="2:4">
      <c r="B37" s="218" t="s">
        <v>722</v>
      </c>
      <c r="C37" s="218"/>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F73" sqref="F73"/>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7" t="s">
        <v>609</v>
      </c>
      <c r="C1" s="177"/>
      <c r="D1" s="177"/>
      <c r="E1" s="177"/>
      <c r="F1" s="177"/>
      <c r="G1" s="177"/>
    </row>
    <row r="2" spans="2:12" ht="21" customHeight="1" thickBot="1">
      <c r="B2" s="178" t="s">
        <v>0</v>
      </c>
      <c r="C2" s="178"/>
      <c r="D2" s="178"/>
      <c r="E2" s="178"/>
      <c r="F2" s="178"/>
      <c r="G2" s="178"/>
      <c r="K2" s="10" t="s">
        <v>501</v>
      </c>
      <c r="L2" s="164">
        <v>8677138.3201926611</v>
      </c>
    </row>
    <row r="3" spans="2:12" ht="14.45" customHeight="1">
      <c r="B3" s="179" t="s">
        <v>1</v>
      </c>
      <c r="C3" s="179"/>
      <c r="D3" s="179"/>
      <c r="E3" s="179"/>
      <c r="F3" s="179"/>
      <c r="G3" s="179"/>
    </row>
    <row r="4" spans="2:12" ht="14.45" customHeight="1">
      <c r="C4" s="11"/>
      <c r="D4" s="11"/>
      <c r="E4" s="11"/>
      <c r="F4" s="11"/>
      <c r="G4" s="11"/>
    </row>
    <row r="5" spans="2:12" ht="18" customHeight="1">
      <c r="B5" s="180" t="s">
        <v>22</v>
      </c>
      <c r="C5" s="180"/>
      <c r="D5" s="180"/>
      <c r="E5" s="180"/>
      <c r="F5" s="180"/>
      <c r="G5" s="180"/>
    </row>
    <row r="6" spans="2:12" ht="18" customHeight="1">
      <c r="B6" s="181" t="s">
        <v>505</v>
      </c>
      <c r="C6" s="181"/>
      <c r="D6" s="181"/>
      <c r="E6" s="181"/>
      <c r="F6" s="181"/>
      <c r="G6" s="181"/>
    </row>
    <row r="7" spans="2:12" ht="18" customHeight="1">
      <c r="B7" s="176" t="s">
        <v>2272</v>
      </c>
      <c r="C7" s="176"/>
      <c r="D7" s="176"/>
      <c r="E7" s="176"/>
      <c r="F7" s="176"/>
      <c r="G7" s="176"/>
    </row>
    <row r="8" spans="2:12" ht="18" customHeight="1">
      <c r="B8" s="183" t="s">
        <v>608</v>
      </c>
      <c r="C8" s="183"/>
      <c r="D8" s="183"/>
      <c r="E8" s="183"/>
      <c r="F8" s="183"/>
      <c r="G8" s="183"/>
    </row>
    <row r="9" spans="2:12" ht="15.6" customHeight="1">
      <c r="B9" s="184" t="s">
        <v>4</v>
      </c>
      <c r="C9" s="184"/>
      <c r="D9" s="184"/>
      <c r="E9" s="184"/>
      <c r="F9" s="184"/>
      <c r="G9" s="184"/>
    </row>
    <row r="11" spans="2:12" ht="9" customHeight="1">
      <c r="B11" s="185" t="s">
        <v>5</v>
      </c>
      <c r="C11" s="186" t="s">
        <v>2130</v>
      </c>
      <c r="D11" s="187" t="s">
        <v>698</v>
      </c>
      <c r="E11" s="190" t="s">
        <v>606</v>
      </c>
      <c r="F11" s="190" t="s">
        <v>607</v>
      </c>
      <c r="G11" s="190" t="s">
        <v>504</v>
      </c>
    </row>
    <row r="12" spans="2:12" ht="9" customHeight="1">
      <c r="B12" s="185"/>
      <c r="C12" s="186"/>
      <c r="D12" s="188"/>
      <c r="E12" s="190"/>
      <c r="F12" s="190"/>
      <c r="G12" s="190"/>
    </row>
    <row r="13" spans="2:12" ht="9" customHeight="1">
      <c r="B13" s="185"/>
      <c r="C13" s="187"/>
      <c r="D13" s="188"/>
      <c r="E13" s="190"/>
      <c r="F13" s="190"/>
      <c r="G13" s="190"/>
    </row>
    <row r="14" spans="2:12" ht="18.600000000000001" customHeight="1">
      <c r="B14" s="185"/>
      <c r="C14" s="112" t="s">
        <v>608</v>
      </c>
      <c r="D14" s="189"/>
      <c r="E14" s="190"/>
      <c r="F14" s="190"/>
      <c r="G14" s="190"/>
    </row>
    <row r="15" spans="2:12" ht="13.15" customHeight="1">
      <c r="B15" s="185"/>
      <c r="C15" s="74">
        <v>1</v>
      </c>
      <c r="D15" s="74">
        <v>2</v>
      </c>
      <c r="E15" s="74">
        <v>3</v>
      </c>
      <c r="F15" s="74">
        <v>4</v>
      </c>
      <c r="G15" s="74" t="s">
        <v>2131</v>
      </c>
    </row>
    <row r="16" spans="2:12">
      <c r="B16" s="75" t="s">
        <v>612</v>
      </c>
      <c r="C16" s="165">
        <f>C17</f>
        <v>1394.6847250000001</v>
      </c>
      <c r="D16" s="165">
        <f>D17</f>
        <v>456.41319366000005</v>
      </c>
      <c r="E16" s="166">
        <f>E17</f>
        <v>456.41319366000005</v>
      </c>
      <c r="F16" s="165">
        <f>F17</f>
        <v>0</v>
      </c>
      <c r="G16" s="76">
        <f t="shared" ref="G16:G57" si="0">D16/$L$2</f>
        <v>5.2599506521392662E-5</v>
      </c>
      <c r="K16" s="9"/>
    </row>
    <row r="17" spans="2:11">
      <c r="B17" s="77" t="s">
        <v>94</v>
      </c>
      <c r="C17" s="167">
        <f>C18</f>
        <v>1394.6847250000001</v>
      </c>
      <c r="D17" s="167">
        <f>D18</f>
        <v>456.41319366000005</v>
      </c>
      <c r="E17" s="167">
        <f>E18</f>
        <v>456.41319366000005</v>
      </c>
      <c r="F17" s="167">
        <v>0</v>
      </c>
      <c r="G17" s="78">
        <f t="shared" si="0"/>
        <v>5.2599506521392662E-5</v>
      </c>
    </row>
    <row r="18" spans="2:11">
      <c r="B18" s="79" t="s">
        <v>96</v>
      </c>
      <c r="C18" s="168">
        <v>1394.6847250000001</v>
      </c>
      <c r="D18" s="168">
        <v>456.41319366000005</v>
      </c>
      <c r="E18" s="168">
        <f>D18</f>
        <v>456.41319366000005</v>
      </c>
      <c r="F18" s="168">
        <v>0</v>
      </c>
      <c r="G18" s="80">
        <f t="shared" si="0"/>
        <v>5.2599506521392662E-5</v>
      </c>
    </row>
    <row r="19" spans="2:11">
      <c r="B19" s="75" t="s">
        <v>495</v>
      </c>
      <c r="C19" s="165">
        <f>C20+C23+C29+C31</f>
        <v>132703.61831699999</v>
      </c>
      <c r="D19" s="165">
        <f>D20+D23+D29+D31</f>
        <v>74512.136777019987</v>
      </c>
      <c r="E19" s="165">
        <f>E20+E23+E29+E31</f>
        <v>14988.524527609999</v>
      </c>
      <c r="F19" s="165">
        <f>F20+F23+F29+F31</f>
        <v>59523.612249409998</v>
      </c>
      <c r="G19" s="76">
        <f t="shared" si="0"/>
        <v>8.5871786328013226E-3</v>
      </c>
      <c r="I19" s="81"/>
    </row>
    <row r="20" spans="2:11">
      <c r="B20" s="77" t="s">
        <v>106</v>
      </c>
      <c r="C20" s="167">
        <f>C22+C21</f>
        <v>1077.5237710000001</v>
      </c>
      <c r="D20" s="167">
        <f>D22+D21</f>
        <v>273.76123267000003</v>
      </c>
      <c r="E20" s="167">
        <f>E22+E21</f>
        <v>273.76123267000003</v>
      </c>
      <c r="F20" s="167">
        <f>F22+F21</f>
        <v>0</v>
      </c>
      <c r="G20" s="78">
        <f t="shared" si="0"/>
        <v>3.1549714037971178E-5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273.76123267000003</v>
      </c>
      <c r="E22" s="168">
        <f>D22</f>
        <v>273.76123267000003</v>
      </c>
      <c r="F22" s="168">
        <v>0</v>
      </c>
      <c r="G22" s="84">
        <f t="shared" si="0"/>
        <v>3.1549714037971178E-5</v>
      </c>
      <c r="I22" s="85"/>
    </row>
    <row r="23" spans="2:11">
      <c r="B23" s="77" t="s">
        <v>113</v>
      </c>
      <c r="C23" s="167">
        <f>SUM(C24:C28)</f>
        <v>95599.385503999991</v>
      </c>
      <c r="D23" s="167">
        <f>SUM(D24:D28)</f>
        <v>59971.807018679996</v>
      </c>
      <c r="E23" s="167">
        <f>SUM(E24:E28)</f>
        <v>895.26682119999987</v>
      </c>
      <c r="F23" s="167">
        <f>SUM(F24:F28)</f>
        <v>59076.540197479997</v>
      </c>
      <c r="G23" s="86">
        <f t="shared" si="0"/>
        <v>6.9114729771126227E-3</v>
      </c>
    </row>
    <row r="24" spans="2:11">
      <c r="B24" s="79" t="s">
        <v>114</v>
      </c>
      <c r="C24" s="168">
        <v>581.37626499999999</v>
      </c>
      <c r="D24" s="168">
        <v>225.25809999000001</v>
      </c>
      <c r="E24" s="168">
        <v>0</v>
      </c>
      <c r="F24" s="168">
        <f>D24</f>
        <v>225.25809999000001</v>
      </c>
      <c r="G24" s="84">
        <f t="shared" si="0"/>
        <v>2.5959952656949065E-5</v>
      </c>
    </row>
    <row r="25" spans="2:11">
      <c r="B25" s="79" t="s">
        <v>115</v>
      </c>
      <c r="C25" s="168">
        <v>92475.769241000002</v>
      </c>
      <c r="D25" s="168">
        <v>58851.282097489995</v>
      </c>
      <c r="E25" s="168">
        <v>0</v>
      </c>
      <c r="F25" s="168">
        <f>D25</f>
        <v>58851.282097489995</v>
      </c>
      <c r="G25" s="84">
        <f t="shared" si="0"/>
        <v>6.7823376700745395E-3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1.2585869219793098E-6</v>
      </c>
    </row>
    <row r="28" spans="2:11">
      <c r="B28" s="79" t="s">
        <v>117</v>
      </c>
      <c r="C28" s="168">
        <v>2234.0003069999998</v>
      </c>
      <c r="D28" s="168">
        <v>884.34588838999991</v>
      </c>
      <c r="E28" s="168">
        <f>D28</f>
        <v>884.34588838999991</v>
      </c>
      <c r="F28" s="168">
        <v>0</v>
      </c>
      <c r="G28" s="84">
        <f t="shared" si="0"/>
        <v>1.0191676745915519E-4</v>
      </c>
    </row>
    <row r="29" spans="2:11">
      <c r="B29" s="77" t="s">
        <v>118</v>
      </c>
      <c r="C29" s="167">
        <f>C30</f>
        <v>983.65025900000001</v>
      </c>
      <c r="D29" s="167">
        <f>D30</f>
        <v>447.07205192999993</v>
      </c>
      <c r="E29" s="167">
        <v>0</v>
      </c>
      <c r="F29" s="167">
        <f>F30</f>
        <v>447.07205192999993</v>
      </c>
      <c r="G29" s="86">
        <f t="shared" si="0"/>
        <v>5.152298320399178E-5</v>
      </c>
    </row>
    <row r="30" spans="2:11">
      <c r="B30" s="79" t="s">
        <v>119</v>
      </c>
      <c r="C30" s="168">
        <v>983.65025900000001</v>
      </c>
      <c r="D30" s="168">
        <v>447.07205192999993</v>
      </c>
      <c r="E30" s="168">
        <v>0</v>
      </c>
      <c r="F30" s="168">
        <f>D30</f>
        <v>447.07205192999993</v>
      </c>
      <c r="G30" s="84">
        <f t="shared" si="0"/>
        <v>5.152298320399178E-5</v>
      </c>
    </row>
    <row r="31" spans="2:11">
      <c r="B31" s="77" t="s">
        <v>120</v>
      </c>
      <c r="C31" s="167">
        <f>C32</f>
        <v>35043.058783</v>
      </c>
      <c r="D31" s="167">
        <f>D32</f>
        <v>13819.496473739999</v>
      </c>
      <c r="E31" s="167">
        <f>E32</f>
        <v>13819.496473739999</v>
      </c>
      <c r="F31" s="167">
        <f>F32</f>
        <v>0</v>
      </c>
      <c r="G31" s="86">
        <f t="shared" si="0"/>
        <v>1.5926329584467383E-3</v>
      </c>
    </row>
    <row r="32" spans="2:11">
      <c r="B32" s="79" t="s">
        <v>123</v>
      </c>
      <c r="C32" s="168">
        <v>35043.058783</v>
      </c>
      <c r="D32" s="168">
        <v>13819.496473739999</v>
      </c>
      <c r="E32" s="168">
        <f>D32</f>
        <v>13819.496473739999</v>
      </c>
      <c r="F32" s="168"/>
      <c r="G32" s="80">
        <f t="shared" si="0"/>
        <v>1.5926329584467383E-3</v>
      </c>
    </row>
    <row r="33" spans="2:7">
      <c r="B33" s="75" t="s">
        <v>502</v>
      </c>
      <c r="C33" s="165">
        <f>C34+C37+C48</f>
        <v>14779.834097000001</v>
      </c>
      <c r="D33" s="165">
        <f>D34+D37+D48</f>
        <v>4067.9885400200001</v>
      </c>
      <c r="E33" s="165">
        <f>E34+E37+E48</f>
        <v>4054.9066311699999</v>
      </c>
      <c r="F33" s="165">
        <f>F34+F37+F48</f>
        <v>13.08190885</v>
      </c>
      <c r="G33" s="76">
        <f t="shared" si="0"/>
        <v>4.6881683683125581E-4</v>
      </c>
    </row>
    <row r="34" spans="2:7">
      <c r="B34" s="77" t="s">
        <v>132</v>
      </c>
      <c r="C34" s="167">
        <f>C35+C36</f>
        <v>562.058313</v>
      </c>
      <c r="D34" s="167">
        <f>D35+D36</f>
        <v>210.71833273999999</v>
      </c>
      <c r="E34" s="167">
        <f>E35+E36</f>
        <v>210.71833273999999</v>
      </c>
      <c r="F34" s="167">
        <f>F35+F36</f>
        <v>0</v>
      </c>
      <c r="G34" s="78">
        <f t="shared" si="0"/>
        <v>2.4284311827741078E-5</v>
      </c>
    </row>
    <row r="35" spans="2:7">
      <c r="B35" s="79" t="s">
        <v>133</v>
      </c>
      <c r="C35" s="168">
        <v>228.88499999999999</v>
      </c>
      <c r="D35" s="168">
        <v>101.23816648</v>
      </c>
      <c r="E35" s="168">
        <f>D35</f>
        <v>101.23816648</v>
      </c>
      <c r="F35" s="168">
        <v>0</v>
      </c>
      <c r="G35" s="80">
        <f t="shared" si="0"/>
        <v>1.1667229764495927E-5</v>
      </c>
    </row>
    <row r="36" spans="2:7">
      <c r="B36" s="79" t="s">
        <v>135</v>
      </c>
      <c r="C36" s="168">
        <v>333.17331300000001</v>
      </c>
      <c r="D36" s="168">
        <v>109.48016625999999</v>
      </c>
      <c r="E36" s="168">
        <f>D36</f>
        <v>109.48016625999999</v>
      </c>
      <c r="F36" s="168">
        <v>0</v>
      </c>
      <c r="G36" s="80">
        <f t="shared" si="0"/>
        <v>1.2617082063245152E-5</v>
      </c>
    </row>
    <row r="37" spans="2:7">
      <c r="B37" s="77" t="s">
        <v>136</v>
      </c>
      <c r="C37" s="167">
        <f>SUM(C38:C47)</f>
        <v>7891.9936299999999</v>
      </c>
      <c r="D37" s="167">
        <f>SUM(D38:D47)</f>
        <v>2470.4129948099999</v>
      </c>
      <c r="E37" s="167">
        <f>SUM(E38:E47)</f>
        <v>2457.3310859600001</v>
      </c>
      <c r="F37" s="167">
        <f>SUM(F38:F47)</f>
        <v>13.08190885</v>
      </c>
      <c r="G37" s="78">
        <f t="shared" si="0"/>
        <v>2.8470365501274486E-4</v>
      </c>
    </row>
    <row r="38" spans="2:7">
      <c r="B38" s="79" t="s">
        <v>137</v>
      </c>
      <c r="C38" s="168">
        <v>1430.7885200000001</v>
      </c>
      <c r="D38" s="168">
        <v>11.31886626</v>
      </c>
      <c r="E38" s="168">
        <f t="shared" ref="E38:E44" si="1">D38</f>
        <v>11.31886626</v>
      </c>
      <c r="F38" s="168">
        <v>0</v>
      </c>
      <c r="G38" s="80">
        <f t="shared" si="0"/>
        <v>1.3044469089146298E-6</v>
      </c>
    </row>
    <row r="39" spans="2:7">
      <c r="B39" s="79" t="s">
        <v>138</v>
      </c>
      <c r="C39" s="168">
        <v>402.89478600000001</v>
      </c>
      <c r="D39" s="168">
        <v>154.07709398</v>
      </c>
      <c r="E39" s="168">
        <f t="shared" si="1"/>
        <v>154.07709398</v>
      </c>
      <c r="F39" s="168">
        <v>0</v>
      </c>
      <c r="G39" s="84">
        <f t="shared" si="0"/>
        <v>1.7756671415672325E-5</v>
      </c>
    </row>
    <row r="40" spans="2:7">
      <c r="B40" s="79" t="s">
        <v>140</v>
      </c>
      <c r="C40" s="168">
        <v>5.8</v>
      </c>
      <c r="D40" s="168">
        <v>2.7083439500000002</v>
      </c>
      <c r="E40" s="168">
        <f t="shared" si="1"/>
        <v>2.7083439500000002</v>
      </c>
      <c r="F40" s="168">
        <v>0</v>
      </c>
      <c r="G40" s="84">
        <f t="shared" si="0"/>
        <v>3.1212409553243887E-7</v>
      </c>
    </row>
    <row r="41" spans="2:7">
      <c r="B41" s="79" t="s">
        <v>142</v>
      </c>
      <c r="C41" s="168">
        <v>1341.8322519999999</v>
      </c>
      <c r="D41" s="168">
        <v>508.7328907800001</v>
      </c>
      <c r="E41" s="168">
        <f t="shared" si="1"/>
        <v>508.7328907800001</v>
      </c>
      <c r="F41" s="168">
        <v>0</v>
      </c>
      <c r="G41" s="84">
        <f t="shared" si="0"/>
        <v>5.8629109276283217E-5</v>
      </c>
    </row>
    <row r="42" spans="2:7">
      <c r="B42" s="79" t="s">
        <v>143</v>
      </c>
      <c r="C42" s="168">
        <v>1205.8959199999999</v>
      </c>
      <c r="D42" s="168">
        <v>371.24861343000003</v>
      </c>
      <c r="E42" s="168">
        <f t="shared" si="1"/>
        <v>371.24861343000003</v>
      </c>
      <c r="F42" s="168">
        <v>0</v>
      </c>
      <c r="G42" s="84">
        <f t="shared" si="0"/>
        <v>4.2784683121399992E-5</v>
      </c>
    </row>
    <row r="43" spans="2:7">
      <c r="B43" s="79" t="s">
        <v>144</v>
      </c>
      <c r="C43" s="168">
        <v>96.423203999999998</v>
      </c>
      <c r="D43" s="168">
        <v>35.119238090000003</v>
      </c>
      <c r="E43" s="168">
        <f t="shared" si="1"/>
        <v>35.119238090000003</v>
      </c>
      <c r="F43" s="168">
        <v>0</v>
      </c>
      <c r="G43" s="84">
        <f t="shared" si="0"/>
        <v>4.0473295220238274E-6</v>
      </c>
    </row>
    <row r="44" spans="2:7">
      <c r="B44" s="79" t="s">
        <v>145</v>
      </c>
      <c r="C44" s="168">
        <v>1.3</v>
      </c>
      <c r="D44" s="168">
        <v>0.34169176000000001</v>
      </c>
      <c r="E44" s="168">
        <f t="shared" si="1"/>
        <v>0.34169176000000001</v>
      </c>
      <c r="F44" s="168">
        <v>0</v>
      </c>
      <c r="G44" s="84">
        <f t="shared" si="0"/>
        <v>3.937839266718216E-8</v>
      </c>
    </row>
    <row r="45" spans="2:7">
      <c r="B45" s="79" t="s">
        <v>464</v>
      </c>
      <c r="C45" s="168">
        <v>48.847563999999998</v>
      </c>
      <c r="D45" s="168">
        <v>13.08190885</v>
      </c>
      <c r="E45" s="168">
        <v>0</v>
      </c>
      <c r="F45" s="168">
        <f>D45</f>
        <v>13.08190885</v>
      </c>
      <c r="G45" s="84">
        <f t="shared" si="0"/>
        <v>1.5076294012228605E-6</v>
      </c>
    </row>
    <row r="46" spans="2:7">
      <c r="B46" s="79" t="s">
        <v>613</v>
      </c>
      <c r="C46" s="168">
        <v>21.670500000000001</v>
      </c>
      <c r="D46" s="168">
        <v>15.227184529999999</v>
      </c>
      <c r="E46" s="168">
        <f>D46</f>
        <v>15.227184529999999</v>
      </c>
      <c r="F46" s="168">
        <v>0</v>
      </c>
      <c r="G46" s="84">
        <f t="shared" si="0"/>
        <v>1.7548624866984839E-6</v>
      </c>
    </row>
    <row r="47" spans="2:7">
      <c r="B47" s="79" t="s">
        <v>146</v>
      </c>
      <c r="C47" s="168">
        <v>3336.540884</v>
      </c>
      <c r="D47" s="168">
        <v>1358.5571631800001</v>
      </c>
      <c r="E47" s="168">
        <f>D47</f>
        <v>1358.5571631800001</v>
      </c>
      <c r="F47" s="168">
        <v>0</v>
      </c>
      <c r="G47" s="84">
        <f t="shared" si="0"/>
        <v>1.5656742039232995E-4</v>
      </c>
    </row>
    <row r="48" spans="2:7">
      <c r="B48" s="77" t="s">
        <v>147</v>
      </c>
      <c r="C48" s="167">
        <f>SUM(C49:C56)</f>
        <v>6325.7821540000004</v>
      </c>
      <c r="D48" s="167">
        <f>SUM(D49:D56)</f>
        <v>1386.8572124700001</v>
      </c>
      <c r="E48" s="167">
        <f>SUM(E49:E56)</f>
        <v>1386.8572124700001</v>
      </c>
      <c r="F48" s="167">
        <f>SUM(F49:F56)</f>
        <v>0</v>
      </c>
      <c r="G48" s="86">
        <f t="shared" si="0"/>
        <v>1.5982886999076987E-4</v>
      </c>
    </row>
    <row r="49" spans="2:8">
      <c r="B49" s="79" t="s">
        <v>148</v>
      </c>
      <c r="C49" s="168">
        <v>353.57016700000003</v>
      </c>
      <c r="D49" s="168">
        <v>172.73825758999996</v>
      </c>
      <c r="E49" s="168">
        <f t="shared" ref="E49:E56" si="2">D49</f>
        <v>172.73825758999996</v>
      </c>
      <c r="F49" s="168">
        <v>0</v>
      </c>
      <c r="G49" s="84">
        <f t="shared" si="0"/>
        <v>1.9907284085586019E-5</v>
      </c>
    </row>
    <row r="50" spans="2:8">
      <c r="B50" s="79" t="s">
        <v>149</v>
      </c>
      <c r="C50" s="168">
        <v>5.5497690000000004</v>
      </c>
      <c r="D50" s="168">
        <v>2.20451614</v>
      </c>
      <c r="E50" s="168">
        <f t="shared" si="2"/>
        <v>2.20451614</v>
      </c>
      <c r="F50" s="168">
        <v>0</v>
      </c>
      <c r="G50" s="84">
        <f t="shared" si="0"/>
        <v>2.540602740963397E-7</v>
      </c>
    </row>
    <row r="51" spans="2:8">
      <c r="B51" s="79" t="s">
        <v>150</v>
      </c>
      <c r="C51" s="168">
        <v>147.46842100000001</v>
      </c>
      <c r="D51" s="168">
        <v>58.481636799999997</v>
      </c>
      <c r="E51" s="168">
        <f t="shared" si="2"/>
        <v>58.481636799999997</v>
      </c>
      <c r="F51" s="168">
        <v>0</v>
      </c>
      <c r="G51" s="80">
        <f t="shared" si="0"/>
        <v>6.7397377616888691E-6</v>
      </c>
    </row>
    <row r="52" spans="2:8">
      <c r="B52" s="79" t="s">
        <v>151</v>
      </c>
      <c r="C52" s="168">
        <v>31.68</v>
      </c>
      <c r="D52" s="168">
        <v>7.5779276800000011</v>
      </c>
      <c r="E52" s="168">
        <f t="shared" si="2"/>
        <v>7.5779276800000011</v>
      </c>
      <c r="F52" s="168">
        <v>0</v>
      </c>
      <c r="G52" s="80">
        <f t="shared" si="0"/>
        <v>8.7332106512181841E-7</v>
      </c>
    </row>
    <row r="53" spans="2:8">
      <c r="B53" s="79" t="s">
        <v>465</v>
      </c>
      <c r="C53" s="168">
        <v>5262.1471419999998</v>
      </c>
      <c r="D53" s="168">
        <v>917.88776261999999</v>
      </c>
      <c r="E53" s="168">
        <f t="shared" si="2"/>
        <v>917.88776261999999</v>
      </c>
      <c r="F53" s="168">
        <v>0</v>
      </c>
      <c r="G53" s="80">
        <f t="shared" si="0"/>
        <v>1.0578231310246301E-4</v>
      </c>
    </row>
    <row r="54" spans="2:8">
      <c r="B54" s="79" t="s">
        <v>466</v>
      </c>
      <c r="C54" s="168">
        <v>330.078958</v>
      </c>
      <c r="D54" s="168">
        <v>148.27397051</v>
      </c>
      <c r="E54" s="168">
        <f t="shared" si="2"/>
        <v>148.27397051</v>
      </c>
      <c r="F54" s="168">
        <v>0</v>
      </c>
      <c r="G54" s="80">
        <f t="shared" si="0"/>
        <v>1.7087888315085408E-5</v>
      </c>
    </row>
    <row r="55" spans="2:8">
      <c r="B55" s="79" t="s">
        <v>152</v>
      </c>
      <c r="C55" s="168">
        <v>4.5396809999999999</v>
      </c>
      <c r="D55" s="168">
        <v>2.1812967400000001</v>
      </c>
      <c r="E55" s="168">
        <f t="shared" si="2"/>
        <v>2.1812967400000001</v>
      </c>
      <c r="F55" s="168">
        <v>0</v>
      </c>
      <c r="G55" s="80">
        <f t="shared" si="0"/>
        <v>2.5138434579565029E-7</v>
      </c>
    </row>
    <row r="56" spans="2:8">
      <c r="B56" s="79" t="s">
        <v>153</v>
      </c>
      <c r="C56" s="168">
        <v>190.74801600000001</v>
      </c>
      <c r="D56" s="168">
        <v>77.511844390000007</v>
      </c>
      <c r="E56" s="168">
        <f t="shared" si="2"/>
        <v>77.511844390000007</v>
      </c>
      <c r="F56" s="168">
        <v>0</v>
      </c>
      <c r="G56" s="80">
        <f t="shared" si="0"/>
        <v>8.932881040932742E-6</v>
      </c>
    </row>
    <row r="57" spans="2:8">
      <c r="B57" s="87" t="s">
        <v>337</v>
      </c>
      <c r="C57" s="169">
        <f>C16+C19+C33</f>
        <v>148878.137139</v>
      </c>
      <c r="D57" s="169">
        <f>D16+D19+D33</f>
        <v>79036.538510699989</v>
      </c>
      <c r="E57" s="169">
        <f>E16+E19+E33</f>
        <v>19499.844352439999</v>
      </c>
      <c r="F57" s="169">
        <f>F16+F19+F33</f>
        <v>59536.694158259997</v>
      </c>
      <c r="G57" s="88">
        <f t="shared" si="0"/>
        <v>9.1085949761539713E-3</v>
      </c>
    </row>
    <row r="58" spans="2:8">
      <c r="B58" s="131" t="s">
        <v>720</v>
      </c>
    </row>
    <row r="59" spans="2:8">
      <c r="B59" s="116" t="s">
        <v>696</v>
      </c>
    </row>
    <row r="60" spans="2:8">
      <c r="B60" s="104" t="s">
        <v>2278</v>
      </c>
      <c r="C60" s="116"/>
      <c r="D60" s="116"/>
      <c r="E60" s="116"/>
    </row>
    <row r="61" spans="2:8" ht="25.9" customHeight="1">
      <c r="B61" s="182" t="s">
        <v>2273</v>
      </c>
      <c r="C61" s="182"/>
      <c r="D61" s="182"/>
      <c r="E61" s="182"/>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5" ma:contentTypeDescription="Create a new document." ma:contentTypeScope="" ma:versionID="736c88bc7adf83b051c6c032d65e996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41580f3fb5bdaab05bb40a6109e16f15"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B96BA09C-48A4-4533-A9B1-3F2691A00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2026-06-30T15:51:37Z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