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Seguridad Social/"/>
    </mc:Choice>
  </mc:AlternateContent>
  <xr:revisionPtr revIDLastSave="4502" documentId="8_{31D744EA-445B-4674-8F74-BE0B93E632C0}" xr6:coauthVersionLast="47" xr6:coauthVersionMax="47" xr10:uidLastSave="{1DA28475-04C5-4F3E-A5D9-987C983CAD24}"/>
  <bookViews>
    <workbookView xWindow="-120" yWindow="-120" windowWidth="29040" windowHeight="15720" firstSheet="11" activeTab="12"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 name="2026" sheetId="39" r:id="rId13"/>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_FilterDatabase" localSheetId="12" hidden="1">'2026'!$B$7:$Q$49</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39" l="1"/>
  <c r="Q60" i="39"/>
  <c r="Q59" i="39"/>
  <c r="Q58" i="39"/>
  <c r="Q57" i="39"/>
  <c r="Q56" i="39"/>
  <c r="Q55" i="39"/>
  <c r="Q54" i="39"/>
  <c r="Q53" i="39"/>
  <c r="Q61" i="39"/>
  <c r="P62" i="39"/>
  <c r="O62" i="39"/>
  <c r="N62" i="39"/>
  <c r="M62" i="39"/>
  <c r="L62" i="39"/>
  <c r="K62" i="39"/>
  <c r="J62" i="39"/>
  <c r="I62" i="39"/>
  <c r="H62" i="39"/>
  <c r="G62" i="39"/>
  <c r="F62" i="39"/>
  <c r="E62" i="39"/>
  <c r="P67" i="38"/>
  <c r="O67" i="38"/>
  <c r="N67" i="38"/>
  <c r="M67" i="38"/>
  <c r="L67" i="38"/>
  <c r="K67" i="38"/>
  <c r="J67" i="38"/>
  <c r="I67" i="38"/>
  <c r="H67" i="38"/>
  <c r="G67" i="38"/>
  <c r="F67" i="38"/>
  <c r="E67" i="38"/>
  <c r="D67" i="38"/>
  <c r="Q67" i="38"/>
  <c r="Q65" i="38"/>
  <c r="Q64" i="38"/>
  <c r="Q63" i="38"/>
  <c r="Q62" i="38"/>
  <c r="Q61" i="38"/>
  <c r="Q60" i="38"/>
  <c r="Q59" i="38"/>
  <c r="Q58" i="38"/>
  <c r="Q66" i="38"/>
  <c r="Q48" i="39" l="1"/>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D62" i="39"/>
  <c r="C62" i="39"/>
  <c r="P49" i="39"/>
  <c r="O49" i="39"/>
  <c r="N49" i="39"/>
  <c r="M49" i="39"/>
  <c r="L49" i="39"/>
  <c r="K49" i="39"/>
  <c r="J49" i="39"/>
  <c r="I49" i="39"/>
  <c r="H49" i="39"/>
  <c r="G49" i="39"/>
  <c r="F49" i="39"/>
  <c r="E49" i="39"/>
  <c r="D49" i="39"/>
  <c r="C49" i="39"/>
  <c r="Q10" i="39"/>
  <c r="O54" i="38"/>
  <c r="N54" i="38"/>
  <c r="M54" i="38"/>
  <c r="L54" i="38"/>
  <c r="K54" i="38"/>
  <c r="Q50" i="38"/>
  <c r="Q49" i="38"/>
  <c r="Q44" i="38"/>
  <c r="Q43" i="38"/>
  <c r="Q32" i="38"/>
  <c r="Q31" i="38"/>
  <c r="Q20" i="38"/>
  <c r="Q19" i="38"/>
  <c r="Q12" i="38"/>
  <c r="Q47" i="38"/>
  <c r="Q46" i="38"/>
  <c r="Q53" i="38"/>
  <c r="Q40" i="38"/>
  <c r="Q36" i="38"/>
  <c r="Q28" i="38"/>
  <c r="Q27" i="38"/>
  <c r="Q24" i="38"/>
  <c r="Q23" i="38"/>
  <c r="Q16" i="38"/>
  <c r="Q15" i="38"/>
  <c r="Q11" i="38"/>
  <c r="C54" i="38"/>
  <c r="D54" i="38"/>
  <c r="P54" i="38"/>
  <c r="C67" i="38"/>
  <c r="C69" i="38" l="1"/>
  <c r="K69" i="38"/>
  <c r="L69" i="38"/>
  <c r="M69" i="38"/>
  <c r="N69" i="38"/>
  <c r="H64" i="39"/>
  <c r="P64" i="39"/>
  <c r="F64" i="39"/>
  <c r="N64" i="39"/>
  <c r="K64" i="39"/>
  <c r="J64" i="39"/>
  <c r="G64" i="39"/>
  <c r="O64" i="39"/>
  <c r="L64" i="39"/>
  <c r="M64" i="39"/>
  <c r="I64" i="39"/>
  <c r="E64" i="39"/>
  <c r="Q49" i="39"/>
  <c r="Q64" i="39" s="1"/>
  <c r="C64" i="39"/>
  <c r="D64" i="39"/>
  <c r="O69" i="38"/>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l="1"/>
  <c r="Q54" i="38"/>
  <c r="Q69" i="38"/>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<sst xmlns="http://schemas.openxmlformats.org/spreadsheetml/2006/main" count="1032" uniqueCount="174">
  <si>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</si>
  <si>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</si>
  <si>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</si>
  <si>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</si>
  <si>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</si>
  <si>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</si>
  <si>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</si>
  <si>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</si>
  <si>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</si>
  <si>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</si>
  <si>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</si>
  <si>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</si>
  <si>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</si>
  <si>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</si>
  <si>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</si>
  <si>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</si>
  <si>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</si>
  <si>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</si>
  <si>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</si>
  <si>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</si>
  <si>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</si>
  <si>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</si>
  <si>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</si>
  <si>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</si>
  <si>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</si>
  <si>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</si>
  <si>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</si>
  <si>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</si>
  <si>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</si>
  <si>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</si>
  <si>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</si>
  <si>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</si>
  <si>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</si>
  <si>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</si>
  <si>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</si>
  <si>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</si>
  <si>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</si>
  <si>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</si>
  <si>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</si>
  <si>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</si>
  <si>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</si>
  <si>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</si>
  <si>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</si>
  <si>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</si>
  <si>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</si>
  <si>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</si>
  <si>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</si>
  <si>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</si>
  <si>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</si>
  <si>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</si>
  <si>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</si>
  <si>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</si>
  <si>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</si>
  <si>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</si>
  <si>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</si>
  <si>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</si>
  <si>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</si>
  <si>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</si>
  <si>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</si>
  <si>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</si>
  <si>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</si>
  <si>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</si>
  <si>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</si>
  <si>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</si>
  <si>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</si>
  <si>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</si>
  <si>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</si>
  <si>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</si>
  <si>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</si>
  <si>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</si>
  <si>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</si>
  <si>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</si>
  <si>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</si>
  <si>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</si>
  <si>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</si>
  <si>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</si>
  <si>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</si>
  <si>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</si>
  <si>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</si>
  <si>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</si>
  <si>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</si>
  <si>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</si>
  <si>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</si>
  <si>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</si>
  <si>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</si>
  <si>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</si>
  <si>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</si>
  <si>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</si>
  <si>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</si>
  <si>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</si>
  <si>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</si>
  <si>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</si>
  <si>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</si>
  <si>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</si>
  <si>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</si>
  <si>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</si>
  <si>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</si>
  <si>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</si>
  <si>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</si>
  <si>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</si>
  <si>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</si>
  <si>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</si>
  <si>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</si>
  <si>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</si>
  <si>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</si>
  <si>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</si>
  <si>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</si>
  <si>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</si>
  <si>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</si>
  <si>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</si>
  <si>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</si>
  <si>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</si>
  <si>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</si>
  <si>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</si>
  <si>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</si>
  <si>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</si>
  <si>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</si>
  <si>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</si>
  <si>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</si>
  <si>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</si>
  <si>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</si>
  <si>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</si>
  <si>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</si>
  <si>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</si>
  <si>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</si>
  <si>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</si>
  <si>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</si>
  <si>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</si>
  <si>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</si>
  <si>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</si>
  <si>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</si>
  <si>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</si>
  <si>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</si>
  <si>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</si>
  <si>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</si>
  <si>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</si>
  <si>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</si>
  <si>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</si>
  <si>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</si>
  <si>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</si>
  <si>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</si>
  <si>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</si>
  <si>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</si>
  <si>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</si>
  <si>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</si>
  <si>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</si>
  <si>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</si>
  <si>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</si>
  <si>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</si>
  <si>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</si>
  <si>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</si>
  <si>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</si>
  <si>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</si>
  <si>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</si>
  <si>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</si>
  <si>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</si>
  <si>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</si>
  <si>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</si>
  <si>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</si>
  <si>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</si>
  <si>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</si>
  <si>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</si>
  <si>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</si>
  <si>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</si>
  <si>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</si>
  <si>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Diciembre 2025</t>
  </si>
  <si>
    <t>Ley No. 80-24</t>
  </si>
  <si>
    <t>2.1.9.1 - Otros gastos corrientes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</si>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</sst>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cellStyleXfs>
  <cellXfs count="305">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43" fontId="2" fillId="4" borderId="2" xfId="3" applyFont="1" applyFill="1" applyBorder="1" applyAlignment="1">
      <alignment horizontal="center" vertical="center"/>
    </xf>
    <xf numFmtId="43" fontId="11" fillId="6" borderId="5" xfId="3" applyFont="1" applyFill="1" applyBorder="1" applyAlignment="1">
      <alignment horizontal="center" vertical="center" wrapText="1" readingOrder="1"/>
    </xf>
    <xf numFmtId="43" fontId="11" fillId="6" borderId="4" xfId="3" applyFont="1" applyFill="1" applyBorder="1" applyAlignment="1">
      <alignment horizontal="center" vertical="center" wrapText="1" readingOrder="1"/>
    </xf>
    <xf numFmtId="43" fontId="11" fillId="6" borderId="8" xfId="3" applyFont="1" applyFill="1" applyBorder="1" applyAlignment="1">
      <alignment horizontal="center" vertical="center" wrapText="1" readingOrder="1"/>
    </xf>
    <xf numFmtId="43"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43"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43" fontId="0" fillId="5" borderId="0" xfId="3" applyFont="1" applyFill="1"/>
    <xf numFmtId="43" fontId="2" fillId="9" borderId="2" xfId="3" applyFont="1" applyFill="1" applyBorder="1" applyAlignment="1">
      <alignment horizontal="center" vertical="center"/>
    </xf>
    <xf numFmtId="0" fontId="0" fillId="0" borderId="0" xfId="0" applyAlignment="1">
      <alignment horizontal="left" indent="3"/>
    </xf>
    <xf numFmtId="43" fontId="0" fillId="0" borderId="0" xfId="3" applyFont="1"/>
    <xf numFmtId="0" fontId="0" fillId="0" borderId="0" xfId="0" applyAlignment="1">
      <alignment horizontal="left" indent="4"/>
    </xf>
    <xf numFmtId="0" fontId="3" fillId="0" borderId="0" xfId="0" applyFont="1" applyAlignment="1">
      <alignment horizontal="left" indent="3"/>
    </xf>
    <xf numFmtId="43" fontId="11" fillId="8" borderId="8" xfId="3" applyFont="1" applyFill="1" applyBorder="1" applyAlignment="1">
      <alignment horizontal="center" vertical="center" wrapText="1" readingOrder="1"/>
    </xf>
    <xf numFmtId="43" fontId="11" fillId="8" borderId="5" xfId="3" applyFont="1" applyFill="1" applyBorder="1" applyAlignment="1">
      <alignment horizontal="center" vertical="center" wrapText="1" readingOrder="1"/>
    </xf>
    <xf numFmtId="43"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4" fontId="0" fillId="0" borderId="0" xfId="6" applyFont="1"/>
    <xf numFmtId="164" fontId="9" fillId="0" borderId="0" xfId="6" applyFont="1" applyAlignment="1">
      <alignment vertical="top" wrapText="1"/>
    </xf>
    <xf numFmtId="164"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164" fontId="2" fillId="4" borderId="4" xfId="6" applyFont="1" applyFill="1" applyBorder="1" applyAlignment="1">
      <alignment horizontal="center" vertical="center"/>
    </xf>
    <xf numFmtId="164" fontId="17" fillId="0" borderId="0" xfId="6" applyFont="1" applyBorder="1" applyAlignment="1">
      <alignment horizontal="left" vertical="center"/>
    </xf>
    <xf numFmtId="164"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164"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164" fontId="3" fillId="0" borderId="0" xfId="6" applyFont="1"/>
    <xf numFmtId="164" fontId="8" fillId="0" borderId="0" xfId="1" applyFont="1" applyAlignment="1">
      <alignment vertical="top"/>
    </xf>
    <xf numFmtId="43"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164"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164" fontId="0" fillId="0" borderId="0" xfId="6" applyFont="1" applyAlignment="1">
      <alignment vertical="center"/>
    </xf>
    <xf numFmtId="0" fontId="5" fillId="0" borderId="0" xfId="0" applyFont="1" applyAlignment="1">
      <alignment vertical="center" wrapText="1" readingOrder="1"/>
    </xf>
    <xf numFmtId="164"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164" fontId="8" fillId="0" borderId="7" xfId="1" applyFont="1" applyBorder="1" applyAlignment="1">
      <alignment vertical="center"/>
    </xf>
    <xf numFmtId="164"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164"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164" fontId="9" fillId="0" borderId="0" xfId="6" applyFont="1" applyAlignment="1">
      <alignment vertical="center" wrapText="1"/>
    </xf>
    <xf numFmtId="164" fontId="0" fillId="0" borderId="0" xfId="1" applyFont="1" applyAlignment="1">
      <alignment vertical="center"/>
    </xf>
    <xf numFmtId="0" fontId="3" fillId="0" borderId="0" xfId="0" applyFont="1" applyAlignment="1">
      <alignment horizontal="left"/>
    </xf>
    <xf numFmtId="164" fontId="17" fillId="0" borderId="0" xfId="6" applyFont="1" applyBorder="1" applyAlignment="1">
      <alignment horizontal="right" vertical="center"/>
    </xf>
    <xf numFmtId="164"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164" fontId="8" fillId="0" borderId="0" xfId="1" applyFont="1" applyBorder="1" applyAlignment="1">
      <alignment vertical="center"/>
    </xf>
    <xf numFmtId="164"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164" fontId="8" fillId="0" borderId="0" xfId="1" applyFont="1" applyAlignment="1">
      <alignment vertical="center"/>
    </xf>
    <xf numFmtId="164"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43" fontId="11" fillId="6" borderId="4" xfId="3" applyFont="1" applyFill="1" applyBorder="1" applyAlignment="1">
      <alignment vertical="center" wrapText="1" readingOrder="1"/>
    </xf>
    <xf numFmtId="43" fontId="11" fillId="6" borderId="5" xfId="3" applyFont="1" applyFill="1" applyBorder="1" applyAlignment="1">
      <alignment vertical="center" wrapText="1" readingOrder="1"/>
    </xf>
    <xf numFmtId="43" fontId="11" fillId="6" borderId="8" xfId="3" applyFont="1" applyFill="1" applyBorder="1" applyAlignment="1">
      <alignment vertical="center" wrapText="1" readingOrder="1"/>
    </xf>
    <xf numFmtId="43"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164"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164" fontId="3" fillId="0" borderId="0" xfId="1" applyFont="1" applyFill="1"/>
    <xf numFmtId="164" fontId="0" fillId="0" borderId="0" xfId="1" applyFont="1" applyFill="1"/>
    <xf numFmtId="0" fontId="8" fillId="0" borderId="0" xfId="8" applyFont="1" applyAlignment="1">
      <alignment vertical="top" wrapText="1"/>
    </xf>
    <xf numFmtId="0" fontId="22" fillId="0" borderId="0" xfId="8"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164" fontId="2" fillId="3" borderId="2" xfId="6" applyFont="1" applyFill="1" applyBorder="1" applyAlignment="1">
      <alignment horizontal="center" vertical="center" wrapText="1"/>
    </xf>
    <xf numFmtId="164" fontId="2" fillId="3" borderId="4" xfId="6"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xfId="1" builtinId="3"/>
    <cellStyle name="Comma 2" xfId="5" xr:uid="{00000000-0005-0000-0000-000000000000}"/>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268D4505-A5F7-4132-9486-7740ECB91F55}"/>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A446FA56-CEA4-4877-9A71-B9EE597863B8}"/>
            </a:ext>
            <a:ext uri="{147F2762-F138-4A5C-976F-8EAC2B608ADB}">
              <a16:predDERef xmlns:a16="http://schemas.microsoft.com/office/drawing/2014/main" pred="{268D4505-A5F7-4132-9486-7740ECB91F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BD4B0A0A-B815-477C-AA82-08488541258D}"/>
            </a:ext>
            <a:ext uri="{147F2762-F138-4A5C-976F-8EAC2B608ADB}">
              <a16:predDERef xmlns:a16="http://schemas.microsoft.com/office/drawing/2014/main" pred="{A446FA56-CEA4-4877-9A71-B9EE597863B8}"/>
            </a:ext>
          </a:extLst>
        </xdr:cNvPr>
        <xdr:cNvPicPr>
          <a:picLocks noChangeAspect="1"/>
        </xdr:cNvPicPr>
      </xdr:nvPicPr>
      <xdr:blipFill>
        <a:blip xmlns:r="http://schemas.openxmlformats.org/officeDocument/2006/relationships" r:embed="rId3"/>
        <a:stretch>
          <a:fillRect/>
        </a:stretch>
      </xdr:blipFill>
      <xdr:spPr>
        <a:xfrm>
          <a:off x="20166330"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defaultColWidth="11.42578125" defaultRowHeight="15" x14ac:dyDescent="0.2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x14ac:dyDescent="0.25">
      <c r="A2" s="1"/>
      <c r="B2" s="270" t="s">
        <v>0</v>
      </c>
      <c r="C2" s="271"/>
      <c r="D2" s="271"/>
      <c r="E2" s="271"/>
      <c r="F2" s="271"/>
      <c r="G2" s="271"/>
      <c r="H2" s="271"/>
      <c r="I2" s="271"/>
      <c r="J2" s="271"/>
      <c r="K2" s="271"/>
      <c r="L2" s="271"/>
      <c r="M2" s="271"/>
      <c r="N2" s="271"/>
      <c r="O2" s="271"/>
      <c r="P2" s="271"/>
      <c r="Q2" s="271"/>
    </row>
    <row r="3" spans="1:17" ht="21" customHeight="1" x14ac:dyDescent="0.25">
      <c r="A3" s="1"/>
      <c r="B3" s="272" t="s">
        <v>1</v>
      </c>
      <c r="C3" s="273"/>
      <c r="D3" s="273"/>
      <c r="E3" s="273"/>
      <c r="F3" s="273"/>
      <c r="G3" s="273"/>
      <c r="H3" s="273"/>
      <c r="I3" s="273"/>
      <c r="J3" s="273"/>
      <c r="K3" s="273"/>
      <c r="L3" s="273"/>
      <c r="M3" s="273"/>
      <c r="N3" s="273"/>
      <c r="O3" s="273"/>
      <c r="P3" s="273"/>
      <c r="Q3" s="273"/>
    </row>
    <row r="4" spans="1:17" ht="15.75" x14ac:dyDescent="0.25">
      <c r="A4" s="1"/>
      <c r="B4" s="283" t="s">
        <v>2</v>
      </c>
      <c r="C4" s="284"/>
      <c r="D4" s="284"/>
      <c r="E4" s="284"/>
      <c r="F4" s="284"/>
      <c r="G4" s="284"/>
      <c r="H4" s="284"/>
      <c r="I4" s="284"/>
      <c r="J4" s="284"/>
      <c r="K4" s="284"/>
      <c r="L4" s="284"/>
      <c r="M4" s="284"/>
      <c r="N4" s="284"/>
      <c r="O4" s="284"/>
      <c r="P4" s="284"/>
      <c r="Q4" s="284"/>
    </row>
    <row r="5" spans="1:17" ht="17.25" customHeight="1" x14ac:dyDescent="0.25">
      <c r="A5" s="1"/>
      <c r="B5" s="274" t="s">
        <v>3</v>
      </c>
      <c r="C5" s="275"/>
      <c r="D5" s="275"/>
      <c r="E5" s="275"/>
      <c r="F5" s="275"/>
      <c r="G5" s="275"/>
      <c r="H5" s="275"/>
      <c r="I5" s="275"/>
      <c r="J5" s="275"/>
      <c r="K5" s="275"/>
      <c r="L5" s="275"/>
      <c r="M5" s="275"/>
      <c r="N5" s="275"/>
      <c r="O5" s="275"/>
      <c r="P5" s="275"/>
      <c r="Q5" s="275"/>
    </row>
    <row r="6" spans="1:17" ht="15.75" customHeight="1" x14ac:dyDescent="0.25">
      <c r="A6" s="1"/>
      <c r="B6" s="39" t="s">
        <v>4</v>
      </c>
      <c r="C6" s="38"/>
      <c r="D6" s="38"/>
      <c r="E6" s="38"/>
      <c r="F6" s="38"/>
      <c r="G6" s="38"/>
      <c r="H6" s="38"/>
      <c r="I6" s="38"/>
      <c r="J6" s="38"/>
      <c r="K6" s="38"/>
      <c r="L6" s="38"/>
      <c r="M6" s="38"/>
      <c r="N6" s="38"/>
      <c r="O6" s="38"/>
      <c r="P6" s="282" t="s">
        <v>5</v>
      </c>
      <c r="Q6" s="282"/>
    </row>
    <row r="7" spans="1:17" ht="23.25" customHeight="1" x14ac:dyDescent="0.25">
      <c r="A7" s="1"/>
      <c r="B7" s="285" t="s">
        <v>6</v>
      </c>
      <c r="C7" s="287" t="s">
        <v>7</v>
      </c>
      <c r="D7" s="289" t="s">
        <v>8</v>
      </c>
      <c r="E7" s="279" t="s">
        <v>9</v>
      </c>
      <c r="F7" s="280"/>
      <c r="G7" s="280"/>
      <c r="H7" s="280"/>
      <c r="I7" s="280"/>
      <c r="J7" s="280"/>
      <c r="K7" s="280"/>
      <c r="L7" s="280"/>
      <c r="M7" s="280"/>
      <c r="N7" s="280"/>
      <c r="O7" s="280"/>
      <c r="P7" s="280"/>
      <c r="Q7" s="281" t="s">
        <v>10</v>
      </c>
    </row>
    <row r="8" spans="1:17" ht="25.5" customHeight="1" x14ac:dyDescent="0.25">
      <c r="A8" s="1"/>
      <c r="B8" s="286"/>
      <c r="C8" s="288"/>
      <c r="D8" s="290"/>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x14ac:dyDescent="0.25">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x14ac:dyDescent="0.25">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x14ac:dyDescent="0.25">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x14ac:dyDescent="0.25">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x14ac:dyDescent="0.25">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x14ac:dyDescent="0.25">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x14ac:dyDescent="0.25">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x14ac:dyDescent="0.25">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x14ac:dyDescent="0.25">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x14ac:dyDescent="0.25">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x14ac:dyDescent="0.25">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x14ac:dyDescent="0.25">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x14ac:dyDescent="0.25">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x14ac:dyDescent="0.25">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x14ac:dyDescent="0.25">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x14ac:dyDescent="0.25">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x14ac:dyDescent="0.25">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x14ac:dyDescent="0.25">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x14ac:dyDescent="0.25">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x14ac:dyDescent="0.25">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x14ac:dyDescent="0.25">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x14ac:dyDescent="0.25">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x14ac:dyDescent="0.25">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x14ac:dyDescent="0.25">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x14ac:dyDescent="0.25">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x14ac:dyDescent="0.25">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x14ac:dyDescent="0.25">
      <c r="A35" s="1"/>
      <c r="B35" s="33"/>
      <c r="C35" s="32"/>
      <c r="D35" s="32"/>
      <c r="E35" s="32"/>
      <c r="F35" s="32"/>
      <c r="G35" s="32"/>
      <c r="H35" s="32"/>
      <c r="I35" s="32"/>
      <c r="J35" s="32"/>
      <c r="K35" s="32"/>
      <c r="L35" s="32"/>
      <c r="M35" s="32"/>
      <c r="N35" s="32"/>
      <c r="O35" s="32"/>
      <c r="P35" s="32"/>
      <c r="Q35" s="32"/>
    </row>
    <row r="36" spans="1:17" x14ac:dyDescent="0.25">
      <c r="B36" s="14" t="s">
        <v>49</v>
      </c>
      <c r="C36" s="249"/>
      <c r="D36" s="249"/>
      <c r="E36" s="217"/>
      <c r="F36" s="218"/>
      <c r="G36" s="219"/>
      <c r="H36" s="217"/>
      <c r="I36" s="218"/>
      <c r="J36" s="219"/>
      <c r="K36" s="217"/>
      <c r="L36" s="218"/>
      <c r="M36" s="219"/>
      <c r="N36" s="217"/>
      <c r="O36" s="218"/>
      <c r="P36" s="218"/>
      <c r="Q36" s="220"/>
    </row>
    <row r="37" spans="1:17" x14ac:dyDescent="0.25">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x14ac:dyDescent="0.25">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x14ac:dyDescent="0.25">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x14ac:dyDescent="0.25">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x14ac:dyDescent="0.25">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x14ac:dyDescent="0.25">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x14ac:dyDescent="0.25">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x14ac:dyDescent="0.25">
      <c r="A44" s="1"/>
      <c r="B44" s="27"/>
      <c r="C44" s="28"/>
      <c r="D44" s="28"/>
      <c r="E44" s="212"/>
      <c r="F44" s="212"/>
      <c r="G44" s="212"/>
      <c r="H44" s="212"/>
      <c r="I44" s="212"/>
      <c r="J44" s="212"/>
      <c r="K44" s="212"/>
      <c r="L44" s="212"/>
      <c r="M44" s="212"/>
      <c r="N44" s="212"/>
      <c r="O44" s="212"/>
      <c r="P44" s="212"/>
      <c r="Q44" s="28"/>
    </row>
    <row r="45" spans="1:17" x14ac:dyDescent="0.25">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x14ac:dyDescent="0.25">
      <c r="A46" s="1"/>
      <c r="B46" s="103" t="s">
        <v>58</v>
      </c>
      <c r="C46" s="104"/>
      <c r="D46" s="24"/>
      <c r="E46" s="24"/>
      <c r="F46" s="24"/>
      <c r="G46" s="24"/>
      <c r="H46" s="24"/>
      <c r="I46" s="24"/>
      <c r="J46" s="24"/>
      <c r="K46" s="24"/>
      <c r="L46" s="24"/>
      <c r="M46" s="24"/>
      <c r="N46" s="24"/>
      <c r="O46" s="24"/>
      <c r="P46" s="24"/>
      <c r="Q46" s="24"/>
    </row>
    <row r="47" spans="1:17" x14ac:dyDescent="0.25">
      <c r="A47" s="1"/>
      <c r="B47" s="103" t="s">
        <v>59</v>
      </c>
      <c r="C47" s="104"/>
      <c r="D47" s="26"/>
      <c r="O47" s="25"/>
      <c r="P47" s="25"/>
    </row>
    <row r="48" spans="1:17" x14ac:dyDescent="0.25">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147</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303" t="s">
        <v>148</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
      <c r="B9" s="276"/>
      <c r="C9" s="168" t="s">
        <v>149</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x14ac:dyDescent="0.25">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x14ac:dyDescent="0.25">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x14ac:dyDescent="0.25">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x14ac:dyDescent="0.25">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x14ac:dyDescent="0.25">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x14ac:dyDescent="0.25">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x14ac:dyDescent="0.25">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x14ac:dyDescent="0.25">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x14ac:dyDescent="0.25">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x14ac:dyDescent="0.25">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x14ac:dyDescent="0.25">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x14ac:dyDescent="0.25">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x14ac:dyDescent="0.25">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x14ac:dyDescent="0.25">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x14ac:dyDescent="0.25">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x14ac:dyDescent="0.25">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x14ac:dyDescent="0.25">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x14ac:dyDescent="0.25">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x14ac:dyDescent="0.25">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x14ac:dyDescent="0.25">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x14ac:dyDescent="0.25">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x14ac:dyDescent="0.25">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x14ac:dyDescent="0.25">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x14ac:dyDescent="0.25">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x14ac:dyDescent="0.25">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x14ac:dyDescent="0.25">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x14ac:dyDescent="0.25">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x14ac:dyDescent="0.25">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x14ac:dyDescent="0.25">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x14ac:dyDescent="0.25">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x14ac:dyDescent="0.25">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x14ac:dyDescent="0.25">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x14ac:dyDescent="0.25">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x14ac:dyDescent="0.25">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x14ac:dyDescent="0.25">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x14ac:dyDescent="0.25">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x14ac:dyDescent="0.25">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x14ac:dyDescent="0.25">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x14ac:dyDescent="0.25">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x14ac:dyDescent="0.25">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x14ac:dyDescent="0.25">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x14ac:dyDescent="0.25">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x14ac:dyDescent="0.25">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x14ac:dyDescent="0.25">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x14ac:dyDescent="0.25">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x14ac:dyDescent="0.25">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x14ac:dyDescent="0.25">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x14ac:dyDescent="0.25">
      <c r="C58"/>
      <c r="D58"/>
      <c r="E58"/>
      <c r="F58"/>
      <c r="G58"/>
      <c r="H58"/>
      <c r="I58"/>
      <c r="J58"/>
      <c r="K58"/>
      <c r="L58"/>
      <c r="M58"/>
      <c r="N58"/>
      <c r="O58"/>
      <c r="P58"/>
      <c r="Q58"/>
      <c r="S58" s="182"/>
    </row>
    <row r="59" spans="2:22" x14ac:dyDescent="0.25">
      <c r="B59" s="46"/>
      <c r="C59" s="136"/>
      <c r="D59" s="136"/>
      <c r="E59" s="136"/>
      <c r="F59" s="143"/>
      <c r="G59" s="143"/>
      <c r="H59" s="143"/>
      <c r="I59" s="143"/>
      <c r="J59" s="143"/>
      <c r="K59" s="143"/>
      <c r="L59" s="143"/>
      <c r="M59" s="143"/>
      <c r="N59" s="143"/>
      <c r="O59" s="143"/>
      <c r="P59" s="143"/>
      <c r="Q59" s="144"/>
      <c r="S59" s="182"/>
    </row>
    <row r="60" spans="2:22" x14ac:dyDescent="0.25">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x14ac:dyDescent="0.25">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x14ac:dyDescent="0.25">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x14ac:dyDescent="0.25">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x14ac:dyDescent="0.25">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x14ac:dyDescent="0.25">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x14ac:dyDescent="0.25">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x14ac:dyDescent="0.25">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x14ac:dyDescent="0.25">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x14ac:dyDescent="0.25">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x14ac:dyDescent="0.25">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x14ac:dyDescent="0.25">
      <c r="B71" s="46"/>
      <c r="C71" s="80"/>
      <c r="D71" s="80"/>
      <c r="E71" s="158"/>
      <c r="F71" s="159"/>
      <c r="G71" s="159"/>
      <c r="H71" s="159"/>
      <c r="I71" s="159"/>
      <c r="J71" s="159"/>
      <c r="K71" s="159"/>
      <c r="L71" s="159"/>
      <c r="M71" s="159"/>
      <c r="N71" s="159"/>
      <c r="O71" s="159"/>
      <c r="P71" s="159"/>
      <c r="Q71" s="159"/>
    </row>
    <row r="72" spans="1:21" x14ac:dyDescent="0.25">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x14ac:dyDescent="0.25">
      <c r="B73" s="102" t="s">
        <v>136</v>
      </c>
      <c r="C73" s="176"/>
      <c r="D73" s="176"/>
      <c r="E73"/>
      <c r="F73"/>
      <c r="G73"/>
      <c r="H73"/>
      <c r="I73"/>
      <c r="J73"/>
      <c r="K73"/>
      <c r="L73"/>
      <c r="M73"/>
      <c r="N73"/>
      <c r="O73"/>
      <c r="P73"/>
      <c r="Q73" s="253"/>
    </row>
    <row r="74" spans="1:21" x14ac:dyDescent="0.25">
      <c r="B74" s="102" t="s">
        <v>158</v>
      </c>
      <c r="C74" s="177"/>
      <c r="D74" s="177"/>
      <c r="E74" s="177"/>
      <c r="F74" s="177"/>
      <c r="G74" s="177"/>
      <c r="H74" s="177"/>
      <c r="I74" s="177"/>
      <c r="J74" s="177"/>
      <c r="K74" s="177"/>
      <c r="L74" s="177"/>
      <c r="M74" s="177"/>
      <c r="N74" s="177"/>
      <c r="O74" s="177"/>
      <c r="P74" s="148"/>
      <c r="Q74" s="177"/>
    </row>
    <row r="75" spans="1:21" x14ac:dyDescent="0.25">
      <c r="B75" s="102" t="s">
        <v>79</v>
      </c>
      <c r="C75" s="177"/>
      <c r="D75" s="177"/>
      <c r="E75" s="177"/>
      <c r="F75" s="177"/>
      <c r="G75" s="177"/>
      <c r="H75" s="177"/>
      <c r="I75" s="177"/>
      <c r="J75" s="177"/>
      <c r="K75" s="177"/>
      <c r="L75" s="177"/>
      <c r="M75" s="177"/>
      <c r="N75" s="177"/>
      <c r="O75" s="177"/>
    </row>
    <row r="76" spans="1:21" x14ac:dyDescent="0.25">
      <c r="B76" s="166"/>
      <c r="C76" s="177"/>
      <c r="D76" s="177"/>
      <c r="E76" s="177"/>
      <c r="F76" s="177"/>
      <c r="G76" s="177"/>
      <c r="H76" s="177"/>
      <c r="I76" s="177"/>
      <c r="J76" s="177"/>
      <c r="K76" s="177"/>
      <c r="L76" s="177"/>
      <c r="M76" s="177"/>
      <c r="N76" s="177"/>
      <c r="O76" s="177"/>
    </row>
    <row r="77" spans="1:21" x14ac:dyDescent="0.25">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159</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s="180"/>
      <c r="Y8" s="180"/>
      <c r="Z8" s="180"/>
      <c r="AA8" s="180"/>
      <c r="AB8" s="180"/>
      <c r="AC8" s="180"/>
    </row>
    <row r="9" spans="1:29" s="7" customFormat="1" x14ac:dyDescent="0.25">
      <c r="B9" s="276"/>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x14ac:dyDescent="0.25">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x14ac:dyDescent="0.25">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x14ac:dyDescent="0.25">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x14ac:dyDescent="0.25">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x14ac:dyDescent="0.25">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x14ac:dyDescent="0.25">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x14ac:dyDescent="0.25">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x14ac:dyDescent="0.25">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x14ac:dyDescent="0.25">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x14ac:dyDescent="0.25">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x14ac:dyDescent="0.25">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x14ac:dyDescent="0.25">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x14ac:dyDescent="0.25">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x14ac:dyDescent="0.25">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x14ac:dyDescent="0.25">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x14ac:dyDescent="0.25">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x14ac:dyDescent="0.25">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x14ac:dyDescent="0.25">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x14ac:dyDescent="0.25">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x14ac:dyDescent="0.25">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x14ac:dyDescent="0.25">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x14ac:dyDescent="0.25">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x14ac:dyDescent="0.25">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x14ac:dyDescent="0.25">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x14ac:dyDescent="0.25">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x14ac:dyDescent="0.25">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x14ac:dyDescent="0.25">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x14ac:dyDescent="0.25">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x14ac:dyDescent="0.25">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x14ac:dyDescent="0.25">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x14ac:dyDescent="0.25">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x14ac:dyDescent="0.25">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x14ac:dyDescent="0.25">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x14ac:dyDescent="0.25">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x14ac:dyDescent="0.25">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x14ac:dyDescent="0.25">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x14ac:dyDescent="0.25">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x14ac:dyDescent="0.25">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x14ac:dyDescent="0.25">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x14ac:dyDescent="0.25">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x14ac:dyDescent="0.25">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x14ac:dyDescent="0.25">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x14ac:dyDescent="0.25">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x14ac:dyDescent="0.25">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x14ac:dyDescent="0.25">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x14ac:dyDescent="0.25">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x14ac:dyDescent="0.25">
      <c r="B56"/>
      <c r="C56"/>
      <c r="D56"/>
      <c r="E56"/>
      <c r="F56"/>
      <c r="G56"/>
      <c r="H56"/>
      <c r="I56"/>
      <c r="J56"/>
      <c r="K56"/>
      <c r="L56"/>
      <c r="M56"/>
      <c r="N56"/>
      <c r="O56"/>
      <c r="P56"/>
      <c r="Q56"/>
      <c r="R56"/>
      <c r="S56"/>
    </row>
    <row r="57" spans="2:22" x14ac:dyDescent="0.25">
      <c r="B57" s="46"/>
      <c r="C57" s="136"/>
      <c r="D57" s="136"/>
      <c r="E57" s="136"/>
      <c r="F57" s="143"/>
      <c r="G57" s="143"/>
      <c r="H57" s="143"/>
      <c r="I57" s="143"/>
      <c r="J57" s="143"/>
      <c r="K57" s="143"/>
      <c r="L57" s="143"/>
      <c r="M57" s="143"/>
      <c r="N57" s="143"/>
      <c r="O57" s="143"/>
      <c r="P57" s="143"/>
      <c r="Q57" s="144"/>
    </row>
    <row r="58" spans="2:22" x14ac:dyDescent="0.25">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x14ac:dyDescent="0.25">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x14ac:dyDescent="0.25">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x14ac:dyDescent="0.25">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x14ac:dyDescent="0.25">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x14ac:dyDescent="0.25">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x14ac:dyDescent="0.25">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x14ac:dyDescent="0.25">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x14ac:dyDescent="0.25">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x14ac:dyDescent="0.25">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x14ac:dyDescent="0.25">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x14ac:dyDescent="0.25">
      <c r="B69" s="46"/>
      <c r="C69" s="80"/>
      <c r="D69" s="80"/>
      <c r="E69" s="158"/>
      <c r="F69" s="159"/>
      <c r="G69" s="159"/>
      <c r="H69" s="159"/>
      <c r="I69" s="159"/>
      <c r="J69" s="159"/>
      <c r="K69" s="159"/>
      <c r="L69" s="159"/>
      <c r="M69" s="159"/>
      <c r="N69" s="159"/>
      <c r="O69" s="159"/>
      <c r="P69" s="159"/>
      <c r="Q69" s="159"/>
      <c r="R69"/>
      <c r="S69"/>
      <c r="T69"/>
      <c r="U69"/>
    </row>
    <row r="70" spans="1:21" x14ac:dyDescent="0.25">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x14ac:dyDescent="0.25">
      <c r="B71" s="102" t="s">
        <v>136</v>
      </c>
      <c r="C71" s="255"/>
      <c r="D71" s="255"/>
      <c r="E71"/>
      <c r="F71"/>
      <c r="G71"/>
      <c r="H71"/>
      <c r="I71"/>
      <c r="J71"/>
      <c r="K71"/>
      <c r="L71"/>
      <c r="M71"/>
      <c r="N71"/>
      <c r="O71"/>
      <c r="P71"/>
      <c r="Q71" s="253"/>
    </row>
    <row r="72" spans="1:21" x14ac:dyDescent="0.25">
      <c r="B72" s="102" t="s">
        <v>164</v>
      </c>
      <c r="C72" s="177"/>
      <c r="D72" s="177"/>
      <c r="E72" s="177"/>
      <c r="F72" s="177"/>
      <c r="G72" s="177"/>
      <c r="H72" s="177"/>
      <c r="I72" s="177"/>
      <c r="J72" s="177"/>
      <c r="K72" s="177"/>
      <c r="L72" s="177"/>
      <c r="M72" s="177"/>
      <c r="N72" s="177"/>
      <c r="O72" s="177"/>
      <c r="P72" s="148"/>
      <c r="Q72" s="177"/>
    </row>
    <row r="73" spans="1:21" x14ac:dyDescent="0.25">
      <c r="B73" s="102" t="s">
        <v>79</v>
      </c>
      <c r="C73" s="177"/>
      <c r="D73" s="177"/>
      <c r="E73" s="177"/>
      <c r="F73" s="177"/>
      <c r="G73" s="177"/>
      <c r="H73" s="177"/>
      <c r="I73" s="177"/>
      <c r="J73" s="177"/>
      <c r="K73" s="177"/>
      <c r="L73" s="177"/>
      <c r="M73" s="177"/>
      <c r="N73" s="177"/>
      <c r="O73" s="177"/>
    </row>
    <row r="74" spans="1:21" x14ac:dyDescent="0.25">
      <c r="B74" s="166"/>
      <c r="C74" s="177"/>
      <c r="D74" s="177"/>
      <c r="E74" s="177"/>
      <c r="F74" s="177"/>
      <c r="G74" s="177"/>
      <c r="H74" s="177"/>
      <c r="I74" s="177"/>
      <c r="J74" s="177"/>
      <c r="K74" s="177"/>
      <c r="L74" s="177"/>
      <c r="M74" s="177"/>
      <c r="N74" s="177"/>
      <c r="O74" s="177"/>
    </row>
    <row r="75" spans="1:21"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4"/>
  <sheetViews>
    <sheetView showGridLines="0" zoomScale="70" zoomScaleNormal="70" workbookViewId="0">
      <selection activeCell="E8" sqref="E8:Q8"/>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165</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166</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87016297862</v>
      </c>
      <c r="D10" s="221">
        <v>89693778997.939987</v>
      </c>
      <c r="E10" s="221">
        <v>1719444484.9900002</v>
      </c>
      <c r="F10" s="221">
        <v>1777450930.5800002</v>
      </c>
      <c r="G10" s="221">
        <v>1919261454.1799998</v>
      </c>
      <c r="H10" s="221">
        <v>3385060202.0599995</v>
      </c>
      <c r="I10" s="221">
        <v>2213193140.4700003</v>
      </c>
      <c r="J10" s="221">
        <v>2201020031.2800002</v>
      </c>
      <c r="K10" s="221">
        <v>3987865309.3000002</v>
      </c>
      <c r="L10" s="221">
        <v>2214467408.73</v>
      </c>
      <c r="M10" s="221">
        <v>2198726935.5799999</v>
      </c>
      <c r="N10" s="221">
        <v>378333854.37</v>
      </c>
      <c r="O10" s="221">
        <v>508756246.38999999</v>
      </c>
      <c r="P10" s="221">
        <v>1029104741.51</v>
      </c>
      <c r="Q10" s="221">
        <f t="shared" ref="Q10:Q53" si="0">SUM(E10:P10)</f>
        <v>23532684739.439995</v>
      </c>
      <c r="S10" s="256"/>
      <c r="T10" s="182"/>
      <c r="U10" s="182"/>
      <c r="V10" s="182"/>
    </row>
    <row r="11" spans="1:32" s="9" customFormat="1" x14ac:dyDescent="0.25">
      <c r="B11" s="23" t="s">
        <v>24</v>
      </c>
      <c r="C11" s="222">
        <v>65417989655</v>
      </c>
      <c r="D11" s="222">
        <v>69530604165.439987</v>
      </c>
      <c r="E11" s="222">
        <v>154179838.11000001</v>
      </c>
      <c r="F11" s="222">
        <v>215877349.57000002</v>
      </c>
      <c r="G11" s="222">
        <v>246817436.53</v>
      </c>
      <c r="H11" s="222">
        <v>274109057.48999995</v>
      </c>
      <c r="I11" s="222">
        <v>270809860.09999996</v>
      </c>
      <c r="J11" s="222">
        <v>266193635.61000001</v>
      </c>
      <c r="K11" s="222">
        <v>275960493.41000003</v>
      </c>
      <c r="L11" s="222">
        <v>274450967.27999997</v>
      </c>
      <c r="M11" s="222">
        <v>259403692.41000003</v>
      </c>
      <c r="N11" s="222">
        <v>327372023.69</v>
      </c>
      <c r="O11" s="222">
        <v>352879402.70999998</v>
      </c>
      <c r="P11" s="222">
        <v>675015927.63</v>
      </c>
      <c r="Q11" s="222">
        <f t="shared" si="0"/>
        <v>3593069684.54</v>
      </c>
      <c r="R11"/>
      <c r="S11" s="256"/>
      <c r="T11"/>
      <c r="U11"/>
      <c r="V11"/>
      <c r="W11" s="182"/>
      <c r="X11"/>
      <c r="Y11"/>
      <c r="Z11"/>
      <c r="AA11"/>
      <c r="AB11"/>
      <c r="AC11"/>
      <c r="AD11"/>
      <c r="AE11"/>
      <c r="AF11"/>
    </row>
    <row r="12" spans="1:32" s="9" customFormat="1" x14ac:dyDescent="0.25">
      <c r="B12" s="22" t="s">
        <v>25</v>
      </c>
      <c r="C12" s="223">
        <v>6547668532</v>
      </c>
      <c r="D12" s="223">
        <v>6602177902.1499996</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244148733.56999999</v>
      </c>
      <c r="P12" s="223">
        <v>405853818.06999999</v>
      </c>
      <c r="Q12" s="223">
        <f t="shared" si="0"/>
        <v>2338201462.2400002</v>
      </c>
      <c r="R12"/>
      <c r="S12" s="256"/>
      <c r="T12"/>
      <c r="U12"/>
      <c r="V12"/>
      <c r="X12"/>
      <c r="Y12"/>
      <c r="Z12"/>
      <c r="AA12"/>
      <c r="AB12"/>
      <c r="AC12"/>
      <c r="AD12"/>
      <c r="AE12"/>
      <c r="AF12"/>
    </row>
    <row r="13" spans="1:32" x14ac:dyDescent="0.25">
      <c r="B13" s="46" t="s">
        <v>111</v>
      </c>
      <c r="C13" s="223">
        <v>6022009633</v>
      </c>
      <c r="D13" s="223">
        <v>6071789495.7999992</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223679934.44</v>
      </c>
      <c r="P13" s="223">
        <v>384735324.70999998</v>
      </c>
      <c r="Q13" s="223">
        <f t="shared" si="0"/>
        <v>2111969080.79</v>
      </c>
      <c r="S13" s="256"/>
    </row>
    <row r="14" spans="1:32" x14ac:dyDescent="0.25">
      <c r="B14" s="46" t="s">
        <v>112</v>
      </c>
      <c r="C14" s="223">
        <v>525658899</v>
      </c>
      <c r="D14" s="223">
        <v>530388406.34999996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v>21118493.360000007</v>
      </c>
      <c r="Q14" s="223">
        <f t="shared" si="0"/>
        <v>226232381.45000005</v>
      </c>
      <c r="S14" s="256"/>
    </row>
    <row r="15" spans="1:32" x14ac:dyDescent="0.25">
      <c r="B15" s="22" t="s">
        <v>26</v>
      </c>
      <c r="C15" s="223">
        <v>58827397323</v>
      </c>
      <c r="D15" s="223">
        <v>62874105786.539986</v>
      </c>
      <c r="E15" s="223">
        <v>34882910.869999997</v>
      </c>
      <c r="F15" s="223">
        <v>55355952.639999986</v>
      </c>
      <c r="G15" s="223">
        <v>103719158.63999999</v>
      </c>
      <c r="H15" s="223">
        <v>85868862.759999976</v>
      </c>
      <c r="I15" s="223">
        <v>82071181.389999971</v>
      </c>
      <c r="J15" s="223">
        <v>90017787.930000007</v>
      </c>
      <c r="K15" s="223">
        <v>113696473.09</v>
      </c>
      <c r="L15" s="223">
        <v>112010644.56999998</v>
      </c>
      <c r="M15" s="223">
        <v>102002803.24000001</v>
      </c>
      <c r="N15" s="223">
        <v>97336325.320000038</v>
      </c>
      <c r="O15" s="223">
        <v>108730669.13999999</v>
      </c>
      <c r="P15" s="223">
        <v>257281843.55000001</v>
      </c>
      <c r="Q15" s="223">
        <f t="shared" si="0"/>
        <v>1242974613.1399999</v>
      </c>
      <c r="S15" s="256"/>
    </row>
    <row r="16" spans="1:32" x14ac:dyDescent="0.25">
      <c r="B16" s="46" t="s">
        <v>113</v>
      </c>
      <c r="C16" s="223">
        <v>58827397323</v>
      </c>
      <c r="D16" s="223">
        <v>62874105786.539986</v>
      </c>
      <c r="E16" s="223">
        <v>34882910.869999997</v>
      </c>
      <c r="F16" s="223">
        <v>55355952.639999986</v>
      </c>
      <c r="G16" s="223">
        <v>103719158.63999999</v>
      </c>
      <c r="H16" s="223">
        <v>85868862.759999976</v>
      </c>
      <c r="I16" s="223">
        <v>82071181.389999971</v>
      </c>
      <c r="J16" s="223">
        <v>90017787.930000007</v>
      </c>
      <c r="K16" s="223">
        <v>113696473.09</v>
      </c>
      <c r="L16" s="223">
        <v>112010644.56999998</v>
      </c>
      <c r="M16" s="223">
        <v>102002803.24000001</v>
      </c>
      <c r="N16" s="223">
        <v>97336325.320000038</v>
      </c>
      <c r="O16" s="223">
        <v>108730669.13999999</v>
      </c>
      <c r="P16" s="223">
        <v>257281843.55000001</v>
      </c>
      <c r="Q16" s="223">
        <f t="shared" si="0"/>
        <v>1242974613.1399999</v>
      </c>
      <c r="S16" s="256"/>
    </row>
    <row r="17" spans="2:32" x14ac:dyDescent="0.25">
      <c r="B17" s="22" t="s">
        <v>27</v>
      </c>
      <c r="C17" s="223">
        <v>42923800</v>
      </c>
      <c r="D17" s="223">
        <v>54320476.75</v>
      </c>
      <c r="E17" s="223">
        <v>0</v>
      </c>
      <c r="F17" s="223">
        <v>2400.3000000000002</v>
      </c>
      <c r="G17" s="223"/>
      <c r="H17" s="223"/>
      <c r="I17" s="223"/>
      <c r="J17" s="223">
        <v>6048.85</v>
      </c>
      <c r="K17" s="223">
        <v>0</v>
      </c>
      <c r="L17" s="223">
        <v>0</v>
      </c>
      <c r="M17" s="223"/>
      <c r="N17" s="223">
        <v>4894</v>
      </c>
      <c r="O17" s="223"/>
      <c r="P17" s="223">
        <v>11880266.01</v>
      </c>
      <c r="Q17" s="223">
        <f t="shared" si="0"/>
        <v>11893609.16</v>
      </c>
      <c r="S17" s="256"/>
    </row>
    <row r="18" spans="2:32" x14ac:dyDescent="0.25">
      <c r="B18" s="23" t="s">
        <v>29</v>
      </c>
      <c r="C18" s="222">
        <v>21598258207</v>
      </c>
      <c r="D18" s="222">
        <v>20163094832.5</v>
      </c>
      <c r="E18" s="222">
        <v>1565264646.8800001</v>
      </c>
      <c r="F18" s="222">
        <v>1561573581.0100002</v>
      </c>
      <c r="G18" s="222">
        <v>1672444017.6499999</v>
      </c>
      <c r="H18" s="222">
        <v>3110951144.5699997</v>
      </c>
      <c r="I18" s="222">
        <v>1942383280.3700001</v>
      </c>
      <c r="J18" s="222">
        <v>1934826395.6700001</v>
      </c>
      <c r="K18" s="222">
        <v>3711904815.8900003</v>
      </c>
      <c r="L18" s="222">
        <v>1940016441.45</v>
      </c>
      <c r="M18" s="222">
        <v>1939323243.1700001</v>
      </c>
      <c r="N18" s="222">
        <v>50961830.68</v>
      </c>
      <c r="O18" s="222">
        <v>155876843.68000001</v>
      </c>
      <c r="P18" s="222">
        <v>354088813.88</v>
      </c>
      <c r="Q18" s="222">
        <f t="shared" si="0"/>
        <v>19939615054.900005</v>
      </c>
      <c r="S18" s="256"/>
    </row>
    <row r="19" spans="2:32" x14ac:dyDescent="0.25">
      <c r="B19" s="22" t="s">
        <v>30</v>
      </c>
      <c r="C19" s="223">
        <v>56437360</v>
      </c>
      <c r="D19" s="223">
        <v>48765360</v>
      </c>
      <c r="E19" s="223">
        <v>0</v>
      </c>
      <c r="F19" s="223">
        <v>0</v>
      </c>
      <c r="G19" s="223"/>
      <c r="H19" s="223">
        <v>0</v>
      </c>
      <c r="I19" s="223"/>
      <c r="J19" s="223"/>
      <c r="K19" s="223">
        <v>0</v>
      </c>
      <c r="L19" s="223">
        <v>50000</v>
      </c>
      <c r="M19" s="223">
        <v>0</v>
      </c>
      <c r="N19" s="223"/>
      <c r="O19" s="223"/>
      <c r="P19" s="223">
        <v>0</v>
      </c>
      <c r="Q19" s="223">
        <f t="shared" si="0"/>
        <v>50000</v>
      </c>
      <c r="S19" s="256"/>
    </row>
    <row r="20" spans="2:32" x14ac:dyDescent="0.25">
      <c r="B20" s="46" t="s">
        <v>115</v>
      </c>
      <c r="C20" s="223">
        <v>36020000</v>
      </c>
      <c r="D20" s="223">
        <v>32230000</v>
      </c>
      <c r="E20" s="223">
        <v>0</v>
      </c>
      <c r="F20" s="223">
        <v>0</v>
      </c>
      <c r="G20" s="223"/>
      <c r="H20" s="223">
        <v>0</v>
      </c>
      <c r="I20" s="223"/>
      <c r="J20" s="223"/>
      <c r="K20" s="223">
        <v>0</v>
      </c>
      <c r="L20" s="223">
        <v>0</v>
      </c>
      <c r="M20" s="223">
        <v>0</v>
      </c>
      <c r="N20" s="223"/>
      <c r="O20" s="223"/>
      <c r="P20" s="223"/>
      <c r="Q20" s="223">
        <f t="shared" si="0"/>
        <v>0</v>
      </c>
      <c r="S20" s="256"/>
    </row>
    <row r="21" spans="2:32" x14ac:dyDescent="0.25">
      <c r="B21" s="46" t="s">
        <v>116</v>
      </c>
      <c r="C21" s="223">
        <v>4312000</v>
      </c>
      <c r="D21" s="223">
        <v>4430000</v>
      </c>
      <c r="E21" s="223">
        <v>0</v>
      </c>
      <c r="F21" s="223"/>
      <c r="G21" s="223"/>
      <c r="H21" s="223">
        <v>0</v>
      </c>
      <c r="I21" s="223"/>
      <c r="J21" s="223"/>
      <c r="K21" s="223">
        <v>0</v>
      </c>
      <c r="L21" s="223">
        <v>50000</v>
      </c>
      <c r="M21" s="223">
        <v>0</v>
      </c>
      <c r="N21" s="223"/>
      <c r="O21" s="223"/>
      <c r="P21" s="223">
        <v>0</v>
      </c>
      <c r="Q21" s="223">
        <f t="shared" si="0"/>
        <v>50000</v>
      </c>
      <c r="S21" s="256"/>
    </row>
    <row r="22" spans="2:32" s="9" customFormat="1" x14ac:dyDescent="0.25">
      <c r="B22" s="46" t="s">
        <v>117</v>
      </c>
      <c r="C22" s="223">
        <v>60000</v>
      </c>
      <c r="D22" s="223">
        <v>60000</v>
      </c>
      <c r="E22" s="223">
        <v>0</v>
      </c>
      <c r="F22" s="223"/>
      <c r="G22" s="223"/>
      <c r="H22" s="223"/>
      <c r="I22" s="223"/>
      <c r="J22" s="223"/>
      <c r="K22" s="223"/>
      <c r="L22" s="223"/>
      <c r="M22" s="223"/>
      <c r="N22" s="223"/>
      <c r="O22" s="223"/>
      <c r="P22" s="223"/>
      <c r="Q22" s="223">
        <f t="shared" si="0"/>
        <v>0</v>
      </c>
      <c r="R22"/>
      <c r="S22" s="256"/>
      <c r="T22"/>
      <c r="U22"/>
      <c r="V22"/>
      <c r="X22"/>
      <c r="Y22"/>
      <c r="Z22"/>
      <c r="AA22"/>
      <c r="AB22"/>
      <c r="AC22"/>
      <c r="AD22"/>
      <c r="AE22"/>
      <c r="AF22"/>
    </row>
    <row r="23" spans="2:32" x14ac:dyDescent="0.25">
      <c r="B23" s="46" t="s">
        <v>118</v>
      </c>
      <c r="C23" s="223">
        <v>16045360</v>
      </c>
      <c r="D23" s="223">
        <v>12045360</v>
      </c>
      <c r="E23" s="223">
        <v>0</v>
      </c>
      <c r="F23" s="223"/>
      <c r="G23" s="223"/>
      <c r="H23" s="223"/>
      <c r="I23" s="223"/>
      <c r="J23" s="223"/>
      <c r="K23" s="223">
        <v>0</v>
      </c>
      <c r="L23" s="223"/>
      <c r="M23" s="223">
        <v>0</v>
      </c>
      <c r="N23" s="223"/>
      <c r="O23" s="223"/>
      <c r="P23" s="223"/>
      <c r="Q23" s="223">
        <f t="shared" si="0"/>
        <v>0</v>
      </c>
      <c r="S23" s="256"/>
    </row>
    <row r="24" spans="2:32" x14ac:dyDescent="0.25">
      <c r="B24" s="22" t="s">
        <v>31</v>
      </c>
      <c r="C24" s="223">
        <v>21532760819</v>
      </c>
      <c r="D24" s="223">
        <v>20104103444.5</v>
      </c>
      <c r="E24" s="223">
        <v>1565264646.8800001</v>
      </c>
      <c r="F24" s="223">
        <v>1560225734.6300001</v>
      </c>
      <c r="G24" s="223">
        <v>1671521462.0699999</v>
      </c>
      <c r="H24" s="223">
        <v>3109286761.0499997</v>
      </c>
      <c r="I24" s="223">
        <v>1941883280.3700001</v>
      </c>
      <c r="J24" s="223">
        <v>1934826395.6700001</v>
      </c>
      <c r="K24" s="223">
        <v>3711029976.3600001</v>
      </c>
      <c r="L24" s="223">
        <v>1939966441.45</v>
      </c>
      <c r="M24" s="223">
        <v>1939323243.1700001</v>
      </c>
      <c r="N24" s="223">
        <v>50961830.68</v>
      </c>
      <c r="O24" s="223">
        <v>155876843.68000001</v>
      </c>
      <c r="P24" s="223">
        <v>354088813.88</v>
      </c>
      <c r="Q24" s="223">
        <f t="shared" si="0"/>
        <v>19934255429.890003</v>
      </c>
      <c r="S24" s="256"/>
    </row>
    <row r="25" spans="2:32" ht="15" customHeight="1" x14ac:dyDescent="0.25">
      <c r="B25" s="46" t="s">
        <v>119</v>
      </c>
      <c r="C25" s="223">
        <v>21532760819</v>
      </c>
      <c r="D25" s="223">
        <v>20104103444.5</v>
      </c>
      <c r="E25" s="223">
        <v>1565264646.8800001</v>
      </c>
      <c r="F25" s="223">
        <v>1560225734.6300001</v>
      </c>
      <c r="G25" s="223">
        <v>1671521462.0699999</v>
      </c>
      <c r="H25" s="223">
        <v>3109286761.0499997</v>
      </c>
      <c r="I25" s="223">
        <v>1941883280.3700001</v>
      </c>
      <c r="J25" s="223">
        <v>1934826395.6700001</v>
      </c>
      <c r="K25" s="223">
        <v>3711029976.3600001</v>
      </c>
      <c r="L25" s="223">
        <v>1939966441.45</v>
      </c>
      <c r="M25" s="223">
        <v>1939323243.1700001</v>
      </c>
      <c r="N25" s="223">
        <v>50961830.68</v>
      </c>
      <c r="O25" s="223">
        <v>155876843.68000001</v>
      </c>
      <c r="P25" s="223">
        <v>354088813.88</v>
      </c>
      <c r="Q25" s="223">
        <f t="shared" si="0"/>
        <v>19934255429.890003</v>
      </c>
      <c r="S25" s="256"/>
    </row>
    <row r="26" spans="2:32" x14ac:dyDescent="0.25">
      <c r="B26" s="22" t="s">
        <v>32</v>
      </c>
      <c r="C26" s="223">
        <v>7960028</v>
      </c>
      <c r="D26" s="223">
        <v>8626028</v>
      </c>
      <c r="E26" s="223">
        <v>0</v>
      </c>
      <c r="F26" s="223">
        <v>1347846.3800000001</v>
      </c>
      <c r="G26" s="223">
        <v>922555.58</v>
      </c>
      <c r="H26" s="223">
        <v>1664383.52</v>
      </c>
      <c r="I26" s="223">
        <v>0</v>
      </c>
      <c r="J26" s="223"/>
      <c r="K26" s="223">
        <v>874839.53</v>
      </c>
      <c r="L26" s="223">
        <v>0</v>
      </c>
      <c r="M26" s="223"/>
      <c r="N26" s="223"/>
      <c r="O26" s="223"/>
      <c r="P26" s="223"/>
      <c r="Q26" s="223">
        <f t="shared" si="0"/>
        <v>4809625.01</v>
      </c>
      <c r="S26" s="256"/>
    </row>
    <row r="27" spans="2:32" s="9" customFormat="1" x14ac:dyDescent="0.25">
      <c r="B27" s="46" t="s">
        <v>122</v>
      </c>
      <c r="C27" s="223">
        <v>7960028</v>
      </c>
      <c r="D27" s="223">
        <v>8626028</v>
      </c>
      <c r="E27" s="223">
        <v>0</v>
      </c>
      <c r="F27" s="223">
        <v>1347846.3800000001</v>
      </c>
      <c r="G27" s="223">
        <v>922555.58</v>
      </c>
      <c r="H27" s="223">
        <v>1664383.52</v>
      </c>
      <c r="I27" s="223">
        <v>0</v>
      </c>
      <c r="J27" s="223"/>
      <c r="K27" s="223">
        <v>874839.53</v>
      </c>
      <c r="L27" s="223">
        <v>0</v>
      </c>
      <c r="M27" s="223"/>
      <c r="N27" s="223"/>
      <c r="O27" s="223"/>
      <c r="P27" s="223"/>
      <c r="Q27" s="223">
        <f t="shared" si="0"/>
        <v>4809625.01</v>
      </c>
      <c r="R27"/>
      <c r="S27" s="256"/>
      <c r="T27"/>
      <c r="U27"/>
      <c r="V27"/>
      <c r="X27"/>
      <c r="Y27"/>
      <c r="Z27"/>
      <c r="AA27"/>
      <c r="AB27"/>
      <c r="AC27"/>
      <c r="AD27"/>
      <c r="AE27"/>
      <c r="AF27"/>
    </row>
    <row r="28" spans="2:32" s="9" customFormat="1" x14ac:dyDescent="0.25">
      <c r="B28" s="22" t="s">
        <v>33</v>
      </c>
      <c r="C28" s="223">
        <v>1100000</v>
      </c>
      <c r="D28" s="223">
        <v>1600000</v>
      </c>
      <c r="E28" s="223">
        <v>0</v>
      </c>
      <c r="F28" s="223"/>
      <c r="G28" s="223"/>
      <c r="H28" s="223">
        <v>0</v>
      </c>
      <c r="I28" s="223">
        <v>500000</v>
      </c>
      <c r="J28" s="223"/>
      <c r="K28" s="223"/>
      <c r="L28" s="223"/>
      <c r="M28" s="223"/>
      <c r="N28" s="223"/>
      <c r="O28" s="223"/>
      <c r="P28" s="223"/>
      <c r="Q28" s="223">
        <f t="shared" si="0"/>
        <v>500000</v>
      </c>
      <c r="R28"/>
      <c r="S28" s="256"/>
      <c r="T28"/>
      <c r="U28"/>
      <c r="V28"/>
      <c r="X28"/>
      <c r="Y28"/>
      <c r="Z28"/>
      <c r="AA28"/>
      <c r="AB28"/>
      <c r="AC28"/>
      <c r="AD28"/>
      <c r="AE28"/>
      <c r="AF28"/>
    </row>
    <row r="29" spans="2:32" s="9" customFormat="1" x14ac:dyDescent="0.25">
      <c r="B29" s="23" t="s">
        <v>34</v>
      </c>
      <c r="C29" s="222">
        <v>50000</v>
      </c>
      <c r="D29" s="222">
        <v>80000</v>
      </c>
      <c r="E29" s="222">
        <v>0</v>
      </c>
      <c r="F29" s="222"/>
      <c r="G29" s="222"/>
      <c r="H29" s="222">
        <v>0</v>
      </c>
      <c r="I29" s="222"/>
      <c r="J29" s="222"/>
      <c r="K29" s="222"/>
      <c r="L29" s="222"/>
      <c r="M29" s="222"/>
      <c r="N29" s="222"/>
      <c r="O29" s="222"/>
      <c r="P29" s="222">
        <v>0</v>
      </c>
      <c r="Q29" s="222">
        <f t="shared" si="0"/>
        <v>0</v>
      </c>
      <c r="R29"/>
      <c r="S29" s="256"/>
      <c r="X29"/>
      <c r="Y29"/>
      <c r="Z29"/>
      <c r="AA29"/>
      <c r="AB29"/>
      <c r="AC29"/>
      <c r="AD29"/>
      <c r="AE29"/>
      <c r="AF29"/>
    </row>
    <row r="30" spans="2:32" x14ac:dyDescent="0.25">
      <c r="B30" s="22" t="s">
        <v>167</v>
      </c>
      <c r="C30" s="223">
        <v>50000</v>
      </c>
      <c r="D30" s="223">
        <v>80000</v>
      </c>
      <c r="E30" s="223">
        <v>0</v>
      </c>
      <c r="F30" s="223"/>
      <c r="G30" s="223"/>
      <c r="H30" s="223">
        <v>0</v>
      </c>
      <c r="I30" s="223"/>
      <c r="J30" s="223"/>
      <c r="K30" s="223"/>
      <c r="L30" s="223"/>
      <c r="M30" s="223"/>
      <c r="N30" s="223"/>
      <c r="O30" s="223"/>
      <c r="P30" s="223">
        <v>0</v>
      </c>
      <c r="Q30" s="223">
        <f t="shared" si="0"/>
        <v>0</v>
      </c>
      <c r="S30" s="256"/>
      <c r="T30" s="178"/>
      <c r="U30" s="178"/>
      <c r="V30" s="178"/>
      <c r="W30" s="178"/>
    </row>
    <row r="31" spans="2:32" x14ac:dyDescent="0.25">
      <c r="B31" s="20" t="s">
        <v>35</v>
      </c>
      <c r="C31" s="221">
        <v>1049055436</v>
      </c>
      <c r="D31" s="221">
        <v>1308888935.71</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v>22430457.709999997</v>
      </c>
      <c r="Q31" s="221">
        <f t="shared" si="0"/>
        <v>159436833.95000002</v>
      </c>
      <c r="S31" s="256"/>
    </row>
    <row r="32" spans="2:32" x14ac:dyDescent="0.25">
      <c r="B32" s="23" t="s">
        <v>63</v>
      </c>
      <c r="C32" s="222">
        <v>7000000</v>
      </c>
      <c r="D32" s="222">
        <v>7000000</v>
      </c>
      <c r="E32" s="222">
        <v>0</v>
      </c>
      <c r="F32" s="222"/>
      <c r="G32" s="222"/>
      <c r="H32" s="222"/>
      <c r="I32" s="222"/>
      <c r="J32" s="222"/>
      <c r="K32" s="222"/>
      <c r="L32" s="222"/>
      <c r="M32" s="222"/>
      <c r="N32" s="222"/>
      <c r="O32" s="222"/>
      <c r="P32" s="222"/>
      <c r="Q32" s="222">
        <f t="shared" si="0"/>
        <v>0</v>
      </c>
      <c r="S32" s="256"/>
    </row>
    <row r="33" spans="2:32" x14ac:dyDescent="0.25">
      <c r="B33" s="22" t="s">
        <v>64</v>
      </c>
      <c r="C33" s="223">
        <v>7000000</v>
      </c>
      <c r="D33" s="223">
        <v>7000000</v>
      </c>
      <c r="E33" s="223">
        <v>0</v>
      </c>
      <c r="F33" s="223"/>
      <c r="G33" s="223"/>
      <c r="H33" s="223"/>
      <c r="I33" s="223"/>
      <c r="J33" s="223"/>
      <c r="K33" s="223"/>
      <c r="L33" s="223"/>
      <c r="M33" s="223"/>
      <c r="N33" s="223"/>
      <c r="O33" s="223"/>
      <c r="P33" s="223"/>
      <c r="Q33" s="223">
        <f t="shared" si="0"/>
        <v>0</v>
      </c>
      <c r="S33" s="256"/>
    </row>
    <row r="34" spans="2:32" x14ac:dyDescent="0.25">
      <c r="B34" s="23" t="s">
        <v>36</v>
      </c>
      <c r="C34" s="222">
        <v>1039855436</v>
      </c>
      <c r="D34" s="222">
        <v>1299647771.52</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v>22430457.709999997</v>
      </c>
      <c r="Q34" s="222">
        <f t="shared" si="0"/>
        <v>159436833.95000002</v>
      </c>
      <c r="S34" s="256"/>
    </row>
    <row r="35" spans="2:32" s="9" customFormat="1" x14ac:dyDescent="0.25">
      <c r="B35" s="22" t="s">
        <v>37</v>
      </c>
      <c r="C35" s="223">
        <v>255473633</v>
      </c>
      <c r="D35" s="223">
        <v>214865993.69</v>
      </c>
      <c r="E35" s="223">
        <v>0</v>
      </c>
      <c r="F35" s="223">
        <v>0</v>
      </c>
      <c r="G35" s="223">
        <v>0</v>
      </c>
      <c r="H35" s="223">
        <v>2311295.44</v>
      </c>
      <c r="I35" s="223"/>
      <c r="J35" s="223">
        <v>0</v>
      </c>
      <c r="K35" s="223">
        <v>0</v>
      </c>
      <c r="L35" s="223">
        <v>248150</v>
      </c>
      <c r="M35" s="223">
        <v>4482568.0999999996</v>
      </c>
      <c r="N35" s="223">
        <v>0</v>
      </c>
      <c r="O35" s="223">
        <v>5298184.2300000004</v>
      </c>
      <c r="P35" s="223">
        <v>0</v>
      </c>
      <c r="Q35" s="223">
        <f t="shared" si="0"/>
        <v>12340197.77</v>
      </c>
      <c r="R35"/>
      <c r="S35" s="256"/>
      <c r="T35"/>
      <c r="U35"/>
      <c r="V35"/>
      <c r="X35"/>
      <c r="Y35"/>
      <c r="Z35"/>
      <c r="AA35"/>
      <c r="AB35"/>
      <c r="AC35"/>
      <c r="AD35"/>
      <c r="AE35"/>
      <c r="AF35"/>
    </row>
    <row r="36" spans="2:32" x14ac:dyDescent="0.25">
      <c r="B36" s="46" t="s">
        <v>124</v>
      </c>
      <c r="C36" s="223">
        <v>3243571</v>
      </c>
      <c r="D36" s="223">
        <v>3243571</v>
      </c>
      <c r="E36" s="223">
        <v>0</v>
      </c>
      <c r="F36" s="223"/>
      <c r="G36" s="223"/>
      <c r="H36" s="223"/>
      <c r="I36" s="223"/>
      <c r="J36" s="223"/>
      <c r="K36" s="223"/>
      <c r="L36" s="223"/>
      <c r="M36" s="223"/>
      <c r="N36" s="223"/>
      <c r="O36" s="223"/>
      <c r="P36" s="223"/>
      <c r="Q36" s="223">
        <f t="shared" si="0"/>
        <v>0</v>
      </c>
      <c r="S36" s="256"/>
    </row>
    <row r="37" spans="2:32" x14ac:dyDescent="0.25">
      <c r="B37" s="46" t="s">
        <v>125</v>
      </c>
      <c r="C37" s="223">
        <v>221630062</v>
      </c>
      <c r="D37" s="223">
        <v>181022422.69</v>
      </c>
      <c r="E37" s="223">
        <v>0</v>
      </c>
      <c r="F37" s="223">
        <v>0</v>
      </c>
      <c r="G37" s="223">
        <v>0</v>
      </c>
      <c r="H37" s="223">
        <v>2311295.44</v>
      </c>
      <c r="I37" s="223"/>
      <c r="J37" s="223">
        <v>0</v>
      </c>
      <c r="K37" s="223">
        <v>0</v>
      </c>
      <c r="L37" s="223">
        <v>248150</v>
      </c>
      <c r="M37" s="223">
        <v>4482568.0999999996</v>
      </c>
      <c r="N37" s="223">
        <v>0</v>
      </c>
      <c r="O37" s="223">
        <v>5298184.2300000004</v>
      </c>
      <c r="P37" s="223">
        <v>0</v>
      </c>
      <c r="Q37" s="223">
        <f t="shared" si="0"/>
        <v>12340197.77</v>
      </c>
      <c r="S37" s="256"/>
    </row>
    <row r="38" spans="2:32" x14ac:dyDescent="0.25">
      <c r="B38" s="46" t="s">
        <v>126</v>
      </c>
      <c r="C38" s="223">
        <v>30600000</v>
      </c>
      <c r="D38" s="223">
        <v>30600000</v>
      </c>
      <c r="E38" s="223">
        <v>0</v>
      </c>
      <c r="F38" s="223"/>
      <c r="G38" s="223"/>
      <c r="H38" s="223"/>
      <c r="I38" s="223"/>
      <c r="J38" s="223"/>
      <c r="K38" s="223"/>
      <c r="L38" s="223"/>
      <c r="M38" s="223"/>
      <c r="N38" s="223"/>
      <c r="O38" s="223"/>
      <c r="P38" s="223"/>
      <c r="Q38" s="223">
        <f t="shared" si="0"/>
        <v>0</v>
      </c>
      <c r="S38" s="256"/>
    </row>
    <row r="39" spans="2:32" x14ac:dyDescent="0.25">
      <c r="B39" s="22" t="s">
        <v>38</v>
      </c>
      <c r="C39" s="223">
        <v>439592768</v>
      </c>
      <c r="D39" s="223">
        <v>700792958.63</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v>20821254.109999996</v>
      </c>
      <c r="Q39" s="223">
        <f t="shared" si="0"/>
        <v>137454564.30999997</v>
      </c>
      <c r="S39" s="256"/>
    </row>
    <row r="40" spans="2:32" x14ac:dyDescent="0.25">
      <c r="B40" s="46" t="s">
        <v>127</v>
      </c>
      <c r="C40" s="223">
        <v>45229495</v>
      </c>
      <c r="D40" s="223">
        <v>137599995</v>
      </c>
      <c r="E40" s="223">
        <v>0</v>
      </c>
      <c r="F40" s="223"/>
      <c r="G40" s="223"/>
      <c r="H40" s="223">
        <v>0</v>
      </c>
      <c r="I40" s="223">
        <v>0</v>
      </c>
      <c r="J40" s="223">
        <v>52782500</v>
      </c>
      <c r="K40" s="223">
        <v>0</v>
      </c>
      <c r="L40" s="223">
        <v>6687750</v>
      </c>
      <c r="M40" s="223">
        <v>0</v>
      </c>
      <c r="N40" s="223">
        <v>504000</v>
      </c>
      <c r="O40" s="223">
        <v>0</v>
      </c>
      <c r="P40" s="223">
        <v>0</v>
      </c>
      <c r="Q40" s="223">
        <f t="shared" si="0"/>
        <v>59974250</v>
      </c>
      <c r="S40" s="256"/>
    </row>
    <row r="41" spans="2:32" x14ac:dyDescent="0.25">
      <c r="B41" s="46" t="s">
        <v>128</v>
      </c>
      <c r="C41" s="223">
        <v>79882344</v>
      </c>
      <c r="D41" s="223">
        <v>99159130.050000012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v>3757280.95</v>
      </c>
      <c r="Q41" s="223">
        <f t="shared" si="0"/>
        <v>10237789.5</v>
      </c>
      <c r="S41" s="256"/>
    </row>
    <row r="42" spans="2:32" x14ac:dyDescent="0.25">
      <c r="B42" s="46" t="s">
        <v>129</v>
      </c>
      <c r="C42" s="223">
        <v>314480929</v>
      </c>
      <c r="D42" s="223">
        <v>464033833.57999998</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v>17063973.159999996</v>
      </c>
      <c r="Q42" s="223">
        <f t="shared" si="0"/>
        <v>67242524.810000002</v>
      </c>
      <c r="S42" s="256"/>
    </row>
    <row r="43" spans="2:32" x14ac:dyDescent="0.25">
      <c r="B43" s="22" t="s">
        <v>39</v>
      </c>
      <c r="C43" s="223">
        <v>5727136</v>
      </c>
      <c r="D43" s="223">
        <v>14135211.76</v>
      </c>
      <c r="E43" s="223">
        <v>1004956.52</v>
      </c>
      <c r="F43" s="223">
        <v>0</v>
      </c>
      <c r="G43" s="223">
        <v>1081239.76</v>
      </c>
      <c r="H43" s="223">
        <v>0</v>
      </c>
      <c r="I43" s="223">
        <v>0</v>
      </c>
      <c r="J43" s="223">
        <v>0</v>
      </c>
      <c r="K43" s="223">
        <v>265087</v>
      </c>
      <c r="L43" s="223">
        <v>272580</v>
      </c>
      <c r="M43" s="223">
        <v>183018</v>
      </c>
      <c r="N43" s="223">
        <v>0</v>
      </c>
      <c r="O43" s="223">
        <v>397824.02</v>
      </c>
      <c r="P43" s="223">
        <v>616550</v>
      </c>
      <c r="Q43" s="223">
        <f t="shared" si="0"/>
        <v>3821255.3000000003</v>
      </c>
      <c r="S43" s="256"/>
    </row>
    <row r="44" spans="2:32" x14ac:dyDescent="0.25">
      <c r="B44" s="22" t="s">
        <v>40</v>
      </c>
      <c r="C44" s="223">
        <v>339061899</v>
      </c>
      <c r="D44" s="223">
        <v>369853607.44</v>
      </c>
      <c r="E44" s="223">
        <v>0</v>
      </c>
      <c r="F44" s="223">
        <v>0</v>
      </c>
      <c r="G44" s="223">
        <v>2977960.8</v>
      </c>
      <c r="H44" s="223">
        <v>0</v>
      </c>
      <c r="I44" s="223">
        <v>0</v>
      </c>
      <c r="J44" s="223">
        <v>1850202.17</v>
      </c>
      <c r="K44" s="223">
        <v>0</v>
      </c>
      <c r="L44" s="223"/>
      <c r="M44" s="223">
        <v>0</v>
      </c>
      <c r="N44" s="223">
        <v>0</v>
      </c>
      <c r="O44" s="223">
        <v>0</v>
      </c>
      <c r="P44" s="223">
        <v>992653.6</v>
      </c>
      <c r="Q44" s="223">
        <f t="shared" si="0"/>
        <v>5820816.5699999994</v>
      </c>
      <c r="S44" s="256"/>
    </row>
    <row r="45" spans="2:32" s="9" customFormat="1" x14ac:dyDescent="0.25">
      <c r="B45" s="46" t="s">
        <v>130</v>
      </c>
      <c r="C45" s="223">
        <v>339061899</v>
      </c>
      <c r="D45" s="223">
        <v>369853607.44</v>
      </c>
      <c r="E45" s="223">
        <v>0</v>
      </c>
      <c r="F45" s="223">
        <v>0</v>
      </c>
      <c r="G45" s="223">
        <v>2977960.8</v>
      </c>
      <c r="H45" s="223">
        <v>0</v>
      </c>
      <c r="I45" s="223">
        <v>0</v>
      </c>
      <c r="J45" s="223">
        <v>1850202.17</v>
      </c>
      <c r="K45" s="223">
        <v>0</v>
      </c>
      <c r="L45" s="223"/>
      <c r="M45" s="223">
        <v>0</v>
      </c>
      <c r="N45" s="223">
        <v>0</v>
      </c>
      <c r="O45" s="223">
        <v>0</v>
      </c>
      <c r="P45" s="223">
        <v>992653.6</v>
      </c>
      <c r="Q45" s="223">
        <f t="shared" si="0"/>
        <v>5820816.5699999994</v>
      </c>
      <c r="R45"/>
      <c r="S45" s="256"/>
      <c r="T45"/>
      <c r="U45"/>
      <c r="V45"/>
      <c r="X45"/>
      <c r="Y45"/>
      <c r="Z45"/>
      <c r="AA45"/>
      <c r="AB45"/>
      <c r="AC45"/>
      <c r="AD45"/>
      <c r="AE45"/>
      <c r="AF45"/>
    </row>
    <row r="46" spans="2:32" s="9" customFormat="1" x14ac:dyDescent="0.25">
      <c r="B46" s="23" t="s">
        <v>41</v>
      </c>
      <c r="C46" s="223">
        <v>0</v>
      </c>
      <c r="D46" s="223">
        <v>41164.19</v>
      </c>
      <c r="E46" s="223"/>
      <c r="F46" s="223">
        <v>0</v>
      </c>
      <c r="G46" s="223"/>
      <c r="H46" s="223"/>
      <c r="I46" s="223"/>
      <c r="J46" s="223"/>
      <c r="K46" s="223"/>
      <c r="L46" s="223"/>
      <c r="M46" s="223"/>
      <c r="N46" s="223"/>
      <c r="O46" s="223"/>
      <c r="P46" s="223"/>
      <c r="Q46" s="223">
        <f t="shared" si="0"/>
        <v>0</v>
      </c>
      <c r="R46"/>
      <c r="S46" s="256"/>
      <c r="T46"/>
      <c r="U46"/>
      <c r="V46"/>
      <c r="X46"/>
      <c r="Y46"/>
      <c r="Z46"/>
      <c r="AA46"/>
      <c r="AB46"/>
      <c r="AC46"/>
      <c r="AD46"/>
      <c r="AE46"/>
      <c r="AF46"/>
    </row>
    <row r="47" spans="2:32" s="9" customFormat="1" x14ac:dyDescent="0.25">
      <c r="B47" s="22" t="s">
        <v>43</v>
      </c>
      <c r="C47" s="223">
        <v>0</v>
      </c>
      <c r="D47" s="223">
        <v>41164.19</v>
      </c>
      <c r="E47" s="223"/>
      <c r="F47" s="223">
        <v>0</v>
      </c>
      <c r="G47" s="223"/>
      <c r="H47" s="223"/>
      <c r="I47" s="223"/>
      <c r="J47" s="223"/>
      <c r="K47" s="223"/>
      <c r="L47" s="223"/>
      <c r="M47" s="223"/>
      <c r="N47" s="223"/>
      <c r="O47" s="223"/>
      <c r="P47" s="223"/>
      <c r="Q47" s="223">
        <f t="shared" si="0"/>
        <v>0</v>
      </c>
      <c r="R47"/>
      <c r="S47" s="256"/>
      <c r="T47"/>
      <c r="U47"/>
      <c r="V47"/>
      <c r="X47"/>
      <c r="Y47"/>
      <c r="Z47"/>
      <c r="AA47"/>
      <c r="AB47"/>
      <c r="AC47"/>
      <c r="AD47"/>
      <c r="AE47"/>
      <c r="AF47"/>
    </row>
    <row r="48" spans="2:32" s="9" customFormat="1" x14ac:dyDescent="0.25">
      <c r="B48" s="23" t="s">
        <v>44</v>
      </c>
      <c r="C48" s="222">
        <v>200000</v>
      </c>
      <c r="D48" s="222">
        <v>200000</v>
      </c>
      <c r="E48" s="222">
        <v>0</v>
      </c>
      <c r="F48" s="222"/>
      <c r="G48" s="222"/>
      <c r="H48" s="222"/>
      <c r="I48" s="222"/>
      <c r="J48" s="222"/>
      <c r="K48" s="222"/>
      <c r="L48" s="222"/>
      <c r="M48" s="222"/>
      <c r="N48" s="222"/>
      <c r="O48" s="222"/>
      <c r="P48" s="222"/>
      <c r="Q48" s="222">
        <f t="shared" si="0"/>
        <v>0</v>
      </c>
      <c r="R48"/>
      <c r="S48" s="256"/>
      <c r="T48"/>
      <c r="U48"/>
      <c r="V48"/>
      <c r="X48"/>
      <c r="Y48"/>
      <c r="Z48"/>
      <c r="AA48"/>
      <c r="AB48"/>
      <c r="AC48"/>
      <c r="AD48"/>
      <c r="AE48"/>
      <c r="AF48"/>
    </row>
    <row r="49" spans="1:32" s="9" customFormat="1" x14ac:dyDescent="0.25">
      <c r="B49" s="22" t="s">
        <v>45</v>
      </c>
      <c r="C49" s="223">
        <v>200000</v>
      </c>
      <c r="D49" s="223">
        <v>200000</v>
      </c>
      <c r="E49" s="223">
        <v>0</v>
      </c>
      <c r="F49" s="223"/>
      <c r="G49" s="223"/>
      <c r="H49" s="223"/>
      <c r="I49" s="223"/>
      <c r="J49" s="223"/>
      <c r="K49" s="223"/>
      <c r="L49" s="223"/>
      <c r="M49" s="223"/>
      <c r="N49" s="223"/>
      <c r="O49" s="223"/>
      <c r="P49" s="223"/>
      <c r="Q49" s="223">
        <f t="shared" si="0"/>
        <v>0</v>
      </c>
      <c r="R49"/>
      <c r="S49" s="256"/>
      <c r="T49"/>
      <c r="U49"/>
      <c r="V49"/>
      <c r="X49"/>
      <c r="Y49"/>
      <c r="Z49"/>
      <c r="AA49"/>
      <c r="AB49"/>
      <c r="AC49"/>
      <c r="AD49"/>
      <c r="AE49"/>
      <c r="AF49"/>
    </row>
    <row r="50" spans="1:32" s="9" customFormat="1" x14ac:dyDescent="0.25">
      <c r="B50" s="46" t="s">
        <v>134</v>
      </c>
      <c r="C50" s="223">
        <v>200000</v>
      </c>
      <c r="D50" s="223">
        <v>200000</v>
      </c>
      <c r="E50" s="223">
        <v>0</v>
      </c>
      <c r="F50" s="223"/>
      <c r="G50" s="223"/>
      <c r="H50" s="223"/>
      <c r="I50" s="223"/>
      <c r="J50" s="223"/>
      <c r="K50" s="223"/>
      <c r="L50" s="223"/>
      <c r="M50" s="223"/>
      <c r="N50" s="223"/>
      <c r="O50" s="223"/>
      <c r="P50" s="223"/>
      <c r="Q50" s="223">
        <f t="shared" si="0"/>
        <v>0</v>
      </c>
      <c r="R50"/>
      <c r="S50" s="256"/>
      <c r="T50"/>
      <c r="U50"/>
      <c r="V50"/>
      <c r="X50"/>
      <c r="Y50"/>
      <c r="Z50"/>
      <c r="AA50"/>
      <c r="AB50"/>
      <c r="AC50"/>
      <c r="AD50"/>
      <c r="AE50"/>
      <c r="AF50"/>
    </row>
    <row r="51" spans="1:32" s="9" customFormat="1" x14ac:dyDescent="0.25">
      <c r="B51" s="23" t="s">
        <v>46</v>
      </c>
      <c r="C51" s="222">
        <v>2000000</v>
      </c>
      <c r="D51" s="222">
        <v>2000000</v>
      </c>
      <c r="E51" s="222">
        <v>0</v>
      </c>
      <c r="F51" s="222"/>
      <c r="G51" s="222"/>
      <c r="H51" s="222"/>
      <c r="I51" s="222"/>
      <c r="J51" s="222"/>
      <c r="K51" s="222"/>
      <c r="L51" s="222"/>
      <c r="M51" s="222"/>
      <c r="N51" s="222"/>
      <c r="O51" s="222"/>
      <c r="P51" s="222"/>
      <c r="Q51" s="222">
        <f t="shared" si="0"/>
        <v>0</v>
      </c>
      <c r="R51"/>
      <c r="S51" s="256"/>
      <c r="T51"/>
      <c r="U51"/>
      <c r="V51"/>
      <c r="X51"/>
      <c r="Y51"/>
      <c r="Z51"/>
      <c r="AA51"/>
      <c r="AB51"/>
      <c r="AC51"/>
      <c r="AD51"/>
      <c r="AE51"/>
      <c r="AF51"/>
    </row>
    <row r="52" spans="1:32" s="9" customFormat="1" x14ac:dyDescent="0.25">
      <c r="B52" s="22" t="s">
        <v>81</v>
      </c>
      <c r="C52" s="223">
        <v>2000000</v>
      </c>
      <c r="D52" s="223">
        <v>2000000</v>
      </c>
      <c r="E52" s="223">
        <v>0</v>
      </c>
      <c r="F52" s="223"/>
      <c r="G52" s="223"/>
      <c r="H52" s="223"/>
      <c r="I52" s="223"/>
      <c r="J52" s="223"/>
      <c r="K52" s="223"/>
      <c r="L52" s="223"/>
      <c r="M52" s="223"/>
      <c r="N52" s="223"/>
      <c r="O52" s="223"/>
      <c r="P52" s="223"/>
      <c r="Q52" s="223">
        <f t="shared" si="0"/>
        <v>0</v>
      </c>
      <c r="R52"/>
      <c r="S52"/>
      <c r="X52"/>
      <c r="Y52"/>
      <c r="Z52"/>
      <c r="AA52"/>
      <c r="AB52"/>
      <c r="AC52"/>
      <c r="AD52"/>
      <c r="AE52"/>
      <c r="AF52"/>
    </row>
    <row r="53" spans="1:32" x14ac:dyDescent="0.25">
      <c r="B53" s="46" t="s">
        <v>135</v>
      </c>
      <c r="C53" s="223">
        <v>2000000</v>
      </c>
      <c r="D53" s="223">
        <v>2000000</v>
      </c>
      <c r="E53" s="223">
        <v>0</v>
      </c>
      <c r="F53" s="223"/>
      <c r="G53" s="223"/>
      <c r="H53" s="223"/>
      <c r="I53" s="223"/>
      <c r="J53" s="223"/>
      <c r="K53" s="223"/>
      <c r="L53" s="223"/>
      <c r="M53" s="223"/>
      <c r="N53" s="223"/>
      <c r="O53" s="223"/>
      <c r="P53" s="223"/>
      <c r="Q53" s="223">
        <f t="shared" si="0"/>
        <v>0</v>
      </c>
    </row>
    <row r="54" spans="1:32" x14ac:dyDescent="0.25">
      <c r="B54" s="154" t="s">
        <v>87</v>
      </c>
      <c r="C54" s="129">
        <f>C31+C10</f>
        <v>88065353298</v>
      </c>
      <c r="D54" s="129">
        <f>D31+D10</f>
        <v>91002667933.649994</v>
      </c>
      <c r="E54" s="116">
        <f t="shared" ref="E54:P54" si="1">E10+E31</f>
        <v>1725355473.0700002</v>
      </c>
      <c r="F54" s="116">
        <f t="shared" si="1"/>
        <v>1778410400.3800001</v>
      </c>
      <c r="G54" s="116">
        <f t="shared" si="1"/>
        <v>1933701203.1399999</v>
      </c>
      <c r="H54" s="116">
        <f t="shared" si="1"/>
        <v>3389239472.0799994</v>
      </c>
      <c r="I54" s="116">
        <f t="shared" si="1"/>
        <v>2216228941.9200001</v>
      </c>
      <c r="J54" s="116">
        <f t="shared" si="1"/>
        <v>2266018950.1200004</v>
      </c>
      <c r="K54" s="116">
        <f t="shared" si="1"/>
        <v>3996818427.96</v>
      </c>
      <c r="L54" s="116">
        <f t="shared" si="1"/>
        <v>2224810824.8400002</v>
      </c>
      <c r="M54" s="116">
        <f t="shared" si="1"/>
        <v>2205918911.1399999</v>
      </c>
      <c r="N54" s="116">
        <f t="shared" si="1"/>
        <v>381721796.04000002</v>
      </c>
      <c r="O54" s="116">
        <f t="shared" si="1"/>
        <v>522361973.47999996</v>
      </c>
      <c r="P54" s="116">
        <f t="shared" si="1"/>
        <v>1051535199.22</v>
      </c>
      <c r="Q54" s="117">
        <f>SUM(E54:P54)</f>
        <v>23692121573.390003</v>
      </c>
    </row>
    <row r="55" spans="1:32" x14ac:dyDescent="0.25">
      <c r="C55"/>
      <c r="D55"/>
      <c r="E55"/>
      <c r="F55"/>
      <c r="G55"/>
      <c r="H55"/>
      <c r="I55"/>
      <c r="J55"/>
      <c r="K55"/>
      <c r="L55"/>
      <c r="M55"/>
      <c r="N55"/>
      <c r="O55"/>
      <c r="P55"/>
      <c r="Q55"/>
    </row>
    <row r="56" spans="1:32" x14ac:dyDescent="0.25">
      <c r="B56" s="46"/>
      <c r="C56" s="136"/>
      <c r="D56" s="136"/>
      <c r="E56" s="136"/>
      <c r="F56" s="143"/>
      <c r="G56" s="143"/>
      <c r="H56" s="143"/>
      <c r="I56" s="143"/>
      <c r="J56" s="143"/>
      <c r="K56" s="143"/>
      <c r="L56" s="143"/>
      <c r="M56" s="143"/>
      <c r="N56" s="143"/>
      <c r="O56" s="143"/>
      <c r="P56" s="143"/>
      <c r="Q56" s="144"/>
    </row>
    <row r="57" spans="1:32" x14ac:dyDescent="0.25">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x14ac:dyDescent="0.25">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5" si="2">SUM(E58:P58)</f>
        <v>0</v>
      </c>
      <c r="R58"/>
      <c r="S58"/>
      <c r="T58"/>
      <c r="U58"/>
      <c r="V58"/>
      <c r="X58"/>
      <c r="Y58"/>
      <c r="Z58"/>
      <c r="AA58"/>
      <c r="AB58"/>
      <c r="AC58"/>
      <c r="AD58"/>
      <c r="AE58"/>
      <c r="AF58"/>
    </row>
    <row r="59" spans="1:32" x14ac:dyDescent="0.25">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x14ac:dyDescent="0.25">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x14ac:dyDescent="0.25">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x14ac:dyDescent="0.25">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x14ac:dyDescent="0.25">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x14ac:dyDescent="0.25">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x14ac:dyDescent="0.25">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x14ac:dyDescent="0.25">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SUM(E66:P66)</f>
        <v>0</v>
      </c>
    </row>
    <row r="67" spans="2:32" x14ac:dyDescent="0.25">
      <c r="B67" s="164" t="s">
        <v>56</v>
      </c>
      <c r="C67" s="129">
        <f>C58</f>
        <v>626999996</v>
      </c>
      <c r="D67" s="129">
        <f t="shared" ref="D67:P67" si="3">D58</f>
        <v>626999996</v>
      </c>
      <c r="E67" s="118">
        <f t="shared" si="3"/>
        <v>0</v>
      </c>
      <c r="F67" s="116">
        <f t="shared" si="3"/>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ref="Q67" si="4">SUM(E67:P67)</f>
        <v>0</v>
      </c>
    </row>
    <row r="68" spans="2:32" x14ac:dyDescent="0.25">
      <c r="B68" s="46"/>
      <c r="C68" s="80"/>
      <c r="D68" s="80"/>
      <c r="E68" s="158"/>
      <c r="F68" s="159"/>
      <c r="G68" s="159"/>
      <c r="H68" s="159"/>
      <c r="I68" s="159"/>
      <c r="J68" s="159"/>
      <c r="K68" s="159"/>
      <c r="L68" s="159"/>
      <c r="M68" s="159"/>
      <c r="N68" s="159"/>
      <c r="O68" s="159"/>
      <c r="P68" s="159"/>
      <c r="Q68" s="159"/>
    </row>
    <row r="69" spans="2:32" x14ac:dyDescent="0.25">
      <c r="B69" s="174" t="s">
        <v>102</v>
      </c>
      <c r="C69" s="175">
        <f>C67+C54</f>
        <v>88692353294</v>
      </c>
      <c r="D69" s="175">
        <f>D67+D54</f>
        <v>91629667929.649994</v>
      </c>
      <c r="E69" s="116">
        <f t="shared" ref="E69:Q69" si="5">E54+E67</f>
        <v>1725355473.0700002</v>
      </c>
      <c r="F69" s="116">
        <f t="shared" si="5"/>
        <v>1778410400.3800001</v>
      </c>
      <c r="G69" s="116">
        <f t="shared" si="5"/>
        <v>1933701203.1399999</v>
      </c>
      <c r="H69" s="116">
        <f t="shared" si="5"/>
        <v>3389239472.0799994</v>
      </c>
      <c r="I69" s="116">
        <f t="shared" si="5"/>
        <v>2216228941.9200001</v>
      </c>
      <c r="J69" s="116">
        <f t="shared" si="5"/>
        <v>2266018950.1200004</v>
      </c>
      <c r="K69" s="116">
        <f t="shared" si="5"/>
        <v>3996818427.96</v>
      </c>
      <c r="L69" s="116">
        <f t="shared" si="5"/>
        <v>2224810824.8400002</v>
      </c>
      <c r="M69" s="116">
        <f t="shared" si="5"/>
        <v>2205918911.1399999</v>
      </c>
      <c r="N69" s="116">
        <f t="shared" si="5"/>
        <v>381721796.04000002</v>
      </c>
      <c r="O69" s="116">
        <f t="shared" si="5"/>
        <v>522361973.47999996</v>
      </c>
      <c r="P69" s="116">
        <f t="shared" si="5"/>
        <v>1051535199.22</v>
      </c>
      <c r="Q69" s="117">
        <f t="shared" si="5"/>
        <v>23692121573.390003</v>
      </c>
    </row>
    <row r="70" spans="2:32" x14ac:dyDescent="0.25">
      <c r="B70" s="102" t="s">
        <v>136</v>
      </c>
      <c r="C70" s="255"/>
      <c r="D70" s="255"/>
      <c r="E70"/>
      <c r="F70"/>
      <c r="G70"/>
      <c r="H70"/>
      <c r="I70"/>
      <c r="J70"/>
      <c r="K70"/>
      <c r="L70"/>
      <c r="M70"/>
      <c r="N70"/>
      <c r="O70"/>
      <c r="P70"/>
      <c r="Q70" s="253"/>
    </row>
    <row r="71" spans="2:32" x14ac:dyDescent="0.25">
      <c r="B71" s="102" t="s">
        <v>168</v>
      </c>
      <c r="C71" s="177"/>
      <c r="D71" s="177"/>
      <c r="E71" s="177"/>
      <c r="F71" s="177"/>
      <c r="G71" s="177"/>
      <c r="H71" s="177"/>
      <c r="I71" s="177"/>
      <c r="J71" s="177"/>
      <c r="K71" s="177"/>
      <c r="L71" s="177"/>
      <c r="M71" s="177"/>
      <c r="N71" s="177"/>
      <c r="O71" s="177"/>
      <c r="P71" s="148"/>
      <c r="Q71" s="177"/>
    </row>
    <row r="72" spans="2:32" x14ac:dyDescent="0.25">
      <c r="B72" s="102" t="s">
        <v>79</v>
      </c>
      <c r="C72" s="177"/>
      <c r="D72" s="177"/>
      <c r="E72" s="177"/>
      <c r="F72" s="177"/>
      <c r="G72" s="177"/>
      <c r="H72" s="177"/>
      <c r="I72" s="177"/>
      <c r="J72" s="177"/>
      <c r="K72" s="177"/>
      <c r="L72" s="177"/>
      <c r="M72" s="177"/>
      <c r="N72" s="177"/>
      <c r="O72" s="177"/>
    </row>
    <row r="73" spans="2:32" ht="36" x14ac:dyDescent="0.25">
      <c r="B73" s="268" t="s">
        <v>169</v>
      </c>
      <c r="C73" s="177"/>
      <c r="D73" s="177"/>
      <c r="E73" s="177"/>
      <c r="F73" s="177"/>
      <c r="G73" s="177"/>
      <c r="H73" s="177"/>
      <c r="I73" s="177"/>
      <c r="J73" s="177"/>
      <c r="K73" s="177"/>
      <c r="L73" s="177"/>
      <c r="M73" s="177"/>
      <c r="N73" s="177"/>
      <c r="O73" s="177"/>
    </row>
    <row r="74" spans="2:32" x14ac:dyDescent="0.25">
      <c r="B74" s="166"/>
      <c r="H74"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10:Q53 Q58:Q6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5E59-4E3E-4101-9E8C-C5B5F235F492}">
  <dimension ref="A2:AF70"/>
  <sheetViews>
    <sheetView showGridLines="0" tabSelected="1" zoomScale="70" zoomScaleNormal="7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hidden="1" customWidth="1"/>
    <col min="5" max="5" width="13.28515625" style="7" customWidth="1"/>
    <col min="6" max="6" width="16.85546875" style="7" customWidth="1"/>
    <col min="7" max="7" width="12.28515625" style="7" customWidth="1"/>
    <col min="8" max="9" width="16.42578125" style="7" customWidth="1"/>
    <col min="10" max="14" width="16.42578125" style="7" hidden="1" customWidth="1"/>
    <col min="15" max="15" width="17.140625" style="7" hidden="1"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172</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170</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103669346793</v>
      </c>
      <c r="D10" s="221"/>
      <c r="E10" s="221">
        <v>2169033703.1599998</v>
      </c>
      <c r="F10" s="221">
        <v>2260275586.4299998</v>
      </c>
      <c r="G10" s="221">
        <v>2289936365.5799999</v>
      </c>
      <c r="H10" s="221">
        <v>2270720029.6599998</v>
      </c>
      <c r="I10" s="221">
        <v>3529901889.9699998</v>
      </c>
      <c r="J10" s="221"/>
      <c r="K10" s="221"/>
      <c r="L10" s="221"/>
      <c r="M10" s="221"/>
      <c r="N10" s="221"/>
      <c r="O10" s="221"/>
      <c r="P10" s="221"/>
      <c r="Q10" s="221">
        <f t="shared" ref="Q10:Q48" si="0">SUM(E10:P10)</f>
        <v>12519867574.799999</v>
      </c>
      <c r="S10" s="256"/>
      <c r="T10" s="182"/>
      <c r="U10" s="182"/>
      <c r="V10" s="182"/>
    </row>
    <row r="11" spans="1:32" s="9" customFormat="1" x14ac:dyDescent="0.25">
      <c r="B11" s="23" t="s">
        <v>24</v>
      </c>
      <c r="C11" s="222">
        <v>77374181734</v>
      </c>
      <c r="D11" s="222"/>
      <c r="E11" s="222">
        <v>215238940.83000001</v>
      </c>
      <c r="F11" s="222">
        <v>256342298.77999997</v>
      </c>
      <c r="G11" s="222">
        <v>289755542.54999995</v>
      </c>
      <c r="H11" s="222">
        <v>282622227.16999996</v>
      </c>
      <c r="I11" s="222">
        <v>388020400.27000004</v>
      </c>
      <c r="J11" s="222"/>
      <c r="K11" s="222"/>
      <c r="L11" s="222"/>
      <c r="M11" s="222"/>
      <c r="N11" s="222"/>
      <c r="O11" s="222"/>
      <c r="P11" s="222"/>
      <c r="Q11" s="222">
        <f t="shared" si="0"/>
        <v>1431979409.5999999</v>
      </c>
      <c r="R11"/>
      <c r="S11" s="256"/>
      <c r="T11"/>
      <c r="U11"/>
      <c r="V11"/>
      <c r="W11" s="182"/>
      <c r="X11"/>
      <c r="Y11"/>
      <c r="Z11"/>
      <c r="AA11"/>
      <c r="AB11"/>
      <c r="AC11"/>
      <c r="AD11"/>
      <c r="AE11"/>
      <c r="AF11"/>
    </row>
    <row r="12" spans="1:32" s="9" customFormat="1" x14ac:dyDescent="0.25">
      <c r="B12" s="22" t="s">
        <v>25</v>
      </c>
      <c r="C12" s="223">
        <v>6596239114</v>
      </c>
      <c r="D12" s="223"/>
      <c r="E12" s="223">
        <v>174570985.55000001</v>
      </c>
      <c r="F12" s="223">
        <v>178615917.38</v>
      </c>
      <c r="G12" s="223">
        <v>170425461.21999997</v>
      </c>
      <c r="H12" s="223">
        <v>169153833.94</v>
      </c>
      <c r="I12" s="223">
        <v>283390052.03000003</v>
      </c>
      <c r="J12" s="223"/>
      <c r="K12" s="223"/>
      <c r="L12" s="223"/>
      <c r="M12" s="223"/>
      <c r="N12" s="223"/>
      <c r="O12" s="223"/>
      <c r="P12" s="223"/>
      <c r="Q12" s="223">
        <f t="shared" si="0"/>
        <v>976156250.11999989</v>
      </c>
      <c r="R12"/>
      <c r="S12" s="256"/>
      <c r="T12"/>
      <c r="U12"/>
      <c r="V12"/>
      <c r="X12"/>
      <c r="Y12"/>
      <c r="Z12"/>
      <c r="AA12"/>
      <c r="AB12"/>
      <c r="AC12"/>
      <c r="AD12"/>
      <c r="AE12"/>
      <c r="AF12"/>
    </row>
    <row r="13" spans="1:32" x14ac:dyDescent="0.25">
      <c r="B13" s="46" t="s">
        <v>111</v>
      </c>
      <c r="C13" s="223">
        <v>5982479711</v>
      </c>
      <c r="D13" s="223"/>
      <c r="E13" s="223">
        <v>153484891.38</v>
      </c>
      <c r="F13" s="223">
        <v>157618423.97999999</v>
      </c>
      <c r="G13" s="223">
        <v>149377270.77999997</v>
      </c>
      <c r="H13" s="223">
        <v>148155807.59999999</v>
      </c>
      <c r="I13" s="223">
        <v>262259511.38000003</v>
      </c>
      <c r="J13" s="223"/>
      <c r="K13" s="223"/>
      <c r="L13" s="223"/>
      <c r="M13" s="223"/>
      <c r="N13" s="223"/>
      <c r="O13" s="223"/>
      <c r="P13" s="223"/>
      <c r="Q13" s="223">
        <f t="shared" si="0"/>
        <v>870895905.12</v>
      </c>
      <c r="S13" s="256"/>
    </row>
    <row r="14" spans="1:32" x14ac:dyDescent="0.25">
      <c r="B14" s="46" t="s">
        <v>112</v>
      </c>
      <c r="C14" s="223">
        <v>613759403</v>
      </c>
      <c r="D14" s="223"/>
      <c r="E14" s="223">
        <v>21086094.170000002</v>
      </c>
      <c r="F14" s="223">
        <v>20997493.399999999</v>
      </c>
      <c r="G14" s="223">
        <v>21048190.439999998</v>
      </c>
      <c r="H14" s="223">
        <v>20998026.339999996</v>
      </c>
      <c r="I14" s="223">
        <v>21130540.649999999</v>
      </c>
      <c r="J14" s="223"/>
      <c r="K14" s="223"/>
      <c r="L14" s="223"/>
      <c r="M14" s="223"/>
      <c r="N14" s="223"/>
      <c r="O14" s="223"/>
      <c r="P14" s="223"/>
      <c r="Q14" s="223">
        <f t="shared" si="0"/>
        <v>105260345</v>
      </c>
      <c r="S14" s="256"/>
    </row>
    <row r="15" spans="1:32" x14ac:dyDescent="0.25">
      <c r="B15" s="22" t="s">
        <v>26</v>
      </c>
      <c r="C15" s="223">
        <v>70671918820</v>
      </c>
      <c r="D15" s="223"/>
      <c r="E15" s="223">
        <v>40667955.279999994</v>
      </c>
      <c r="F15" s="223">
        <v>77726381.399999991</v>
      </c>
      <c r="G15" s="223">
        <v>119328929.32999995</v>
      </c>
      <c r="H15" s="223">
        <v>113462393.22999999</v>
      </c>
      <c r="I15" s="223">
        <v>104630348.24000001</v>
      </c>
      <c r="J15" s="223"/>
      <c r="K15" s="223"/>
      <c r="L15" s="223"/>
      <c r="M15" s="223"/>
      <c r="N15" s="223"/>
      <c r="O15" s="223"/>
      <c r="P15" s="223"/>
      <c r="Q15" s="223">
        <f t="shared" si="0"/>
        <v>455816007.4799999</v>
      </c>
      <c r="S15" s="256"/>
    </row>
    <row r="16" spans="1:32" x14ac:dyDescent="0.25">
      <c r="B16" s="46" t="s">
        <v>113</v>
      </c>
      <c r="C16" s="223">
        <v>70671918820</v>
      </c>
      <c r="D16" s="223"/>
      <c r="E16" s="223">
        <v>40667955.279999994</v>
      </c>
      <c r="F16" s="223">
        <v>77726381.399999991</v>
      </c>
      <c r="G16" s="223">
        <v>119328929.32999995</v>
      </c>
      <c r="H16" s="223">
        <v>113462393.22999999</v>
      </c>
      <c r="I16" s="223">
        <v>104630348.24000001</v>
      </c>
      <c r="J16" s="223"/>
      <c r="K16" s="223"/>
      <c r="L16" s="223"/>
      <c r="M16" s="223"/>
      <c r="N16" s="223"/>
      <c r="O16" s="223"/>
      <c r="P16" s="223"/>
      <c r="Q16" s="223">
        <f t="shared" si="0"/>
        <v>455816007.4799999</v>
      </c>
      <c r="S16" s="256"/>
    </row>
    <row r="17" spans="2:32" x14ac:dyDescent="0.25">
      <c r="B17" s="22" t="s">
        <v>27</v>
      </c>
      <c r="C17" s="223">
        <v>106023800</v>
      </c>
      <c r="D17" s="223"/>
      <c r="E17" s="223">
        <v>0</v>
      </c>
      <c r="F17" s="223"/>
      <c r="G17" s="223">
        <v>1152</v>
      </c>
      <c r="H17" s="223">
        <v>6000</v>
      </c>
      <c r="I17" s="223"/>
      <c r="J17" s="223"/>
      <c r="K17" s="223"/>
      <c r="L17" s="223"/>
      <c r="M17" s="223"/>
      <c r="N17" s="223"/>
      <c r="O17" s="223"/>
      <c r="P17" s="223"/>
      <c r="Q17" s="223">
        <f t="shared" si="0"/>
        <v>7152</v>
      </c>
      <c r="S17" s="256"/>
    </row>
    <row r="18" spans="2:32" x14ac:dyDescent="0.25">
      <c r="B18" s="23" t="s">
        <v>142</v>
      </c>
      <c r="C18" s="223">
        <v>36000000</v>
      </c>
      <c r="D18" s="223"/>
      <c r="E18" s="223">
        <v>0</v>
      </c>
      <c r="F18" s="223"/>
      <c r="G18" s="223"/>
      <c r="H18" s="223"/>
      <c r="I18" s="223"/>
      <c r="J18" s="223"/>
      <c r="K18" s="223"/>
      <c r="L18" s="223"/>
      <c r="M18" s="223"/>
      <c r="N18" s="223"/>
      <c r="O18" s="223"/>
      <c r="P18" s="223"/>
      <c r="Q18" s="223">
        <f t="shared" si="0"/>
        <v>0</v>
      </c>
      <c r="S18" s="256"/>
    </row>
    <row r="19" spans="2:32" x14ac:dyDescent="0.25">
      <c r="B19" s="22" t="s">
        <v>143</v>
      </c>
      <c r="C19" s="223">
        <v>36000000</v>
      </c>
      <c r="D19" s="223"/>
      <c r="E19" s="223">
        <v>0</v>
      </c>
      <c r="F19" s="223"/>
      <c r="G19" s="223"/>
      <c r="H19" s="223"/>
      <c r="I19" s="223"/>
      <c r="J19" s="223"/>
      <c r="K19" s="223"/>
      <c r="L19" s="223"/>
      <c r="M19" s="223"/>
      <c r="N19" s="223"/>
      <c r="O19" s="223"/>
      <c r="P19" s="223"/>
      <c r="Q19" s="223">
        <f t="shared" si="0"/>
        <v>0</v>
      </c>
      <c r="S19" s="256"/>
    </row>
    <row r="20" spans="2:32" x14ac:dyDescent="0.25">
      <c r="B20" s="46" t="s">
        <v>163</v>
      </c>
      <c r="C20" s="223">
        <v>36000000</v>
      </c>
      <c r="D20" s="223"/>
      <c r="E20" s="223">
        <v>0</v>
      </c>
      <c r="F20" s="223"/>
      <c r="G20" s="223"/>
      <c r="H20" s="223"/>
      <c r="I20" s="223"/>
      <c r="J20" s="223"/>
      <c r="K20" s="223"/>
      <c r="L20" s="223"/>
      <c r="M20" s="223"/>
      <c r="N20" s="223"/>
      <c r="O20" s="223"/>
      <c r="P20" s="223"/>
      <c r="Q20" s="223">
        <f t="shared" si="0"/>
        <v>0</v>
      </c>
      <c r="S20" s="256"/>
    </row>
    <row r="21" spans="2:32" x14ac:dyDescent="0.25">
      <c r="B21" s="23" t="s">
        <v>29</v>
      </c>
      <c r="C21" s="222">
        <v>26259115059</v>
      </c>
      <c r="D21" s="222"/>
      <c r="E21" s="222">
        <v>1953794762.3299999</v>
      </c>
      <c r="F21" s="222">
        <v>2003933287.6499999</v>
      </c>
      <c r="G21" s="222">
        <v>2000180823.03</v>
      </c>
      <c r="H21" s="222">
        <v>1988097802.49</v>
      </c>
      <c r="I21" s="222">
        <v>3141881489.6999998</v>
      </c>
      <c r="J21" s="222"/>
      <c r="K21" s="222"/>
      <c r="L21" s="222"/>
      <c r="M21" s="222"/>
      <c r="N21" s="222"/>
      <c r="O21" s="222"/>
      <c r="P21" s="222"/>
      <c r="Q21" s="222">
        <f t="shared" si="0"/>
        <v>11087888165.199999</v>
      </c>
      <c r="S21" s="256"/>
    </row>
    <row r="22" spans="2:32" x14ac:dyDescent="0.25">
      <c r="B22" s="22" t="s">
        <v>30</v>
      </c>
      <c r="C22" s="223">
        <v>11484500</v>
      </c>
      <c r="D22" s="223"/>
      <c r="E22" s="223">
        <v>0</v>
      </c>
      <c r="F22" s="223">
        <v>0</v>
      </c>
      <c r="G22" s="223">
        <v>0</v>
      </c>
      <c r="H22" s="223">
        <v>0</v>
      </c>
      <c r="I22" s="223">
        <v>719400</v>
      </c>
      <c r="J22" s="223"/>
      <c r="K22" s="223"/>
      <c r="L22" s="223"/>
      <c r="M22" s="223"/>
      <c r="N22" s="223"/>
      <c r="O22" s="223"/>
      <c r="P22" s="223"/>
      <c r="Q22" s="223">
        <f t="shared" si="0"/>
        <v>719400</v>
      </c>
      <c r="S22" s="256"/>
    </row>
    <row r="23" spans="2:32" x14ac:dyDescent="0.25">
      <c r="B23" s="46" t="s">
        <v>115</v>
      </c>
      <c r="C23" s="223">
        <v>6150000</v>
      </c>
      <c r="D23" s="223"/>
      <c r="E23" s="223">
        <v>0</v>
      </c>
      <c r="F23" s="223">
        <v>0</v>
      </c>
      <c r="G23" s="223">
        <v>0</v>
      </c>
      <c r="H23" s="223"/>
      <c r="I23" s="223"/>
      <c r="J23" s="223"/>
      <c r="K23" s="223"/>
      <c r="L23" s="223"/>
      <c r="M23" s="223"/>
      <c r="N23" s="223"/>
      <c r="O23" s="223"/>
      <c r="P23" s="223"/>
      <c r="Q23" s="223">
        <f t="shared" si="0"/>
        <v>0</v>
      </c>
      <c r="S23" s="256"/>
    </row>
    <row r="24" spans="2:32" x14ac:dyDescent="0.25">
      <c r="B24" s="46" t="s">
        <v>116</v>
      </c>
      <c r="C24" s="223">
        <v>1300000</v>
      </c>
      <c r="D24" s="223"/>
      <c r="E24" s="223">
        <v>0</v>
      </c>
      <c r="F24" s="223"/>
      <c r="G24" s="223">
        <v>0</v>
      </c>
      <c r="H24" s="223">
        <v>0</v>
      </c>
      <c r="I24" s="223">
        <v>719400</v>
      </c>
      <c r="J24" s="223"/>
      <c r="K24" s="223"/>
      <c r="L24" s="223"/>
      <c r="M24" s="223"/>
      <c r="N24" s="223"/>
      <c r="O24" s="223"/>
      <c r="P24" s="223"/>
      <c r="Q24" s="223">
        <f t="shared" si="0"/>
        <v>719400</v>
      </c>
      <c r="S24" s="256"/>
    </row>
    <row r="25" spans="2:32" x14ac:dyDescent="0.25">
      <c r="B25" s="46" t="s">
        <v>118</v>
      </c>
      <c r="C25" s="223">
        <v>4034500</v>
      </c>
      <c r="D25" s="223"/>
      <c r="E25" s="223">
        <v>0</v>
      </c>
      <c r="F25" s="223"/>
      <c r="G25" s="223"/>
      <c r="H25" s="223"/>
      <c r="I25" s="223"/>
      <c r="J25" s="223"/>
      <c r="K25" s="223"/>
      <c r="L25" s="223"/>
      <c r="M25" s="223"/>
      <c r="N25" s="223"/>
      <c r="O25" s="223"/>
      <c r="P25" s="223"/>
      <c r="Q25" s="223">
        <f t="shared" si="0"/>
        <v>0</v>
      </c>
      <c r="S25" s="256"/>
    </row>
    <row r="26" spans="2:32" x14ac:dyDescent="0.25">
      <c r="B26" s="22" t="s">
        <v>31</v>
      </c>
      <c r="C26" s="223">
        <v>26238520559</v>
      </c>
      <c r="D26" s="223"/>
      <c r="E26" s="223">
        <v>1953794762.3299999</v>
      </c>
      <c r="F26" s="223">
        <v>2003933287.6499999</v>
      </c>
      <c r="G26" s="223">
        <v>1996253198.78</v>
      </c>
      <c r="H26" s="223">
        <v>1987629616.3099999</v>
      </c>
      <c r="I26" s="223">
        <v>3139986140.4899998</v>
      </c>
      <c r="J26" s="223"/>
      <c r="K26" s="223"/>
      <c r="L26" s="223"/>
      <c r="M26" s="223"/>
      <c r="N26" s="223"/>
      <c r="O26" s="223"/>
      <c r="P26" s="223"/>
      <c r="Q26" s="223">
        <f t="shared" si="0"/>
        <v>11081597005.559999</v>
      </c>
      <c r="S26" s="256"/>
    </row>
    <row r="27" spans="2:32" ht="15" customHeight="1" x14ac:dyDescent="0.25">
      <c r="B27" s="46" t="s">
        <v>119</v>
      </c>
      <c r="C27" s="223">
        <v>26238520559</v>
      </c>
      <c r="D27" s="223"/>
      <c r="E27" s="223">
        <v>1953794762.3299999</v>
      </c>
      <c r="F27" s="223">
        <v>2003933287.6499999</v>
      </c>
      <c r="G27" s="223">
        <v>1996253198.78</v>
      </c>
      <c r="H27" s="223">
        <v>1987629616.3099999</v>
      </c>
      <c r="I27" s="223">
        <v>3139986140.4899998</v>
      </c>
      <c r="J27" s="223"/>
      <c r="K27" s="223"/>
      <c r="L27" s="223"/>
      <c r="M27" s="223"/>
      <c r="N27" s="223"/>
      <c r="O27" s="223"/>
      <c r="P27" s="223"/>
      <c r="Q27" s="223">
        <f t="shared" si="0"/>
        <v>11081597005.559999</v>
      </c>
      <c r="S27" s="256"/>
    </row>
    <row r="28" spans="2:32" x14ac:dyDescent="0.25">
      <c r="B28" s="22" t="s">
        <v>32</v>
      </c>
      <c r="C28" s="223">
        <v>9110000</v>
      </c>
      <c r="D28" s="223"/>
      <c r="E28" s="223">
        <v>0</v>
      </c>
      <c r="F28" s="223">
        <v>0</v>
      </c>
      <c r="G28" s="223">
        <v>3927624.25</v>
      </c>
      <c r="H28" s="223">
        <v>468186.18</v>
      </c>
      <c r="I28" s="223">
        <v>1175949.21</v>
      </c>
      <c r="J28" s="223"/>
      <c r="K28" s="223"/>
      <c r="L28" s="223"/>
      <c r="M28" s="223"/>
      <c r="N28" s="223"/>
      <c r="O28" s="223"/>
      <c r="P28" s="223"/>
      <c r="Q28" s="223">
        <f t="shared" si="0"/>
        <v>5571759.6399999997</v>
      </c>
      <c r="S28" s="256"/>
    </row>
    <row r="29" spans="2:32" s="9" customFormat="1" x14ac:dyDescent="0.25">
      <c r="B29" s="46" t="s">
        <v>122</v>
      </c>
      <c r="C29" s="223">
        <v>9110000</v>
      </c>
      <c r="D29" s="223"/>
      <c r="E29" s="223">
        <v>0</v>
      </c>
      <c r="F29" s="223">
        <v>0</v>
      </c>
      <c r="G29" s="223">
        <v>3927624.25</v>
      </c>
      <c r="H29" s="223">
        <v>468186.18</v>
      </c>
      <c r="I29" s="223">
        <v>1175949.21</v>
      </c>
      <c r="J29" s="223"/>
      <c r="K29" s="223"/>
      <c r="L29" s="223"/>
      <c r="M29" s="223"/>
      <c r="N29" s="223"/>
      <c r="O29" s="223"/>
      <c r="P29" s="223"/>
      <c r="Q29" s="223">
        <f t="shared" si="0"/>
        <v>5571759.6399999997</v>
      </c>
      <c r="R29"/>
      <c r="S29" s="256"/>
      <c r="T29"/>
      <c r="U29"/>
      <c r="V29"/>
      <c r="X29"/>
      <c r="Y29"/>
      <c r="Z29"/>
      <c r="AA29"/>
      <c r="AB29"/>
      <c r="AC29"/>
      <c r="AD29"/>
      <c r="AE29"/>
      <c r="AF29"/>
    </row>
    <row r="30" spans="2:32" s="9" customFormat="1" x14ac:dyDescent="0.25">
      <c r="B30" s="23" t="s">
        <v>34</v>
      </c>
      <c r="C30" s="222">
        <v>50000</v>
      </c>
      <c r="D30" s="222"/>
      <c r="E30" s="222">
        <v>0</v>
      </c>
      <c r="F30" s="222"/>
      <c r="G30" s="222">
        <v>0</v>
      </c>
      <c r="H30" s="222"/>
      <c r="I30" s="222"/>
      <c r="J30" s="222"/>
      <c r="K30" s="222"/>
      <c r="L30" s="222"/>
      <c r="M30" s="222"/>
      <c r="N30" s="222"/>
      <c r="O30" s="222"/>
      <c r="P30" s="222"/>
      <c r="Q30" s="222">
        <f t="shared" si="0"/>
        <v>0</v>
      </c>
      <c r="R30"/>
      <c r="S30" s="256"/>
      <c r="X30"/>
      <c r="Y30"/>
      <c r="Z30"/>
      <c r="AA30"/>
      <c r="AB30"/>
      <c r="AC30"/>
      <c r="AD30"/>
      <c r="AE30"/>
      <c r="AF30"/>
    </row>
    <row r="31" spans="2:32" x14ac:dyDescent="0.25">
      <c r="B31" s="22" t="s">
        <v>167</v>
      </c>
      <c r="C31" s="223">
        <v>50000</v>
      </c>
      <c r="D31" s="223"/>
      <c r="E31" s="223">
        <v>0</v>
      </c>
      <c r="F31" s="223"/>
      <c r="G31" s="223">
        <v>0</v>
      </c>
      <c r="H31" s="223"/>
      <c r="I31" s="223"/>
      <c r="J31" s="223"/>
      <c r="K31" s="223"/>
      <c r="L31" s="223"/>
      <c r="M31" s="223"/>
      <c r="N31" s="223"/>
      <c r="O31" s="223"/>
      <c r="P31" s="223"/>
      <c r="Q31" s="223">
        <f t="shared" si="0"/>
        <v>0</v>
      </c>
      <c r="S31" s="256"/>
      <c r="T31" s="178"/>
      <c r="U31" s="178"/>
      <c r="V31" s="178"/>
      <c r="W31" s="178"/>
    </row>
    <row r="32" spans="2:32" x14ac:dyDescent="0.25">
      <c r="B32" s="20" t="s">
        <v>35</v>
      </c>
      <c r="C32" s="221">
        <v>1030233838</v>
      </c>
      <c r="D32" s="221"/>
      <c r="E32" s="221">
        <v>4388475.3000000007</v>
      </c>
      <c r="F32" s="221">
        <v>2163544.13</v>
      </c>
      <c r="G32" s="221">
        <v>11815685.629999999</v>
      </c>
      <c r="H32" s="221">
        <v>3137672.41</v>
      </c>
      <c r="I32" s="221">
        <v>5844427.46</v>
      </c>
      <c r="J32" s="221"/>
      <c r="K32" s="221"/>
      <c r="L32" s="221"/>
      <c r="M32" s="221"/>
      <c r="N32" s="221"/>
      <c r="O32" s="221"/>
      <c r="P32" s="221"/>
      <c r="Q32" s="221">
        <f t="shared" si="0"/>
        <v>27349804.93</v>
      </c>
      <c r="S32" s="256"/>
    </row>
    <row r="33" spans="2:32" x14ac:dyDescent="0.25">
      <c r="B33" s="23" t="s">
        <v>36</v>
      </c>
      <c r="C33" s="222">
        <v>1027183838</v>
      </c>
      <c r="D33" s="222"/>
      <c r="E33" s="222">
        <v>4388475.3000000007</v>
      </c>
      <c r="F33" s="222">
        <v>2163544.13</v>
      </c>
      <c r="G33" s="222">
        <v>11815685.629999999</v>
      </c>
      <c r="H33" s="222">
        <v>3137672.41</v>
      </c>
      <c r="I33" s="222">
        <v>5844427.46</v>
      </c>
      <c r="J33" s="222"/>
      <c r="K33" s="222"/>
      <c r="L33" s="222"/>
      <c r="M33" s="222"/>
      <c r="N33" s="222"/>
      <c r="O33" s="222"/>
      <c r="P33" s="222"/>
      <c r="Q33" s="222">
        <f t="shared" si="0"/>
        <v>27349804.93</v>
      </c>
      <c r="S33" s="256"/>
    </row>
    <row r="34" spans="2:32" s="9" customFormat="1" x14ac:dyDescent="0.25">
      <c r="B34" s="22" t="s">
        <v>37</v>
      </c>
      <c r="C34" s="223">
        <v>265220000</v>
      </c>
      <c r="D34" s="223"/>
      <c r="E34" s="223">
        <v>0</v>
      </c>
      <c r="F34" s="223">
        <v>0</v>
      </c>
      <c r="G34" s="223">
        <v>0</v>
      </c>
      <c r="H34" s="223">
        <v>0</v>
      </c>
      <c r="I34" s="223"/>
      <c r="J34" s="223"/>
      <c r="K34" s="223"/>
      <c r="L34" s="223"/>
      <c r="M34" s="223"/>
      <c r="N34" s="223"/>
      <c r="O34" s="223"/>
      <c r="P34" s="223"/>
      <c r="Q34" s="223">
        <f t="shared" si="0"/>
        <v>0</v>
      </c>
      <c r="R34"/>
      <c r="S34" s="256"/>
      <c r="T34"/>
      <c r="U34"/>
      <c r="V34"/>
      <c r="X34"/>
      <c r="Y34"/>
      <c r="Z34"/>
      <c r="AA34"/>
      <c r="AB34"/>
      <c r="AC34"/>
      <c r="AD34"/>
      <c r="AE34"/>
      <c r="AF34"/>
    </row>
    <row r="35" spans="2:32" x14ac:dyDescent="0.25">
      <c r="B35" s="46" t="s">
        <v>125</v>
      </c>
      <c r="C35" s="223">
        <v>237220000</v>
      </c>
      <c r="D35" s="223"/>
      <c r="E35" s="223">
        <v>0</v>
      </c>
      <c r="F35" s="223">
        <v>0</v>
      </c>
      <c r="G35" s="223">
        <v>0</v>
      </c>
      <c r="H35" s="223">
        <v>0</v>
      </c>
      <c r="I35" s="223"/>
      <c r="J35" s="223"/>
      <c r="K35" s="223"/>
      <c r="L35" s="223"/>
      <c r="M35" s="223"/>
      <c r="N35" s="223"/>
      <c r="O35" s="223"/>
      <c r="P35" s="223"/>
      <c r="Q35" s="223">
        <f t="shared" si="0"/>
        <v>0</v>
      </c>
      <c r="S35" s="256"/>
    </row>
    <row r="36" spans="2:32" x14ac:dyDescent="0.25">
      <c r="B36" s="46" t="s">
        <v>126</v>
      </c>
      <c r="C36" s="223">
        <v>28000000</v>
      </c>
      <c r="D36" s="223"/>
      <c r="E36" s="223">
        <v>0</v>
      </c>
      <c r="F36" s="223"/>
      <c r="G36" s="223"/>
      <c r="H36" s="223"/>
      <c r="I36" s="223"/>
      <c r="J36" s="223"/>
      <c r="K36" s="223"/>
      <c r="L36" s="223"/>
      <c r="M36" s="223"/>
      <c r="N36" s="223"/>
      <c r="O36" s="223"/>
      <c r="P36" s="223"/>
      <c r="Q36" s="223">
        <f t="shared" si="0"/>
        <v>0</v>
      </c>
      <c r="S36" s="256"/>
    </row>
    <row r="37" spans="2:32" x14ac:dyDescent="0.25">
      <c r="B37" s="22" t="s">
        <v>38</v>
      </c>
      <c r="C37" s="223">
        <v>363092833</v>
      </c>
      <c r="D37" s="223"/>
      <c r="E37" s="223">
        <v>3243349.22</v>
      </c>
      <c r="F37" s="223">
        <v>1769030.31</v>
      </c>
      <c r="G37" s="223">
        <v>9644655.5899999999</v>
      </c>
      <c r="H37" s="223">
        <v>2580712.41</v>
      </c>
      <c r="I37" s="223">
        <v>5844427.46</v>
      </c>
      <c r="J37" s="223">
        <v>23082174.990000002</v>
      </c>
      <c r="K37" s="223"/>
      <c r="L37" s="223"/>
      <c r="M37" s="223"/>
      <c r="N37" s="223"/>
      <c r="O37" s="223"/>
      <c r="P37" s="223"/>
      <c r="Q37" s="223">
        <f t="shared" si="0"/>
        <v>46164349.980000004</v>
      </c>
      <c r="S37" s="256"/>
    </row>
    <row r="38" spans="2:32" x14ac:dyDescent="0.25">
      <c r="B38" s="46" t="s">
        <v>127</v>
      </c>
      <c r="C38" s="223">
        <v>68061848</v>
      </c>
      <c r="D38" s="223"/>
      <c r="E38" s="223">
        <v>0</v>
      </c>
      <c r="F38" s="223">
        <v>0</v>
      </c>
      <c r="G38" s="223">
        <v>0</v>
      </c>
      <c r="H38" s="223">
        <v>0</v>
      </c>
      <c r="I38" s="223">
        <v>0</v>
      </c>
      <c r="J38" s="223">
        <v>0</v>
      </c>
      <c r="K38" s="223"/>
      <c r="L38" s="223"/>
      <c r="M38" s="223"/>
      <c r="N38" s="223"/>
      <c r="O38" s="223"/>
      <c r="P38" s="223"/>
      <c r="Q38" s="223">
        <f t="shared" si="0"/>
        <v>0</v>
      </c>
      <c r="S38" s="256"/>
    </row>
    <row r="39" spans="2:32" x14ac:dyDescent="0.25">
      <c r="B39" s="46" t="s">
        <v>128</v>
      </c>
      <c r="C39" s="223">
        <v>86784698</v>
      </c>
      <c r="D39" s="223"/>
      <c r="E39" s="223">
        <v>112690</v>
      </c>
      <c r="F39" s="223">
        <v>166639.59</v>
      </c>
      <c r="G39" s="223">
        <v>2245992</v>
      </c>
      <c r="H39" s="223">
        <v>592485.85000000009</v>
      </c>
      <c r="I39" s="223">
        <v>237830.18</v>
      </c>
      <c r="J39" s="223">
        <v>3355637.62</v>
      </c>
      <c r="K39" s="223"/>
      <c r="L39" s="223"/>
      <c r="M39" s="223"/>
      <c r="N39" s="223"/>
      <c r="O39" s="223"/>
      <c r="P39" s="223"/>
      <c r="Q39" s="223">
        <f t="shared" si="0"/>
        <v>6711275.2400000002</v>
      </c>
      <c r="S39" s="256"/>
    </row>
    <row r="40" spans="2:32" x14ac:dyDescent="0.25">
      <c r="B40" s="46" t="s">
        <v>129</v>
      </c>
      <c r="C40" s="223">
        <v>208246287</v>
      </c>
      <c r="D40" s="223"/>
      <c r="E40" s="223">
        <v>3130659.22</v>
      </c>
      <c r="F40" s="223">
        <v>1602390.72</v>
      </c>
      <c r="G40" s="223">
        <v>7398663.5899999999</v>
      </c>
      <c r="H40" s="223">
        <v>1988226.56</v>
      </c>
      <c r="I40" s="223">
        <v>5606597.2800000003</v>
      </c>
      <c r="J40" s="223">
        <v>19726537.370000001</v>
      </c>
      <c r="K40" s="223"/>
      <c r="L40" s="223"/>
      <c r="M40" s="223"/>
      <c r="N40" s="223"/>
      <c r="O40" s="223"/>
      <c r="P40" s="223"/>
      <c r="Q40" s="223">
        <f t="shared" si="0"/>
        <v>39453074.740000002</v>
      </c>
      <c r="S40" s="256"/>
    </row>
    <row r="41" spans="2:32" x14ac:dyDescent="0.25">
      <c r="B41" s="22" t="s">
        <v>39</v>
      </c>
      <c r="C41" s="223">
        <v>6755220</v>
      </c>
      <c r="D41" s="223"/>
      <c r="E41" s="223">
        <v>1145126.08</v>
      </c>
      <c r="F41" s="223">
        <v>394513.82</v>
      </c>
      <c r="G41" s="223">
        <v>489936</v>
      </c>
      <c r="H41" s="223">
        <v>556960</v>
      </c>
      <c r="I41" s="223">
        <v>0</v>
      </c>
      <c r="J41" s="223">
        <v>2586535.9000000004</v>
      </c>
      <c r="K41" s="223"/>
      <c r="L41" s="223"/>
      <c r="M41" s="223"/>
      <c r="N41" s="223"/>
      <c r="O41" s="223"/>
      <c r="P41" s="223"/>
      <c r="Q41" s="223">
        <f t="shared" si="0"/>
        <v>5173071.8000000007</v>
      </c>
      <c r="S41" s="256"/>
    </row>
    <row r="42" spans="2:32" x14ac:dyDescent="0.25">
      <c r="B42" s="22" t="s">
        <v>40</v>
      </c>
      <c r="C42" s="223">
        <v>392115785</v>
      </c>
      <c r="D42" s="223"/>
      <c r="E42" s="223">
        <v>0</v>
      </c>
      <c r="F42" s="223">
        <v>0</v>
      </c>
      <c r="G42" s="223">
        <v>1681094.04</v>
      </c>
      <c r="H42" s="223">
        <v>0</v>
      </c>
      <c r="I42" s="223">
        <v>0</v>
      </c>
      <c r="J42" s="223"/>
      <c r="K42" s="223"/>
      <c r="L42" s="223"/>
      <c r="M42" s="223"/>
      <c r="N42" s="223"/>
      <c r="O42" s="223"/>
      <c r="P42" s="223"/>
      <c r="Q42" s="223">
        <f t="shared" si="0"/>
        <v>1681094.04</v>
      </c>
      <c r="S42" s="256"/>
    </row>
    <row r="43" spans="2:32" s="9" customFormat="1" x14ac:dyDescent="0.25">
      <c r="B43" s="46" t="s">
        <v>130</v>
      </c>
      <c r="C43" s="223">
        <v>392115785</v>
      </c>
      <c r="D43" s="223"/>
      <c r="E43" s="223">
        <v>0</v>
      </c>
      <c r="F43" s="223">
        <v>0</v>
      </c>
      <c r="G43" s="223">
        <v>1681094.04</v>
      </c>
      <c r="H43" s="223">
        <v>0</v>
      </c>
      <c r="I43" s="223">
        <v>0</v>
      </c>
      <c r="J43" s="223"/>
      <c r="K43" s="223"/>
      <c r="L43" s="223"/>
      <c r="M43" s="223"/>
      <c r="N43" s="223"/>
      <c r="O43" s="223"/>
      <c r="P43" s="223"/>
      <c r="Q43" s="223">
        <f t="shared" si="0"/>
        <v>1681094.04</v>
      </c>
      <c r="R43"/>
      <c r="S43" s="256"/>
      <c r="T43"/>
      <c r="U43"/>
      <c r="V43"/>
      <c r="X43"/>
      <c r="Y43"/>
      <c r="Z43"/>
      <c r="AA43"/>
      <c r="AB43"/>
      <c r="AC43"/>
      <c r="AD43"/>
      <c r="AE43"/>
      <c r="AF43"/>
    </row>
    <row r="44" spans="2:32" s="9" customFormat="1" x14ac:dyDescent="0.25">
      <c r="B44" s="23" t="s">
        <v>41</v>
      </c>
      <c r="C44" s="223">
        <v>50000</v>
      </c>
      <c r="D44" s="223"/>
      <c r="E44" s="223">
        <v>0</v>
      </c>
      <c r="F44" s="223"/>
      <c r="G44" s="223"/>
      <c r="H44" s="223"/>
      <c r="I44" s="223"/>
      <c r="J44" s="223"/>
      <c r="K44" s="223"/>
      <c r="L44" s="223"/>
      <c r="M44" s="223"/>
      <c r="N44" s="223"/>
      <c r="O44" s="223"/>
      <c r="P44" s="223"/>
      <c r="Q44" s="223">
        <f t="shared" si="0"/>
        <v>0</v>
      </c>
      <c r="R44"/>
      <c r="S44" s="256"/>
      <c r="T44"/>
      <c r="U44"/>
      <c r="V44"/>
      <c r="X44"/>
      <c r="Y44"/>
      <c r="Z44"/>
      <c r="AA44"/>
      <c r="AB44"/>
      <c r="AC44"/>
      <c r="AD44"/>
      <c r="AE44"/>
      <c r="AF44"/>
    </row>
    <row r="45" spans="2:32" s="9" customFormat="1" x14ac:dyDescent="0.25">
      <c r="B45" s="22" t="s">
        <v>43</v>
      </c>
      <c r="C45" s="223">
        <v>50000</v>
      </c>
      <c r="D45" s="223"/>
      <c r="E45" s="223">
        <v>0</v>
      </c>
      <c r="F45" s="223"/>
      <c r="G45" s="223"/>
      <c r="H45" s="223"/>
      <c r="I45" s="223"/>
      <c r="J45" s="223"/>
      <c r="K45" s="223"/>
      <c r="L45" s="223"/>
      <c r="M45" s="223"/>
      <c r="N45" s="223"/>
      <c r="O45" s="223"/>
      <c r="P45" s="223"/>
      <c r="Q45" s="223">
        <f t="shared" si="0"/>
        <v>0</v>
      </c>
      <c r="R45"/>
      <c r="S45" s="256"/>
      <c r="T45"/>
      <c r="U45"/>
      <c r="V45"/>
      <c r="X45"/>
      <c r="Y45"/>
      <c r="Z45"/>
      <c r="AA45"/>
      <c r="AB45"/>
      <c r="AC45"/>
      <c r="AD45"/>
      <c r="AE45"/>
      <c r="AF45"/>
    </row>
    <row r="46" spans="2:32" s="9" customFormat="1" x14ac:dyDescent="0.25">
      <c r="B46" s="23" t="s">
        <v>46</v>
      </c>
      <c r="C46" s="222">
        <v>3000000</v>
      </c>
      <c r="D46" s="222"/>
      <c r="E46" s="222">
        <v>0</v>
      </c>
      <c r="F46" s="222"/>
      <c r="G46" s="222"/>
      <c r="H46" s="222"/>
      <c r="I46" s="222"/>
      <c r="J46" s="222"/>
      <c r="K46" s="222"/>
      <c r="L46" s="222"/>
      <c r="M46" s="222"/>
      <c r="N46" s="222"/>
      <c r="O46" s="222"/>
      <c r="P46" s="222"/>
      <c r="Q46" s="222">
        <f t="shared" si="0"/>
        <v>0</v>
      </c>
      <c r="R46"/>
      <c r="S46" s="256"/>
      <c r="T46"/>
      <c r="U46"/>
      <c r="V46"/>
      <c r="X46"/>
      <c r="Y46"/>
      <c r="Z46"/>
      <c r="AA46"/>
      <c r="AB46"/>
      <c r="AC46"/>
      <c r="AD46"/>
      <c r="AE46"/>
      <c r="AF46"/>
    </row>
    <row r="47" spans="2:32" s="9" customFormat="1" x14ac:dyDescent="0.25">
      <c r="B47" s="22" t="s">
        <v>81</v>
      </c>
      <c r="C47" s="223">
        <v>3000000</v>
      </c>
      <c r="D47" s="223"/>
      <c r="E47" s="223">
        <v>0</v>
      </c>
      <c r="F47" s="223"/>
      <c r="G47" s="223"/>
      <c r="H47" s="223"/>
      <c r="I47" s="223"/>
      <c r="J47" s="223"/>
      <c r="K47" s="223"/>
      <c r="L47" s="223"/>
      <c r="M47" s="223"/>
      <c r="N47" s="223"/>
      <c r="O47" s="223"/>
      <c r="P47" s="223"/>
      <c r="Q47" s="223">
        <f t="shared" si="0"/>
        <v>0</v>
      </c>
      <c r="R47"/>
      <c r="S47"/>
      <c r="X47"/>
      <c r="Y47"/>
      <c r="Z47"/>
      <c r="AA47"/>
      <c r="AB47"/>
      <c r="AC47"/>
      <c r="AD47"/>
      <c r="AE47"/>
      <c r="AF47"/>
    </row>
    <row r="48" spans="2:32" x14ac:dyDescent="0.25">
      <c r="B48" s="46" t="s">
        <v>135</v>
      </c>
      <c r="C48" s="223">
        <v>3000000</v>
      </c>
      <c r="D48" s="223"/>
      <c r="E48" s="223">
        <v>0</v>
      </c>
      <c r="F48" s="223"/>
      <c r="G48" s="223"/>
      <c r="H48" s="223"/>
      <c r="I48" s="223"/>
      <c r="J48" s="223"/>
      <c r="K48" s="223"/>
      <c r="L48" s="223"/>
      <c r="M48" s="223"/>
      <c r="N48" s="223"/>
      <c r="O48" s="223"/>
      <c r="P48" s="223"/>
      <c r="Q48" s="223">
        <f t="shared" si="0"/>
        <v>0</v>
      </c>
    </row>
    <row r="49" spans="1:32" x14ac:dyDescent="0.25">
      <c r="B49" s="154" t="s">
        <v>87</v>
      </c>
      <c r="C49" s="129">
        <f>C32+C10</f>
        <v>104699580631</v>
      </c>
      <c r="D49" s="129">
        <f>D32+D10</f>
        <v>0</v>
      </c>
      <c r="E49" s="116">
        <f t="shared" ref="E49:P49" si="1">E10+E32</f>
        <v>2173422178.46</v>
      </c>
      <c r="F49" s="116">
        <f t="shared" si="1"/>
        <v>2262439130.5599999</v>
      </c>
      <c r="G49" s="116">
        <f t="shared" si="1"/>
        <v>2301752051.21</v>
      </c>
      <c r="H49" s="116">
        <f t="shared" si="1"/>
        <v>2273857702.0699997</v>
      </c>
      <c r="I49" s="116">
        <f t="shared" si="1"/>
        <v>3535746317.4299998</v>
      </c>
      <c r="J49" s="116">
        <f t="shared" si="1"/>
        <v>0</v>
      </c>
      <c r="K49" s="116">
        <f t="shared" si="1"/>
        <v>0</v>
      </c>
      <c r="L49" s="116">
        <f t="shared" si="1"/>
        <v>0</v>
      </c>
      <c r="M49" s="116">
        <f t="shared" si="1"/>
        <v>0</v>
      </c>
      <c r="N49" s="116">
        <f t="shared" si="1"/>
        <v>0</v>
      </c>
      <c r="O49" s="116">
        <f t="shared" si="1"/>
        <v>0</v>
      </c>
      <c r="P49" s="116">
        <f t="shared" si="1"/>
        <v>0</v>
      </c>
      <c r="Q49" s="117">
        <f>SUM(E49:O49)</f>
        <v>12547217379.73</v>
      </c>
    </row>
    <row r="50" spans="1:32" x14ac:dyDescent="0.25">
      <c r="C50"/>
      <c r="D50"/>
      <c r="E50"/>
      <c r="F50"/>
      <c r="G50"/>
      <c r="H50"/>
      <c r="I50"/>
      <c r="J50"/>
      <c r="K50"/>
      <c r="L50"/>
      <c r="M50"/>
      <c r="N50"/>
      <c r="O50"/>
      <c r="P50"/>
      <c r="Q50"/>
    </row>
    <row r="51" spans="1:32" x14ac:dyDescent="0.25">
      <c r="B51" s="46"/>
      <c r="C51" s="136"/>
      <c r="D51" s="136"/>
      <c r="E51" s="136"/>
      <c r="F51" s="143"/>
      <c r="G51" s="143"/>
      <c r="H51" s="143"/>
      <c r="I51" s="143"/>
      <c r="J51" s="143"/>
      <c r="K51" s="143"/>
      <c r="L51" s="143"/>
      <c r="M51" s="143"/>
      <c r="N51" s="143"/>
      <c r="O51" s="143"/>
      <c r="P51" s="143"/>
      <c r="Q51" s="144"/>
    </row>
    <row r="52" spans="1:32" x14ac:dyDescent="0.25">
      <c r="B52" s="154"/>
      <c r="C52" s="62"/>
      <c r="D52" s="62"/>
      <c r="E52" s="118" t="s">
        <v>11</v>
      </c>
      <c r="F52" s="118" t="s">
        <v>12</v>
      </c>
      <c r="G52" s="118" t="s">
        <v>13</v>
      </c>
      <c r="H52" s="118" t="s">
        <v>14</v>
      </c>
      <c r="I52" s="118" t="s">
        <v>15</v>
      </c>
      <c r="J52" s="118" t="s">
        <v>16</v>
      </c>
      <c r="K52" s="118" t="s">
        <v>17</v>
      </c>
      <c r="L52" s="118" t="s">
        <v>18</v>
      </c>
      <c r="M52" s="118" t="s">
        <v>19</v>
      </c>
      <c r="N52" s="118" t="s">
        <v>20</v>
      </c>
      <c r="O52" s="118" t="s">
        <v>21</v>
      </c>
      <c r="P52" s="118" t="s">
        <v>22</v>
      </c>
      <c r="Q52" s="119" t="s">
        <v>10</v>
      </c>
    </row>
    <row r="53" spans="1:32" s="9" customFormat="1" x14ac:dyDescent="0.25">
      <c r="B53" s="77" t="s">
        <v>50</v>
      </c>
      <c r="C53" s="120">
        <v>537200000</v>
      </c>
      <c r="D53" s="120"/>
      <c r="E53" s="120">
        <v>0</v>
      </c>
      <c r="F53" s="120">
        <v>0</v>
      </c>
      <c r="G53" s="120">
        <v>0</v>
      </c>
      <c r="H53" s="120">
        <v>0</v>
      </c>
      <c r="I53" s="120">
        <v>0</v>
      </c>
      <c r="J53" s="120">
        <v>0</v>
      </c>
      <c r="K53" s="120">
        <v>0</v>
      </c>
      <c r="L53" s="120">
        <v>0</v>
      </c>
      <c r="M53" s="120">
        <v>0</v>
      </c>
      <c r="N53" s="120">
        <v>0</v>
      </c>
      <c r="O53" s="120">
        <v>0</v>
      </c>
      <c r="P53" s="120">
        <v>0</v>
      </c>
      <c r="Q53" s="106">
        <f t="shared" ref="Q53:Q60" si="2">SUM(E53:P53)</f>
        <v>0</v>
      </c>
      <c r="R53"/>
      <c r="S53"/>
      <c r="T53"/>
      <c r="U53"/>
      <c r="V53"/>
      <c r="X53"/>
      <c r="Y53"/>
      <c r="Z53"/>
      <c r="AA53"/>
      <c r="AB53"/>
      <c r="AC53"/>
      <c r="AD53"/>
      <c r="AE53"/>
      <c r="AF53"/>
    </row>
    <row r="54" spans="1:32" x14ac:dyDescent="0.25">
      <c r="B54" s="151" t="s">
        <v>51</v>
      </c>
      <c r="C54" s="137">
        <v>457200000</v>
      </c>
      <c r="D54" s="137"/>
      <c r="E54" s="137">
        <v>0</v>
      </c>
      <c r="F54" s="137">
        <v>0</v>
      </c>
      <c r="G54" s="137">
        <v>0</v>
      </c>
      <c r="H54" s="137">
        <v>0</v>
      </c>
      <c r="I54" s="137">
        <v>0</v>
      </c>
      <c r="J54" s="137">
        <v>0</v>
      </c>
      <c r="K54" s="137">
        <v>0</v>
      </c>
      <c r="L54" s="137">
        <v>0</v>
      </c>
      <c r="M54" s="137">
        <v>0</v>
      </c>
      <c r="N54" s="137">
        <v>0</v>
      </c>
      <c r="O54" s="137">
        <v>0</v>
      </c>
      <c r="P54" s="137">
        <v>0</v>
      </c>
      <c r="Q54" s="156">
        <f t="shared" si="2"/>
        <v>0</v>
      </c>
    </row>
    <row r="55" spans="1:32" x14ac:dyDescent="0.25">
      <c r="B55" s="160" t="s">
        <v>52</v>
      </c>
      <c r="C55" s="138">
        <v>457200000</v>
      </c>
      <c r="D55" s="138"/>
      <c r="E55" s="138">
        <v>0</v>
      </c>
      <c r="F55" s="138">
        <v>0</v>
      </c>
      <c r="G55" s="138">
        <v>0</v>
      </c>
      <c r="H55" s="138">
        <v>0</v>
      </c>
      <c r="I55" s="138">
        <v>0</v>
      </c>
      <c r="J55" s="138">
        <v>0</v>
      </c>
      <c r="K55" s="138">
        <v>0</v>
      </c>
      <c r="L55" s="138">
        <v>0</v>
      </c>
      <c r="M55" s="138">
        <v>0</v>
      </c>
      <c r="N55" s="138">
        <v>0</v>
      </c>
      <c r="O55" s="138">
        <v>0</v>
      </c>
      <c r="P55" s="138">
        <v>0</v>
      </c>
      <c r="Q55" s="157">
        <f t="shared" si="2"/>
        <v>0</v>
      </c>
    </row>
    <row r="56" spans="1:32" x14ac:dyDescent="0.25">
      <c r="B56" s="162" t="s">
        <v>93</v>
      </c>
      <c r="C56" s="138">
        <v>457200000</v>
      </c>
      <c r="D56" s="138"/>
      <c r="E56" s="138">
        <v>0</v>
      </c>
      <c r="F56" s="138">
        <v>0</v>
      </c>
      <c r="G56" s="138">
        <v>0</v>
      </c>
      <c r="H56" s="138">
        <v>0</v>
      </c>
      <c r="I56" s="138">
        <v>0</v>
      </c>
      <c r="J56" s="138">
        <v>0</v>
      </c>
      <c r="K56" s="138">
        <v>0</v>
      </c>
      <c r="L56" s="138">
        <v>0</v>
      </c>
      <c r="M56" s="138">
        <v>0</v>
      </c>
      <c r="N56" s="138">
        <v>0</v>
      </c>
      <c r="O56" s="138">
        <v>0</v>
      </c>
      <c r="P56" s="138">
        <v>0</v>
      </c>
      <c r="Q56" s="157">
        <f t="shared" si="2"/>
        <v>0</v>
      </c>
    </row>
    <row r="57" spans="1:32" s="9" customFormat="1" x14ac:dyDescent="0.25">
      <c r="B57" s="162" t="s">
        <v>94</v>
      </c>
      <c r="C57" s="138">
        <v>457200000</v>
      </c>
      <c r="D57" s="138"/>
      <c r="E57" s="138">
        <v>0</v>
      </c>
      <c r="F57" s="138">
        <v>0</v>
      </c>
      <c r="G57" s="138">
        <v>0</v>
      </c>
      <c r="H57" s="138">
        <v>0</v>
      </c>
      <c r="I57" s="138">
        <v>0</v>
      </c>
      <c r="J57" s="138">
        <v>0</v>
      </c>
      <c r="K57" s="138">
        <v>0</v>
      </c>
      <c r="L57" s="138">
        <v>0</v>
      </c>
      <c r="M57" s="138">
        <v>0</v>
      </c>
      <c r="N57" s="138">
        <v>0</v>
      </c>
      <c r="O57" s="138">
        <v>0</v>
      </c>
      <c r="P57" s="138">
        <v>0</v>
      </c>
      <c r="Q57" s="157">
        <f t="shared" si="2"/>
        <v>0</v>
      </c>
      <c r="R57"/>
      <c r="S57"/>
      <c r="T57"/>
      <c r="U57"/>
      <c r="X57"/>
      <c r="Y57"/>
      <c r="Z57"/>
      <c r="AA57"/>
      <c r="AB57"/>
      <c r="AC57"/>
      <c r="AD57"/>
      <c r="AE57"/>
      <c r="AF57"/>
    </row>
    <row r="58" spans="1:32" s="9" customFormat="1" x14ac:dyDescent="0.25">
      <c r="B58" s="151" t="s">
        <v>54</v>
      </c>
      <c r="C58" s="137">
        <v>80000000</v>
      </c>
      <c r="D58" s="137"/>
      <c r="E58" s="137">
        <v>0</v>
      </c>
      <c r="F58" s="137">
        <v>0</v>
      </c>
      <c r="G58" s="137">
        <v>0</v>
      </c>
      <c r="H58" s="137">
        <v>0</v>
      </c>
      <c r="I58" s="137">
        <v>0</v>
      </c>
      <c r="J58" s="137">
        <v>0</v>
      </c>
      <c r="K58" s="137">
        <v>0</v>
      </c>
      <c r="L58" s="137">
        <v>0</v>
      </c>
      <c r="M58" s="137">
        <v>0</v>
      </c>
      <c r="N58" s="137">
        <v>0</v>
      </c>
      <c r="O58" s="137">
        <v>0</v>
      </c>
      <c r="P58" s="137">
        <v>0</v>
      </c>
      <c r="Q58" s="156">
        <f t="shared" si="2"/>
        <v>0</v>
      </c>
      <c r="R58"/>
      <c r="S58"/>
      <c r="T58"/>
      <c r="U58"/>
      <c r="X58"/>
      <c r="Y58"/>
      <c r="Z58"/>
      <c r="AA58"/>
      <c r="AB58"/>
      <c r="AC58"/>
      <c r="AD58"/>
      <c r="AE58"/>
      <c r="AF58"/>
    </row>
    <row r="59" spans="1:32" s="9" customFormat="1" x14ac:dyDescent="0.25">
      <c r="A59"/>
      <c r="B59" s="23" t="s">
        <v>55</v>
      </c>
      <c r="C59" s="137">
        <v>80000000</v>
      </c>
      <c r="D59" s="137"/>
      <c r="E59" s="137">
        <v>0</v>
      </c>
      <c r="F59" s="137">
        <v>0</v>
      </c>
      <c r="G59" s="137">
        <v>0</v>
      </c>
      <c r="H59" s="137">
        <v>0</v>
      </c>
      <c r="I59" s="137">
        <v>0</v>
      </c>
      <c r="J59" s="137">
        <v>0</v>
      </c>
      <c r="K59" s="137">
        <v>0</v>
      </c>
      <c r="L59" s="137">
        <v>0</v>
      </c>
      <c r="M59" s="137">
        <v>0</v>
      </c>
      <c r="N59" s="137">
        <v>0</v>
      </c>
      <c r="O59" s="137">
        <v>0</v>
      </c>
      <c r="P59" s="137">
        <v>0</v>
      </c>
      <c r="Q59" s="156">
        <f t="shared" si="2"/>
        <v>0</v>
      </c>
      <c r="R59"/>
      <c r="S59"/>
      <c r="T59"/>
      <c r="U59"/>
      <c r="X59"/>
      <c r="Y59"/>
      <c r="Z59"/>
      <c r="AA59"/>
      <c r="AB59"/>
      <c r="AC59"/>
      <c r="AD59"/>
      <c r="AE59"/>
      <c r="AF59"/>
    </row>
    <row r="60" spans="1:32" s="9" customFormat="1" x14ac:dyDescent="0.25">
      <c r="B60" s="22" t="s">
        <v>67</v>
      </c>
      <c r="C60" s="138">
        <v>80000000</v>
      </c>
      <c r="D60" s="138"/>
      <c r="E60" s="138">
        <v>0</v>
      </c>
      <c r="F60" s="138">
        <v>0</v>
      </c>
      <c r="G60" s="138">
        <v>0</v>
      </c>
      <c r="H60" s="138">
        <v>0</v>
      </c>
      <c r="I60" s="138">
        <v>0</v>
      </c>
      <c r="J60" s="138">
        <v>0</v>
      </c>
      <c r="K60" s="138">
        <v>0</v>
      </c>
      <c r="L60" s="138">
        <v>0</v>
      </c>
      <c r="M60" s="138">
        <v>0</v>
      </c>
      <c r="N60" s="138">
        <v>0</v>
      </c>
      <c r="O60" s="138">
        <v>0</v>
      </c>
      <c r="P60" s="138">
        <v>0</v>
      </c>
      <c r="Q60" s="157">
        <f t="shared" si="2"/>
        <v>0</v>
      </c>
      <c r="R60"/>
      <c r="S60"/>
      <c r="T60"/>
      <c r="U60"/>
      <c r="X60"/>
      <c r="Y60"/>
      <c r="Z60"/>
      <c r="AA60"/>
      <c r="AB60"/>
      <c r="AC60"/>
      <c r="AD60"/>
      <c r="AE60"/>
      <c r="AF60"/>
    </row>
    <row r="61" spans="1:32" x14ac:dyDescent="0.25">
      <c r="B61" s="46" t="s">
        <v>68</v>
      </c>
      <c r="C61" s="138">
        <v>80000000</v>
      </c>
      <c r="D61" s="138"/>
      <c r="E61" s="138">
        <v>0</v>
      </c>
      <c r="F61" s="138">
        <v>0</v>
      </c>
      <c r="G61" s="138">
        <v>0</v>
      </c>
      <c r="H61" s="138">
        <v>0</v>
      </c>
      <c r="I61" s="138">
        <v>0</v>
      </c>
      <c r="J61" s="138">
        <v>0</v>
      </c>
      <c r="K61" s="138">
        <v>0</v>
      </c>
      <c r="L61" s="138">
        <v>0</v>
      </c>
      <c r="M61" s="138">
        <v>0</v>
      </c>
      <c r="N61" s="138">
        <v>0</v>
      </c>
      <c r="O61" s="138">
        <v>0</v>
      </c>
      <c r="P61" s="138">
        <v>0</v>
      </c>
      <c r="Q61" s="157">
        <f>SUM(E61:P61)</f>
        <v>0</v>
      </c>
    </row>
    <row r="62" spans="1:32" x14ac:dyDescent="0.25">
      <c r="B62" s="164" t="s">
        <v>56</v>
      </c>
      <c r="C62" s="129">
        <f>C53</f>
        <v>537200000</v>
      </c>
      <c r="D62" s="129">
        <f>D53</f>
        <v>0</v>
      </c>
      <c r="E62" s="118">
        <f t="shared" ref="E62:P62" si="3">E53</f>
        <v>0</v>
      </c>
      <c r="F62" s="116">
        <f t="shared" si="3"/>
        <v>0</v>
      </c>
      <c r="G62" s="116">
        <f t="shared" si="3"/>
        <v>0</v>
      </c>
      <c r="H62" s="116">
        <f t="shared" si="3"/>
        <v>0</v>
      </c>
      <c r="I62" s="116">
        <f t="shared" si="3"/>
        <v>0</v>
      </c>
      <c r="J62" s="116">
        <f t="shared" si="3"/>
        <v>0</v>
      </c>
      <c r="K62" s="118">
        <f t="shared" si="3"/>
        <v>0</v>
      </c>
      <c r="L62" s="116">
        <f t="shared" si="3"/>
        <v>0</v>
      </c>
      <c r="M62" s="116">
        <f t="shared" si="3"/>
        <v>0</v>
      </c>
      <c r="N62" s="116">
        <f t="shared" si="3"/>
        <v>0</v>
      </c>
      <c r="O62" s="116">
        <f t="shared" si="3"/>
        <v>0</v>
      </c>
      <c r="P62" s="116">
        <f t="shared" si="3"/>
        <v>0</v>
      </c>
      <c r="Q62" s="119">
        <f t="shared" ref="Q62" si="4">SUM(E62:P62)</f>
        <v>0</v>
      </c>
    </row>
    <row r="63" spans="1:32" x14ac:dyDescent="0.25">
      <c r="B63" s="46"/>
      <c r="C63" s="80"/>
      <c r="D63" s="80"/>
      <c r="E63" s="158"/>
      <c r="F63" s="159"/>
      <c r="G63" s="159"/>
      <c r="H63" s="159"/>
      <c r="I63" s="159"/>
      <c r="J63" s="159"/>
      <c r="K63" s="159"/>
      <c r="L63" s="159"/>
      <c r="M63" s="159"/>
      <c r="N63" s="159"/>
      <c r="O63" s="159"/>
      <c r="P63" s="159"/>
      <c r="Q63" s="159"/>
    </row>
    <row r="64" spans="1:32" x14ac:dyDescent="0.25">
      <c r="B64" s="174" t="s">
        <v>102</v>
      </c>
      <c r="C64" s="175">
        <f>C62+C49</f>
        <v>105236780631</v>
      </c>
      <c r="D64" s="175">
        <f>D62+D49</f>
        <v>0</v>
      </c>
      <c r="E64" s="116">
        <f t="shared" ref="E64:Q64" si="5">E49+E62</f>
        <v>2173422178.46</v>
      </c>
      <c r="F64" s="116">
        <f t="shared" si="5"/>
        <v>2262439130.5599999</v>
      </c>
      <c r="G64" s="116">
        <f t="shared" si="5"/>
        <v>2301752051.21</v>
      </c>
      <c r="H64" s="116">
        <f t="shared" si="5"/>
        <v>2273857702.0699997</v>
      </c>
      <c r="I64" s="116">
        <f t="shared" si="5"/>
        <v>3535746317.4299998</v>
      </c>
      <c r="J64" s="116">
        <f t="shared" si="5"/>
        <v>0</v>
      </c>
      <c r="K64" s="116">
        <f t="shared" si="5"/>
        <v>0</v>
      </c>
      <c r="L64" s="116">
        <f t="shared" si="5"/>
        <v>0</v>
      </c>
      <c r="M64" s="116">
        <f t="shared" si="5"/>
        <v>0</v>
      </c>
      <c r="N64" s="116">
        <f t="shared" si="5"/>
        <v>0</v>
      </c>
      <c r="O64" s="116">
        <f t="shared" si="5"/>
        <v>0</v>
      </c>
      <c r="P64" s="116">
        <f t="shared" si="5"/>
        <v>0</v>
      </c>
      <c r="Q64" s="117">
        <f t="shared" si="5"/>
        <v>12547217379.73</v>
      </c>
    </row>
    <row r="65" spans="2:17" x14ac:dyDescent="0.25">
      <c r="B65" s="102" t="s">
        <v>136</v>
      </c>
      <c r="C65" s="255"/>
      <c r="D65" s="255"/>
      <c r="E65"/>
      <c r="F65"/>
      <c r="G65"/>
      <c r="H65"/>
      <c r="I65"/>
      <c r="J65"/>
      <c r="K65"/>
      <c r="L65"/>
      <c r="M65"/>
      <c r="N65"/>
      <c r="O65"/>
      <c r="P65"/>
      <c r="Q65" s="253"/>
    </row>
    <row r="66" spans="2:17" x14ac:dyDescent="0.25">
      <c r="B66" s="102" t="s">
        <v>171</v>
      </c>
      <c r="C66" s="257"/>
      <c r="D66" s="257"/>
      <c r="E66" s="257"/>
      <c r="F66" s="257"/>
      <c r="G66" s="257"/>
      <c r="H66" s="257"/>
      <c r="I66" s="257"/>
      <c r="J66" s="257"/>
      <c r="K66" s="257"/>
      <c r="L66" s="257"/>
      <c r="M66" s="257"/>
      <c r="N66" s="257"/>
      <c r="O66" s="257"/>
      <c r="P66" s="257"/>
      <c r="Q66" s="257"/>
    </row>
    <row r="67" spans="2:17" x14ac:dyDescent="0.25">
      <c r="B67" s="102" t="s">
        <v>173</v>
      </c>
      <c r="C67" s="177"/>
      <c r="D67" s="177"/>
      <c r="E67" s="177"/>
      <c r="F67" s="177"/>
      <c r="G67" s="177"/>
      <c r="H67" s="177"/>
      <c r="I67" s="177"/>
      <c r="J67" s="177"/>
      <c r="K67" s="177"/>
      <c r="L67" s="177"/>
      <c r="M67" s="177"/>
      <c r="N67" s="177"/>
      <c r="O67" s="177"/>
      <c r="P67" s="148"/>
      <c r="Q67" s="177"/>
    </row>
    <row r="68" spans="2:17" x14ac:dyDescent="0.25">
      <c r="B68" s="102" t="s">
        <v>79</v>
      </c>
      <c r="C68" s="177"/>
      <c r="D68" s="177"/>
      <c r="E68" s="177"/>
      <c r="F68" s="177"/>
      <c r="G68" s="177"/>
      <c r="H68" s="177"/>
      <c r="I68" s="177"/>
      <c r="J68" s="177"/>
      <c r="K68" s="177"/>
      <c r="L68" s="177"/>
      <c r="M68" s="177"/>
      <c r="N68" s="177"/>
      <c r="O68" s="177"/>
    </row>
    <row r="69" spans="2:17" ht="36" hidden="1" x14ac:dyDescent="0.25">
      <c r="B69" s="269" t="s">
        <v>169</v>
      </c>
      <c r="C69" s="177"/>
      <c r="D69" s="177"/>
      <c r="E69" s="177"/>
      <c r="F69" s="177"/>
      <c r="G69" s="177"/>
      <c r="H69" s="177"/>
      <c r="I69" s="177"/>
      <c r="J69" s="177"/>
      <c r="K69" s="177"/>
      <c r="L69" s="177"/>
      <c r="M69" s="177"/>
      <c r="N69" s="177"/>
      <c r="O69" s="177"/>
    </row>
    <row r="70" spans="2:17" x14ac:dyDescent="0.25">
      <c r="B70" s="166"/>
      <c r="H70"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defaultColWidth="11.42578125" defaultRowHeight="15" x14ac:dyDescent="0.2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x14ac:dyDescent="0.25">
      <c r="B2" s="270" t="s">
        <v>0</v>
      </c>
      <c r="C2" s="271"/>
      <c r="D2" s="271"/>
      <c r="E2" s="271"/>
      <c r="F2" s="271"/>
      <c r="G2" s="271"/>
      <c r="H2" s="271"/>
      <c r="I2" s="271"/>
      <c r="J2" s="271"/>
      <c r="K2" s="271"/>
      <c r="L2" s="271"/>
      <c r="M2" s="271"/>
      <c r="N2" s="271"/>
      <c r="O2" s="271"/>
      <c r="P2" s="271"/>
      <c r="Q2" s="271"/>
    </row>
    <row r="3" spans="1:18" ht="24" customHeight="1" x14ac:dyDescent="0.25">
      <c r="A3" s="1"/>
      <c r="B3" s="272" t="s">
        <v>1</v>
      </c>
      <c r="C3" s="273"/>
      <c r="D3" s="273"/>
      <c r="E3" s="273"/>
      <c r="F3" s="273"/>
      <c r="G3" s="273"/>
      <c r="H3" s="273"/>
      <c r="I3" s="273"/>
      <c r="J3" s="273"/>
      <c r="K3" s="273"/>
      <c r="L3" s="273"/>
      <c r="M3" s="273"/>
      <c r="N3" s="273"/>
      <c r="O3" s="273"/>
      <c r="P3" s="273"/>
      <c r="Q3" s="273"/>
    </row>
    <row r="4" spans="1:18" ht="16.5" customHeight="1" x14ac:dyDescent="0.25">
      <c r="A4" s="1"/>
      <c r="B4" s="274" t="s">
        <v>2</v>
      </c>
      <c r="C4" s="275"/>
      <c r="D4" s="275"/>
      <c r="E4" s="275"/>
      <c r="F4" s="275"/>
      <c r="G4" s="275"/>
      <c r="H4" s="275"/>
      <c r="I4" s="275"/>
      <c r="J4" s="275"/>
      <c r="K4" s="275"/>
      <c r="L4" s="275"/>
      <c r="M4" s="275"/>
      <c r="N4" s="275"/>
      <c r="O4" s="275"/>
      <c r="P4" s="275"/>
      <c r="Q4" s="275"/>
    </row>
    <row r="5" spans="1:18" ht="16.5" customHeight="1" x14ac:dyDescent="0.25">
      <c r="A5" s="1"/>
      <c r="B5" s="274" t="s">
        <v>3</v>
      </c>
      <c r="C5" s="275"/>
      <c r="D5" s="275"/>
      <c r="E5" s="275"/>
      <c r="F5" s="275"/>
      <c r="G5" s="275"/>
      <c r="H5" s="275"/>
      <c r="I5" s="275"/>
      <c r="J5" s="275"/>
      <c r="K5" s="275"/>
      <c r="L5" s="275"/>
      <c r="M5" s="275"/>
      <c r="N5" s="275"/>
      <c r="O5" s="275"/>
      <c r="P5" s="275"/>
      <c r="Q5" s="275"/>
    </row>
    <row r="6" spans="1:18" ht="15" customHeight="1" x14ac:dyDescent="0.25">
      <c r="A6" s="1"/>
      <c r="B6" s="292"/>
      <c r="C6" s="293"/>
      <c r="D6" s="293"/>
      <c r="E6" s="293"/>
      <c r="F6" s="293"/>
      <c r="G6" s="293"/>
      <c r="H6" s="293"/>
      <c r="I6" s="293"/>
      <c r="J6" s="293"/>
      <c r="K6" s="293"/>
      <c r="L6" s="293"/>
      <c r="M6" s="293"/>
      <c r="N6" s="293"/>
      <c r="O6" s="293"/>
      <c r="P6" s="293"/>
      <c r="Q6" s="293"/>
    </row>
    <row r="7" spans="1:18" x14ac:dyDescent="0.25">
      <c r="A7" s="1"/>
      <c r="B7" s="2" t="s">
        <v>60</v>
      </c>
      <c r="C7" s="55"/>
      <c r="D7" s="55"/>
      <c r="E7" s="54"/>
      <c r="F7" s="54"/>
      <c r="G7" s="54"/>
      <c r="H7" s="54"/>
      <c r="I7" s="54"/>
      <c r="J7" s="54"/>
      <c r="K7" s="54"/>
      <c r="L7" s="54"/>
      <c r="M7" s="54"/>
      <c r="N7" s="54"/>
      <c r="O7" s="54"/>
      <c r="P7" s="54"/>
      <c r="Q7" s="163" t="s">
        <v>5</v>
      </c>
      <c r="R7" s="53"/>
    </row>
    <row r="8" spans="1:18" ht="15" customHeight="1" x14ac:dyDescent="0.25">
      <c r="B8" s="285" t="s">
        <v>6</v>
      </c>
      <c r="C8" s="287" t="s">
        <v>61</v>
      </c>
      <c r="D8" s="289" t="s">
        <v>8</v>
      </c>
      <c r="E8" s="294" t="s">
        <v>62</v>
      </c>
      <c r="F8" s="294"/>
      <c r="G8" s="294"/>
      <c r="H8" s="294"/>
      <c r="I8" s="294"/>
      <c r="J8" s="294"/>
      <c r="K8" s="294"/>
      <c r="L8" s="294"/>
      <c r="M8" s="294"/>
      <c r="N8" s="294"/>
      <c r="O8" s="294"/>
      <c r="P8" s="294"/>
      <c r="Q8" s="294"/>
    </row>
    <row r="9" spans="1:18" ht="29.25" customHeight="1" x14ac:dyDescent="0.25">
      <c r="B9" s="286"/>
      <c r="C9" s="288"/>
      <c r="D9" s="290"/>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x14ac:dyDescent="0.25">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x14ac:dyDescent="0.25">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x14ac:dyDescent="0.25">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x14ac:dyDescent="0.25">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x14ac:dyDescent="0.25">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x14ac:dyDescent="0.25">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x14ac:dyDescent="0.25">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x14ac:dyDescent="0.25">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x14ac:dyDescent="0.25">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x14ac:dyDescent="0.25">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x14ac:dyDescent="0.25">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x14ac:dyDescent="0.25">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x14ac:dyDescent="0.25">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x14ac:dyDescent="0.25">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x14ac:dyDescent="0.25">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x14ac:dyDescent="0.25">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x14ac:dyDescent="0.25">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x14ac:dyDescent="0.25">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x14ac:dyDescent="0.25">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x14ac:dyDescent="0.25">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x14ac:dyDescent="0.25">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x14ac:dyDescent="0.25">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x14ac:dyDescent="0.25">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x14ac:dyDescent="0.25">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x14ac:dyDescent="0.25">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x14ac:dyDescent="0.25">
      <c r="B35" s="46"/>
      <c r="C35" s="25"/>
      <c r="D35" s="25"/>
      <c r="E35" s="25"/>
      <c r="F35" s="25"/>
      <c r="G35" s="25"/>
      <c r="H35" s="25"/>
      <c r="I35" s="25"/>
      <c r="J35" s="25"/>
      <c r="K35" s="25"/>
      <c r="L35" s="25"/>
      <c r="M35" s="25"/>
      <c r="N35" s="25"/>
      <c r="O35" s="25"/>
      <c r="P35" s="25"/>
      <c r="Q35" s="25"/>
    </row>
    <row r="36" spans="2:31" x14ac:dyDescent="0.25">
      <c r="B36" s="164" t="s">
        <v>49</v>
      </c>
      <c r="C36" s="232"/>
      <c r="D36" s="233"/>
      <c r="E36" s="234"/>
      <c r="F36" s="235"/>
      <c r="G36" s="236"/>
      <c r="H36" s="234"/>
      <c r="I36" s="235"/>
      <c r="J36" s="236"/>
      <c r="K36" s="234"/>
      <c r="L36" s="235"/>
      <c r="M36" s="236"/>
      <c r="N36" s="234"/>
      <c r="O36" s="235"/>
      <c r="P36" s="235"/>
      <c r="Q36" s="237"/>
    </row>
    <row r="37" spans="2:31" x14ac:dyDescent="0.25">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x14ac:dyDescent="0.25">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x14ac:dyDescent="0.25">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x14ac:dyDescent="0.25">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x14ac:dyDescent="0.25">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x14ac:dyDescent="0.25">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x14ac:dyDescent="0.25">
      <c r="B43" s="46"/>
      <c r="C43" s="224"/>
      <c r="D43" s="224"/>
      <c r="E43" s="224"/>
      <c r="F43" s="224"/>
      <c r="G43" s="224"/>
      <c r="H43" s="224"/>
      <c r="I43" s="224"/>
      <c r="J43" s="224"/>
      <c r="K43" s="224"/>
      <c r="L43" s="224"/>
      <c r="M43" s="224"/>
      <c r="N43" s="224"/>
      <c r="O43" s="224"/>
      <c r="P43" s="224"/>
      <c r="Q43" s="224"/>
    </row>
    <row r="44" spans="2:31" x14ac:dyDescent="0.25">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x14ac:dyDescent="0.25">
      <c r="B45" s="291" t="s">
        <v>71</v>
      </c>
      <c r="C45" s="291"/>
      <c r="D45" s="291"/>
      <c r="E45" s="291"/>
      <c r="F45" s="291"/>
      <c r="G45" s="291"/>
      <c r="H45" s="291"/>
      <c r="I45" s="291"/>
      <c r="J45" s="291"/>
      <c r="K45" s="291"/>
      <c r="L45" s="291"/>
      <c r="M45" s="291"/>
      <c r="N45" s="291"/>
      <c r="O45" s="291"/>
      <c r="P45" s="291"/>
      <c r="Q45" s="291"/>
      <c r="R45" s="44"/>
    </row>
    <row r="46" spans="2:31" x14ac:dyDescent="0.25">
      <c r="B46" s="43"/>
      <c r="C46" s="5"/>
      <c r="D46" s="42"/>
      <c r="E46" s="3"/>
      <c r="F46" s="5"/>
    </row>
    <row r="47" spans="2:31" x14ac:dyDescent="0.25">
      <c r="B47" s="5"/>
      <c r="C47" s="5"/>
      <c r="D47" s="5"/>
      <c r="E47" s="5"/>
      <c r="F47" s="5"/>
    </row>
    <row r="48" spans="2:31" x14ac:dyDescent="0.25">
      <c r="B48" s="5"/>
      <c r="C48" s="5"/>
      <c r="D48" s="5"/>
      <c r="E48" s="41"/>
      <c r="F48" s="5"/>
    </row>
    <row r="49" spans="2:6" x14ac:dyDescent="0.25">
      <c r="B49" s="5"/>
      <c r="C49" s="5"/>
      <c r="D49" s="40"/>
      <c r="E49" s="5"/>
      <c r="F49" s="5"/>
    </row>
    <row r="50" spans="2:6" x14ac:dyDescent="0.25">
      <c r="B50" s="5"/>
      <c r="C50" s="5"/>
      <c r="D50" s="5"/>
      <c r="E50" s="5"/>
      <c r="F50" s="5"/>
    </row>
    <row r="51" spans="2:6" x14ac:dyDescent="0.25">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72</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x14ac:dyDescent="0.25">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x14ac:dyDescent="0.25">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x14ac:dyDescent="0.25">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x14ac:dyDescent="0.25">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x14ac:dyDescent="0.25">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x14ac:dyDescent="0.25">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x14ac:dyDescent="0.25">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x14ac:dyDescent="0.25">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x14ac:dyDescent="0.25">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x14ac:dyDescent="0.25">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x14ac:dyDescent="0.25">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x14ac:dyDescent="0.25">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x14ac:dyDescent="0.25">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x14ac:dyDescent="0.25">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x14ac:dyDescent="0.25">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x14ac:dyDescent="0.25">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x14ac:dyDescent="0.25">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x14ac:dyDescent="0.25">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x14ac:dyDescent="0.25">
      <c r="B40" s="46"/>
      <c r="C40" s="64"/>
      <c r="D40" s="64"/>
      <c r="E40" s="64"/>
      <c r="F40" s="204"/>
      <c r="G40" s="204"/>
      <c r="H40" s="204"/>
      <c r="I40" s="204"/>
      <c r="J40" s="204"/>
      <c r="K40" s="204"/>
      <c r="L40" s="204"/>
      <c r="M40" s="204"/>
      <c r="N40" s="204"/>
      <c r="O40" s="204"/>
      <c r="P40" s="204"/>
      <c r="Q40" s="64"/>
    </row>
    <row r="41" spans="2:19" x14ac:dyDescent="0.25">
      <c r="B41" s="164" t="s">
        <v>49</v>
      </c>
      <c r="C41" s="210"/>
      <c r="D41" s="210"/>
      <c r="E41" s="61"/>
      <c r="F41" s="59"/>
      <c r="G41" s="60"/>
      <c r="H41" s="59"/>
      <c r="I41" s="59"/>
      <c r="J41" s="60"/>
      <c r="K41" s="61"/>
      <c r="L41" s="59"/>
      <c r="M41" s="60"/>
      <c r="N41" s="61"/>
      <c r="O41" s="59"/>
      <c r="P41" s="60"/>
      <c r="Q41" s="59"/>
      <c r="R41" s="25"/>
      <c r="S41" s="4"/>
    </row>
    <row r="42" spans="2:19" x14ac:dyDescent="0.25">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x14ac:dyDescent="0.25">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x14ac:dyDescent="0.25">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x14ac:dyDescent="0.25">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x14ac:dyDescent="0.25">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x14ac:dyDescent="0.25">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x14ac:dyDescent="0.25">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x14ac:dyDescent="0.25">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x14ac:dyDescent="0.25">
      <c r="B50" s="46"/>
      <c r="C50" s="68"/>
      <c r="D50" s="68"/>
      <c r="E50" s="64"/>
      <c r="F50" s="64"/>
      <c r="G50" s="64"/>
      <c r="H50" s="64"/>
      <c r="I50" s="64"/>
      <c r="J50" s="64"/>
      <c r="K50" s="64"/>
      <c r="L50" s="64"/>
      <c r="M50" s="64"/>
      <c r="N50" s="64"/>
      <c r="O50" s="64"/>
      <c r="P50" s="64"/>
      <c r="Q50" s="64"/>
    </row>
    <row r="51" spans="2:18" x14ac:dyDescent="0.25">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x14ac:dyDescent="0.25">
      <c r="B52" s="12" t="s">
        <v>78</v>
      </c>
      <c r="C52" s="57"/>
      <c r="D52" s="57"/>
      <c r="E52" s="6"/>
      <c r="F52" s="6"/>
      <c r="G52" s="6"/>
      <c r="H52" s="6"/>
      <c r="I52" s="6"/>
      <c r="J52" s="6"/>
      <c r="K52" s="6"/>
      <c r="L52" s="6"/>
      <c r="M52" s="6"/>
      <c r="N52" s="6"/>
      <c r="O52" s="6"/>
      <c r="P52" s="6"/>
      <c r="Q52" s="57"/>
    </row>
    <row r="53" spans="2:18" x14ac:dyDescent="0.25">
      <c r="B53" s="12" t="s">
        <v>79</v>
      </c>
      <c r="C53" s="57"/>
      <c r="D53" s="57"/>
      <c r="E53" s="5"/>
      <c r="F53" s="57"/>
    </row>
    <row r="54" spans="2:18" x14ac:dyDescent="0.25">
      <c r="B54" s="5"/>
      <c r="C54" s="57"/>
      <c r="D54" s="57"/>
      <c r="E54" s="5"/>
      <c r="F54" s="5"/>
    </row>
    <row r="56" spans="2:18" x14ac:dyDescent="0.25">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defaultColWidth="11.42578125" defaultRowHeight="15" x14ac:dyDescent="0.2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80</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x14ac:dyDescent="0.25">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x14ac:dyDescent="0.25">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x14ac:dyDescent="0.25">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x14ac:dyDescent="0.25">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x14ac:dyDescent="0.25">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x14ac:dyDescent="0.25">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x14ac:dyDescent="0.25">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x14ac:dyDescent="0.25">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x14ac:dyDescent="0.25">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x14ac:dyDescent="0.25">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x14ac:dyDescent="0.25">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x14ac:dyDescent="0.25">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x14ac:dyDescent="0.25">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x14ac:dyDescent="0.25">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x14ac:dyDescent="0.25">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x14ac:dyDescent="0.25">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x14ac:dyDescent="0.25">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x14ac:dyDescent="0.25">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x14ac:dyDescent="0.25">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x14ac:dyDescent="0.25">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x14ac:dyDescent="0.25">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x14ac:dyDescent="0.25">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x14ac:dyDescent="0.25">
      <c r="B51" s="11" t="s">
        <v>83</v>
      </c>
      <c r="C51" s="10"/>
      <c r="D51" s="10"/>
      <c r="E51" s="6"/>
      <c r="F51" s="6"/>
      <c r="G51" s="6"/>
      <c r="H51" s="6"/>
      <c r="I51" s="6"/>
      <c r="J51" s="6"/>
      <c r="K51" s="98"/>
      <c r="L51" s="12"/>
      <c r="M51" s="12"/>
      <c r="N51" s="12"/>
      <c r="O51" s="12"/>
      <c r="P51" s="12"/>
      <c r="Q51" s="12"/>
    </row>
    <row r="52" spans="2:18" x14ac:dyDescent="0.25">
      <c r="B52" s="11" t="s">
        <v>79</v>
      </c>
      <c r="C52" s="10"/>
      <c r="D52" s="10"/>
      <c r="E52" s="5"/>
      <c r="F52" s="5"/>
      <c r="G52" s="5"/>
      <c r="H52" s="5"/>
      <c r="I52" s="5"/>
      <c r="J52" s="5"/>
      <c r="K52" s="11"/>
      <c r="L52" s="11"/>
      <c r="M52" s="11"/>
      <c r="N52" s="11"/>
      <c r="O52" s="11"/>
      <c r="P52" s="11"/>
      <c r="Q52" s="58"/>
    </row>
    <row r="53" spans="2:18" x14ac:dyDescent="0.25">
      <c r="B53" s="297" t="s">
        <v>84</v>
      </c>
      <c r="C53" s="297"/>
      <c r="D53" s="297"/>
      <c r="E53" s="297"/>
      <c r="F53" s="5"/>
      <c r="G53" s="5"/>
      <c r="H53" s="5"/>
      <c r="I53" s="88"/>
      <c r="J53" s="5"/>
      <c r="K53" s="6"/>
      <c r="L53" s="6"/>
      <c r="M53" s="6"/>
      <c r="N53" s="6"/>
      <c r="O53" s="6"/>
      <c r="P53" s="6"/>
      <c r="Q53" s="57"/>
    </row>
    <row r="54" spans="2:18" x14ac:dyDescent="0.25">
      <c r="B54" s="298" t="s">
        <v>85</v>
      </c>
      <c r="C54" s="298"/>
      <c r="D54" s="298"/>
      <c r="E54" s="298"/>
      <c r="F54" s="298"/>
      <c r="G54" s="298"/>
      <c r="H54" s="298"/>
      <c r="I54" s="298"/>
      <c r="J54" s="298"/>
    </row>
    <row r="55" spans="2:18" x14ac:dyDescent="0.25">
      <c r="B55" s="298"/>
      <c r="C55" s="298"/>
      <c r="D55" s="298"/>
      <c r="E55" s="298"/>
      <c r="F55" s="298"/>
      <c r="G55" s="298"/>
      <c r="H55" s="298"/>
      <c r="I55" s="298"/>
    </row>
    <row r="58" spans="2:18" x14ac:dyDescent="0.25">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defaultColWidth="11.42578125" defaultRowHeight="15" x14ac:dyDescent="0.2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86</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x14ac:dyDescent="0.25">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x14ac:dyDescent="0.25">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x14ac:dyDescent="0.25">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x14ac:dyDescent="0.25">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x14ac:dyDescent="0.25">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x14ac:dyDescent="0.25">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x14ac:dyDescent="0.25">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x14ac:dyDescent="0.25">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x14ac:dyDescent="0.25">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x14ac:dyDescent="0.25">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x14ac:dyDescent="0.25">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x14ac:dyDescent="0.25">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x14ac:dyDescent="0.25">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x14ac:dyDescent="0.25">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x14ac:dyDescent="0.25">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x14ac:dyDescent="0.25">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x14ac:dyDescent="0.25">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x14ac:dyDescent="0.25">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x14ac:dyDescent="0.25">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x14ac:dyDescent="0.25">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x14ac:dyDescent="0.25">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x14ac:dyDescent="0.25">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x14ac:dyDescent="0.25">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x14ac:dyDescent="0.25">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x14ac:dyDescent="0.25">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x14ac:dyDescent="0.25">
      <c r="B51" s="11" t="s">
        <v>88</v>
      </c>
      <c r="C51" s="10"/>
      <c r="D51" s="10"/>
      <c r="E51" s="6"/>
      <c r="F51" s="6"/>
      <c r="G51" s="6"/>
      <c r="H51" s="6"/>
      <c r="I51" s="6"/>
      <c r="J51" s="6"/>
      <c r="K51" s="12"/>
      <c r="L51" s="12"/>
      <c r="M51" s="12"/>
      <c r="N51" s="12"/>
      <c r="O51" s="12"/>
      <c r="P51" s="12"/>
      <c r="Q51" s="12"/>
    </row>
    <row r="52" spans="2:18" x14ac:dyDescent="0.25">
      <c r="B52" s="11" t="s">
        <v>79</v>
      </c>
      <c r="C52" s="10"/>
      <c r="D52" s="3"/>
      <c r="E52" s="5"/>
      <c r="F52" s="5"/>
      <c r="G52" s="5"/>
      <c r="H52" s="5"/>
      <c r="I52" s="5"/>
      <c r="J52" s="5"/>
      <c r="K52" s="11"/>
      <c r="L52" s="11"/>
      <c r="M52" s="11"/>
      <c r="N52" s="11"/>
      <c r="O52" s="11"/>
      <c r="P52" s="11"/>
      <c r="Q52" s="58"/>
    </row>
    <row r="53" spans="2:18" x14ac:dyDescent="0.25">
      <c r="B53" s="297"/>
      <c r="C53" s="297"/>
      <c r="D53" s="297"/>
      <c r="E53" s="297"/>
      <c r="F53" s="5"/>
      <c r="G53" s="5"/>
      <c r="H53" s="5"/>
      <c r="I53" s="88"/>
      <c r="J53" s="5"/>
      <c r="K53" s="6"/>
      <c r="L53" s="6"/>
      <c r="M53" s="6"/>
      <c r="N53" s="6"/>
      <c r="O53" s="6"/>
      <c r="P53" s="6"/>
      <c r="Q53" s="57"/>
    </row>
    <row r="54" spans="2:18" x14ac:dyDescent="0.25">
      <c r="B54" s="298"/>
      <c r="C54" s="298"/>
      <c r="D54" s="298"/>
      <c r="E54" s="298"/>
      <c r="F54" s="298"/>
      <c r="G54" s="298"/>
      <c r="H54" s="298"/>
      <c r="I54" s="298"/>
      <c r="J54" s="298"/>
    </row>
    <row r="55" spans="2:18" x14ac:dyDescent="0.25">
      <c r="B55" s="298"/>
      <c r="C55" s="298"/>
      <c r="D55" s="298"/>
      <c r="E55" s="298"/>
      <c r="F55" s="298"/>
      <c r="G55" s="298"/>
      <c r="H55" s="298"/>
      <c r="I55" s="298"/>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89</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x14ac:dyDescent="0.25">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x14ac:dyDescent="0.25">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x14ac:dyDescent="0.25">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x14ac:dyDescent="0.25">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x14ac:dyDescent="0.25">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x14ac:dyDescent="0.25">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x14ac:dyDescent="0.25">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x14ac:dyDescent="0.25">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x14ac:dyDescent="0.25">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x14ac:dyDescent="0.25">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x14ac:dyDescent="0.25">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x14ac:dyDescent="0.25">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x14ac:dyDescent="0.25">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x14ac:dyDescent="0.25">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x14ac:dyDescent="0.25">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x14ac:dyDescent="0.25">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x14ac:dyDescent="0.25">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x14ac:dyDescent="0.25">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x14ac:dyDescent="0.25">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x14ac:dyDescent="0.25">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x14ac:dyDescent="0.25">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x14ac:dyDescent="0.25">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x14ac:dyDescent="0.25">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x14ac:dyDescent="0.25">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x14ac:dyDescent="0.25">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x14ac:dyDescent="0.25">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x14ac:dyDescent="0.25">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x14ac:dyDescent="0.25">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x14ac:dyDescent="0.25">
      <c r="B39" s="46"/>
      <c r="C39" s="63"/>
      <c r="D39" s="63"/>
      <c r="E39" s="63"/>
      <c r="F39" s="78"/>
      <c r="G39" s="78"/>
      <c r="H39" s="78"/>
      <c r="I39" s="78"/>
      <c r="J39" s="78"/>
      <c r="K39" s="78"/>
      <c r="L39" s="78"/>
      <c r="M39" s="78"/>
      <c r="N39" s="78"/>
      <c r="O39" s="78"/>
      <c r="P39" s="78"/>
      <c r="Q39" s="63"/>
    </row>
    <row r="40" spans="1:19" x14ac:dyDescent="0.25">
      <c r="B40" s="164" t="s">
        <v>49</v>
      </c>
      <c r="C40" s="207"/>
      <c r="D40" s="207"/>
      <c r="E40" s="197"/>
      <c r="F40" s="198"/>
      <c r="G40" s="199"/>
      <c r="H40" s="198"/>
      <c r="I40" s="198"/>
      <c r="J40" s="199"/>
      <c r="K40" s="197"/>
      <c r="L40" s="198"/>
      <c r="M40" s="199"/>
      <c r="N40" s="197"/>
      <c r="O40" s="198"/>
      <c r="P40" s="199"/>
      <c r="Q40" s="198"/>
      <c r="R40" s="25"/>
      <c r="S40" s="4"/>
    </row>
    <row r="41" spans="1:19" x14ac:dyDescent="0.25">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x14ac:dyDescent="0.25">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x14ac:dyDescent="0.25">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x14ac:dyDescent="0.25">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x14ac:dyDescent="0.25">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x14ac:dyDescent="0.25">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x14ac:dyDescent="0.25">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x14ac:dyDescent="0.25">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x14ac:dyDescent="0.25">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x14ac:dyDescent="0.25">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x14ac:dyDescent="0.25">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x14ac:dyDescent="0.25">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x14ac:dyDescent="0.25">
      <c r="B53" s="46"/>
      <c r="C53" s="67"/>
      <c r="D53" s="67"/>
      <c r="E53" s="63"/>
      <c r="F53" s="63"/>
      <c r="G53" s="63"/>
      <c r="H53" s="63"/>
      <c r="I53" s="63"/>
      <c r="J53" s="63"/>
      <c r="K53" s="63"/>
      <c r="L53" s="63"/>
      <c r="M53" s="63"/>
      <c r="N53" s="63"/>
      <c r="O53" s="63"/>
      <c r="P53" s="63"/>
      <c r="Q53" s="63"/>
    </row>
    <row r="54" spans="1:19" x14ac:dyDescent="0.25">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x14ac:dyDescent="0.25">
      <c r="B55" s="11" t="s">
        <v>95</v>
      </c>
      <c r="C55" s="10"/>
      <c r="D55" s="10"/>
      <c r="E55" s="6"/>
      <c r="F55" s="6"/>
      <c r="G55" s="6"/>
      <c r="H55" s="6"/>
      <c r="I55" s="6"/>
      <c r="J55" s="6"/>
      <c r="K55" s="12"/>
      <c r="L55" s="12"/>
      <c r="M55" s="12"/>
      <c r="N55" s="12"/>
      <c r="O55" s="12"/>
      <c r="P55" s="12"/>
      <c r="Q55" s="12"/>
    </row>
    <row r="56" spans="1:19" x14ac:dyDescent="0.25">
      <c r="B56" s="11" t="s">
        <v>79</v>
      </c>
      <c r="C56" s="10"/>
      <c r="D56" s="10"/>
      <c r="E56" s="5"/>
      <c r="F56" s="5"/>
      <c r="G56" s="5"/>
      <c r="H56" s="5"/>
      <c r="I56" s="5"/>
      <c r="J56" s="5"/>
      <c r="K56" s="11"/>
      <c r="L56" s="11"/>
      <c r="M56" s="11"/>
      <c r="N56" s="11"/>
      <c r="O56" s="11"/>
      <c r="P56" s="11"/>
      <c r="Q56" s="58"/>
    </row>
    <row r="57" spans="1:19" x14ac:dyDescent="0.25">
      <c r="B57" s="297"/>
      <c r="C57" s="297"/>
      <c r="D57" s="297"/>
      <c r="E57" s="297"/>
      <c r="F57" s="5"/>
      <c r="G57" s="5"/>
      <c r="H57" s="5"/>
      <c r="I57" s="88"/>
      <c r="J57" s="5"/>
      <c r="K57" s="6"/>
      <c r="L57" s="6"/>
      <c r="M57" s="6"/>
      <c r="N57" s="6"/>
      <c r="O57" s="6"/>
      <c r="P57" s="6"/>
      <c r="Q57" s="57"/>
    </row>
    <row r="58" spans="1:19" x14ac:dyDescent="0.25">
      <c r="B58" s="298"/>
      <c r="C58" s="298"/>
      <c r="D58" s="298"/>
      <c r="E58" s="298"/>
      <c r="F58" s="298"/>
      <c r="G58" s="298"/>
      <c r="H58" s="298"/>
      <c r="I58" s="298"/>
      <c r="J58" s="298"/>
    </row>
    <row r="59" spans="1:19" x14ac:dyDescent="0.25">
      <c r="B59" s="298"/>
      <c r="C59" s="298"/>
      <c r="D59" s="298"/>
      <c r="E59" s="298"/>
      <c r="F59" s="298"/>
      <c r="G59" s="298"/>
      <c r="H59" s="298"/>
      <c r="I59" s="298"/>
    </row>
    <row r="61" spans="1:19" x14ac:dyDescent="0.25">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defaultColWidth="11.42578125" defaultRowHeight="15" x14ac:dyDescent="0.2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96</v>
      </c>
      <c r="C7" s="87"/>
      <c r="D7" s="87"/>
      <c r="F7" s="54"/>
      <c r="G7" s="54"/>
      <c r="H7" s="54"/>
      <c r="I7" s="54"/>
      <c r="J7" s="54"/>
      <c r="K7" s="54"/>
      <c r="L7" s="54"/>
      <c r="M7" s="54"/>
      <c r="N7" s="54"/>
      <c r="O7" s="54"/>
      <c r="P7" s="54"/>
      <c r="Q7" s="153" t="s">
        <v>73</v>
      </c>
    </row>
    <row r="8" spans="1:20" s="7" customFormat="1" x14ac:dyDescent="0.25">
      <c r="B8" s="276" t="s">
        <v>6</v>
      </c>
      <c r="C8" s="295" t="s">
        <v>97</v>
      </c>
      <c r="D8" s="295" t="s">
        <v>98</v>
      </c>
      <c r="E8" s="277" t="s">
        <v>62</v>
      </c>
      <c r="F8" s="277"/>
      <c r="G8" s="277"/>
      <c r="H8" s="277"/>
      <c r="I8" s="277"/>
      <c r="J8" s="277"/>
      <c r="K8" s="277"/>
      <c r="L8" s="277"/>
      <c r="M8" s="277"/>
      <c r="N8" s="277"/>
      <c r="O8" s="277"/>
      <c r="P8" s="277"/>
      <c r="Q8" s="278"/>
    </row>
    <row r="9" spans="1:20" s="7" customFormat="1" x14ac:dyDescent="0.25">
      <c r="B9" s="276"/>
      <c r="C9" s="296"/>
      <c r="D9" s="296"/>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x14ac:dyDescent="0.25">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x14ac:dyDescent="0.25">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x14ac:dyDescent="0.25">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x14ac:dyDescent="0.25">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x14ac:dyDescent="0.25">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x14ac:dyDescent="0.25">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x14ac:dyDescent="0.25">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x14ac:dyDescent="0.25">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x14ac:dyDescent="0.25">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x14ac:dyDescent="0.25">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x14ac:dyDescent="0.25">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x14ac:dyDescent="0.25">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x14ac:dyDescent="0.25">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x14ac:dyDescent="0.25">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x14ac:dyDescent="0.25">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x14ac:dyDescent="0.25">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x14ac:dyDescent="0.25">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x14ac:dyDescent="0.25">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x14ac:dyDescent="0.25">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x14ac:dyDescent="0.25">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x14ac:dyDescent="0.25">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x14ac:dyDescent="0.25">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x14ac:dyDescent="0.25">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x14ac:dyDescent="0.25">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x14ac:dyDescent="0.25">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x14ac:dyDescent="0.25">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x14ac:dyDescent="0.25">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x14ac:dyDescent="0.25">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x14ac:dyDescent="0.25">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x14ac:dyDescent="0.25">
      <c r="B39" s="46"/>
      <c r="C39" s="79"/>
      <c r="D39" s="79"/>
      <c r="E39" s="79"/>
      <c r="F39" s="78"/>
      <c r="G39" s="78"/>
      <c r="H39" s="78"/>
      <c r="I39" s="78"/>
      <c r="J39" s="78"/>
      <c r="K39" s="78"/>
      <c r="L39" s="78"/>
      <c r="M39" s="78"/>
      <c r="N39" s="78"/>
      <c r="O39" s="78"/>
      <c r="P39" s="78"/>
      <c r="Q39" s="63"/>
    </row>
    <row r="40" spans="2:19" x14ac:dyDescent="0.25">
      <c r="B40" s="164"/>
      <c r="C40" s="62"/>
      <c r="D40" s="62"/>
      <c r="E40" s="118"/>
      <c r="F40" s="118"/>
      <c r="G40" s="118"/>
      <c r="H40" s="118"/>
      <c r="I40" s="118"/>
      <c r="J40" s="118"/>
      <c r="K40" s="118"/>
      <c r="L40" s="118"/>
      <c r="M40" s="118"/>
      <c r="N40" s="118"/>
      <c r="O40" s="118"/>
      <c r="P40" s="118"/>
      <c r="Q40" s="119"/>
      <c r="R40" s="25"/>
      <c r="S40" s="4"/>
    </row>
    <row r="41" spans="2:19" x14ac:dyDescent="0.25">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x14ac:dyDescent="0.25">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x14ac:dyDescent="0.25">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x14ac:dyDescent="0.25">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x14ac:dyDescent="0.25">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x14ac:dyDescent="0.25">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x14ac:dyDescent="0.25">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x14ac:dyDescent="0.25">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x14ac:dyDescent="0.25">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x14ac:dyDescent="0.25">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x14ac:dyDescent="0.25">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x14ac:dyDescent="0.25">
      <c r="B52" s="46"/>
      <c r="C52" s="65"/>
      <c r="D52" s="123"/>
      <c r="E52" s="64"/>
      <c r="F52" s="63"/>
      <c r="G52" s="63"/>
      <c r="H52" s="63"/>
      <c r="I52" s="63"/>
      <c r="J52" s="63"/>
      <c r="K52" s="63"/>
      <c r="L52" s="63"/>
      <c r="M52" s="63"/>
      <c r="N52" s="63"/>
      <c r="O52" s="63"/>
      <c r="P52" s="63"/>
      <c r="Q52" s="63"/>
    </row>
    <row r="53" spans="1:19" x14ac:dyDescent="0.25">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x14ac:dyDescent="0.25">
      <c r="B54" s="299" t="s">
        <v>103</v>
      </c>
      <c r="C54" s="299"/>
      <c r="D54" s="89"/>
      <c r="E54" s="12"/>
      <c r="F54" s="11"/>
      <c r="G54" s="11"/>
      <c r="H54" s="11"/>
      <c r="I54" s="11"/>
      <c r="J54" s="11"/>
      <c r="K54" s="11"/>
      <c r="L54" s="11"/>
      <c r="M54" s="11"/>
      <c r="N54" s="11"/>
      <c r="O54" s="11"/>
      <c r="P54" s="11"/>
      <c r="Q54" s="58"/>
    </row>
    <row r="55" spans="1:19" x14ac:dyDescent="0.25">
      <c r="B55" s="299" t="s">
        <v>104</v>
      </c>
      <c r="C55" s="299"/>
      <c r="D55" s="299"/>
      <c r="E55" s="299"/>
      <c r="F55" s="5"/>
      <c r="G55" s="5"/>
      <c r="H55" s="5"/>
      <c r="I55" s="5"/>
      <c r="J55" s="5"/>
      <c r="K55" s="11"/>
      <c r="L55" s="11"/>
      <c r="M55" s="11"/>
      <c r="N55" s="11"/>
      <c r="O55" s="11"/>
      <c r="P55" s="11"/>
      <c r="Q55" s="58"/>
    </row>
    <row r="56" spans="1:19" x14ac:dyDescent="0.25">
      <c r="B56" s="102" t="s">
        <v>105</v>
      </c>
      <c r="C56" s="12"/>
      <c r="D56" s="12"/>
      <c r="E56" s="12"/>
      <c r="F56" s="5"/>
      <c r="G56" s="5"/>
      <c r="H56" s="5"/>
      <c r="I56" s="88"/>
      <c r="J56" s="5"/>
      <c r="K56" s="6"/>
      <c r="L56" s="6"/>
      <c r="M56" s="6"/>
      <c r="N56" s="6"/>
      <c r="O56" s="6"/>
      <c r="P56" s="6"/>
      <c r="Q56" s="57"/>
    </row>
    <row r="57" spans="1:19" x14ac:dyDescent="0.25">
      <c r="B57" s="102" t="s">
        <v>79</v>
      </c>
      <c r="C57" s="166"/>
      <c r="D57" s="166"/>
      <c r="E57" s="166"/>
      <c r="F57" s="166"/>
      <c r="G57" s="166"/>
      <c r="H57" s="166"/>
      <c r="I57" s="166"/>
      <c r="J57" s="166"/>
    </row>
    <row r="58" spans="1:19" x14ac:dyDescent="0.25">
      <c r="B58" s="166"/>
      <c r="C58" s="166"/>
      <c r="D58" s="166"/>
      <c r="E58" s="166"/>
      <c r="F58" s="166"/>
      <c r="G58" s="166"/>
      <c r="H58" s="166"/>
      <c r="I58" s="166"/>
    </row>
    <row r="59" spans="1:19" x14ac:dyDescent="0.25">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defaultColWidth="11.42578125" defaultRowHeight="15" x14ac:dyDescent="0.2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x14ac:dyDescent="0.25">
      <c r="B2" s="270" t="s">
        <v>0</v>
      </c>
      <c r="C2" s="271"/>
      <c r="D2" s="271"/>
      <c r="E2" s="271"/>
      <c r="F2" s="271"/>
      <c r="G2" s="271"/>
      <c r="H2" s="271"/>
      <c r="I2" s="271"/>
      <c r="J2" s="271"/>
      <c r="K2" s="271"/>
      <c r="L2" s="271"/>
      <c r="M2" s="271"/>
      <c r="N2" s="271"/>
      <c r="O2" s="271"/>
      <c r="P2" s="271"/>
    </row>
    <row r="3" spans="1:39" ht="21" x14ac:dyDescent="0.25">
      <c r="A3" s="1"/>
      <c r="B3" s="272" t="s">
        <v>1</v>
      </c>
      <c r="C3" s="273"/>
      <c r="D3" s="273"/>
      <c r="E3" s="273"/>
      <c r="F3" s="273"/>
      <c r="G3" s="273"/>
      <c r="H3" s="273"/>
      <c r="I3" s="273"/>
      <c r="J3" s="273"/>
      <c r="K3" s="273"/>
      <c r="L3" s="273"/>
      <c r="M3" s="273"/>
      <c r="N3" s="273"/>
      <c r="O3" s="273"/>
      <c r="P3" s="273"/>
    </row>
    <row r="4" spans="1:39" ht="15.75" x14ac:dyDescent="0.25">
      <c r="A4" s="1"/>
      <c r="B4" s="274" t="s">
        <v>2</v>
      </c>
      <c r="C4" s="275"/>
      <c r="D4" s="275"/>
      <c r="E4" s="275"/>
      <c r="F4" s="275"/>
      <c r="G4" s="275"/>
      <c r="H4" s="275"/>
      <c r="I4" s="275"/>
      <c r="J4" s="275"/>
      <c r="K4" s="275"/>
      <c r="L4" s="275"/>
      <c r="M4" s="275"/>
      <c r="N4" s="275"/>
      <c r="O4" s="275"/>
      <c r="P4" s="275"/>
    </row>
    <row r="5" spans="1:39" ht="15.75" x14ac:dyDescent="0.25">
      <c r="A5" s="1"/>
      <c r="B5" s="274" t="s">
        <v>3</v>
      </c>
      <c r="C5" s="275"/>
      <c r="D5" s="275"/>
      <c r="E5" s="275"/>
      <c r="F5" s="275"/>
      <c r="G5" s="275"/>
      <c r="H5" s="275"/>
      <c r="I5" s="275"/>
      <c r="J5" s="275"/>
      <c r="K5" s="275"/>
      <c r="L5" s="275"/>
      <c r="M5" s="275"/>
      <c r="N5" s="275"/>
      <c r="O5" s="275"/>
      <c r="P5" s="275"/>
    </row>
    <row r="6" spans="1:39" x14ac:dyDescent="0.25">
      <c r="A6" s="1"/>
      <c r="C6" s="132"/>
      <c r="D6" s="132"/>
      <c r="E6" s="132"/>
      <c r="F6" s="132"/>
      <c r="G6" s="132"/>
      <c r="H6" s="132"/>
      <c r="I6" s="132"/>
      <c r="J6" s="132"/>
      <c r="K6" s="132"/>
      <c r="L6" s="132"/>
      <c r="M6" s="132"/>
      <c r="N6" s="132"/>
      <c r="O6" s="132"/>
      <c r="P6" s="132"/>
    </row>
    <row r="7" spans="1:39" x14ac:dyDescent="0.25">
      <c r="A7" s="1"/>
      <c r="B7" s="170" t="s">
        <v>106</v>
      </c>
      <c r="C7" s="133"/>
      <c r="E7" s="142"/>
      <c r="F7" s="142"/>
      <c r="G7" s="142"/>
      <c r="H7" s="142"/>
      <c r="I7" s="142"/>
      <c r="J7" s="142"/>
      <c r="K7" s="142"/>
      <c r="L7" s="142"/>
      <c r="M7" s="142"/>
      <c r="N7" s="142"/>
      <c r="O7" s="142"/>
      <c r="P7" s="152" t="s">
        <v>73</v>
      </c>
    </row>
    <row r="8" spans="1:39" s="7" customFormat="1" ht="21.75" customHeight="1" x14ac:dyDescent="0.25">
      <c r="B8" s="276" t="s">
        <v>6</v>
      </c>
      <c r="C8" s="167" t="s">
        <v>107</v>
      </c>
      <c r="D8" s="167" t="s">
        <v>108</v>
      </c>
      <c r="E8" s="300" t="s">
        <v>62</v>
      </c>
      <c r="F8" s="301"/>
      <c r="G8" s="301"/>
      <c r="H8" s="301"/>
      <c r="I8" s="301"/>
      <c r="J8" s="301"/>
      <c r="K8" s="301"/>
      <c r="L8" s="301"/>
      <c r="M8" s="301"/>
      <c r="N8" s="301"/>
      <c r="O8" s="301"/>
      <c r="P8" s="301"/>
      <c r="Q8" s="302"/>
    </row>
    <row r="9" spans="1:39" s="7" customFormat="1" x14ac:dyDescent="0.25">
      <c r="B9" s="276"/>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x14ac:dyDescent="0.25">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x14ac:dyDescent="0.25">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x14ac:dyDescent="0.25">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x14ac:dyDescent="0.25">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x14ac:dyDescent="0.25">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x14ac:dyDescent="0.25">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x14ac:dyDescent="0.25">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x14ac:dyDescent="0.25">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x14ac:dyDescent="0.25">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x14ac:dyDescent="0.25">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x14ac:dyDescent="0.25">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x14ac:dyDescent="0.25">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x14ac:dyDescent="0.25">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x14ac:dyDescent="0.25">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x14ac:dyDescent="0.25">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x14ac:dyDescent="0.25">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x14ac:dyDescent="0.25">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x14ac:dyDescent="0.25">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x14ac:dyDescent="0.25">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x14ac:dyDescent="0.25">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x14ac:dyDescent="0.25">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x14ac:dyDescent="0.25">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x14ac:dyDescent="0.25">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x14ac:dyDescent="0.25">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x14ac:dyDescent="0.25">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x14ac:dyDescent="0.25">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x14ac:dyDescent="0.25">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x14ac:dyDescent="0.25">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x14ac:dyDescent="0.25">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x14ac:dyDescent="0.25">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x14ac:dyDescent="0.25">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x14ac:dyDescent="0.25">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x14ac:dyDescent="0.25">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x14ac:dyDescent="0.25">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x14ac:dyDescent="0.25">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x14ac:dyDescent="0.25">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x14ac:dyDescent="0.25">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x14ac:dyDescent="0.25">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x14ac:dyDescent="0.25">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x14ac:dyDescent="0.25">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x14ac:dyDescent="0.25">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x14ac:dyDescent="0.25">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x14ac:dyDescent="0.25">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x14ac:dyDescent="0.25">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x14ac:dyDescent="0.25">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x14ac:dyDescent="0.25">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x14ac:dyDescent="0.25">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x14ac:dyDescent="0.25">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x14ac:dyDescent="0.25">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x14ac:dyDescent="0.25">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x14ac:dyDescent="0.25">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x14ac:dyDescent="0.25">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x14ac:dyDescent="0.25">
      <c r="B62" s="46"/>
      <c r="C62" s="136"/>
      <c r="D62" s="136"/>
      <c r="E62" s="136"/>
      <c r="F62" s="143"/>
      <c r="G62" s="143"/>
      <c r="H62" s="143"/>
      <c r="I62" s="143"/>
      <c r="J62" s="143"/>
      <c r="K62" s="143"/>
      <c r="L62" s="143"/>
      <c r="M62" s="143"/>
      <c r="N62" s="143"/>
      <c r="O62" s="143"/>
      <c r="P62" s="143"/>
      <c r="Q62" s="144"/>
      <c r="S62" s="261"/>
    </row>
    <row r="63" spans="1:19" s="9" customFormat="1" x14ac:dyDescent="0.25">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x14ac:dyDescent="0.25">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x14ac:dyDescent="0.25">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x14ac:dyDescent="0.25">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x14ac:dyDescent="0.25">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x14ac:dyDescent="0.25">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x14ac:dyDescent="0.25">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x14ac:dyDescent="0.25">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x14ac:dyDescent="0.25">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x14ac:dyDescent="0.25">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x14ac:dyDescent="0.25">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x14ac:dyDescent="0.25">
      <c r="B74" s="46"/>
      <c r="C74" s="80"/>
      <c r="D74" s="80"/>
      <c r="E74" s="158"/>
      <c r="F74" s="159"/>
      <c r="G74" s="159"/>
      <c r="H74" s="159"/>
      <c r="I74" s="159"/>
      <c r="J74" s="159"/>
      <c r="K74" s="159"/>
      <c r="L74" s="159"/>
      <c r="M74" s="159"/>
      <c r="N74" s="159"/>
      <c r="O74" s="159"/>
      <c r="P74" s="159"/>
      <c r="Q74" s="156">
        <f t="shared" si="2"/>
        <v>0</v>
      </c>
      <c r="S74" s="261"/>
    </row>
    <row r="75" spans="2:19" x14ac:dyDescent="0.25">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x14ac:dyDescent="0.25">
      <c r="B76" s="101" t="s">
        <v>136</v>
      </c>
      <c r="C76" s="139"/>
      <c r="D76" s="141"/>
      <c r="E76" s="145"/>
      <c r="F76" s="145"/>
      <c r="G76" s="145"/>
      <c r="H76" s="145"/>
      <c r="I76" s="145"/>
      <c r="J76" s="145"/>
      <c r="K76" s="145"/>
      <c r="L76" s="145"/>
      <c r="M76" s="145"/>
      <c r="N76" s="145"/>
      <c r="O76" s="145"/>
      <c r="P76" s="146"/>
      <c r="S76" s="261"/>
    </row>
    <row r="77" spans="2:19" x14ac:dyDescent="0.25">
      <c r="B77" s="102" t="s">
        <v>137</v>
      </c>
      <c r="C77" s="140"/>
      <c r="D77" s="169"/>
      <c r="E77" s="169"/>
      <c r="F77" s="169"/>
      <c r="G77" s="169"/>
      <c r="H77" s="169"/>
      <c r="I77" s="169"/>
      <c r="J77" s="169"/>
      <c r="K77" s="169"/>
      <c r="L77" s="169"/>
      <c r="M77" s="169"/>
      <c r="N77" s="169"/>
      <c r="O77" s="169"/>
      <c r="P77" s="169"/>
      <c r="S77" s="261"/>
    </row>
    <row r="78" spans="2:19" x14ac:dyDescent="0.25">
      <c r="B78" s="102" t="s">
        <v>79</v>
      </c>
      <c r="C78" s="141"/>
      <c r="D78" s="141"/>
      <c r="E78" s="147"/>
      <c r="F78" s="147"/>
      <c r="G78" s="147"/>
      <c r="H78" s="147"/>
      <c r="I78" s="147"/>
      <c r="J78" s="147"/>
      <c r="K78" s="147"/>
      <c r="L78" s="147"/>
      <c r="M78" s="147"/>
      <c r="N78" s="147"/>
      <c r="O78" s="147"/>
      <c r="P78" s="147"/>
      <c r="Q78" s="147"/>
      <c r="S78" s="261"/>
    </row>
    <row r="79" spans="2:19" x14ac:dyDescent="0.25">
      <c r="B79" s="298"/>
      <c r="C79" s="298"/>
      <c r="D79" s="298"/>
      <c r="E79" s="298"/>
      <c r="F79" s="298"/>
      <c r="G79" s="298"/>
      <c r="H79" s="298"/>
      <c r="I79" s="298"/>
    </row>
    <row r="80" spans="2:19" x14ac:dyDescent="0.25">
      <c r="B80" s="298"/>
      <c r="C80" s="298"/>
      <c r="D80" s="298"/>
      <c r="E80" s="298"/>
      <c r="F80" s="298"/>
      <c r="G80" s="298"/>
      <c r="H80" s="298"/>
    </row>
    <row r="81" spans="7:7" x14ac:dyDescent="0.25">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138</v>
      </c>
      <c r="C7" s="133"/>
      <c r="D7" s="133"/>
      <c r="F7" s="142"/>
      <c r="G7" s="142"/>
      <c r="H7" s="142"/>
      <c r="I7" s="142"/>
      <c r="J7" s="142"/>
      <c r="K7" s="142"/>
      <c r="L7" s="142"/>
      <c r="M7" s="142"/>
      <c r="N7" s="142"/>
      <c r="O7" s="142"/>
      <c r="P7" s="142"/>
      <c r="Q7" s="152" t="s">
        <v>73</v>
      </c>
    </row>
    <row r="8" spans="1:29" s="7" customFormat="1" ht="21.75" customHeight="1" x14ac:dyDescent="0.25">
      <c r="B8" s="276" t="s">
        <v>6</v>
      </c>
      <c r="C8" s="167" t="s">
        <v>107</v>
      </c>
      <c r="D8" s="303" t="s">
        <v>139</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5">
      <c r="B9" s="276"/>
      <c r="C9" s="168" t="s">
        <v>140</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x14ac:dyDescent="0.25">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x14ac:dyDescent="0.25">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x14ac:dyDescent="0.25">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x14ac:dyDescent="0.25">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x14ac:dyDescent="0.25">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x14ac:dyDescent="0.25">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x14ac:dyDescent="0.25">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x14ac:dyDescent="0.25">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x14ac:dyDescent="0.25">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x14ac:dyDescent="0.25">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x14ac:dyDescent="0.25">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x14ac:dyDescent="0.25">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x14ac:dyDescent="0.25">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x14ac:dyDescent="0.25">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x14ac:dyDescent="0.25">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x14ac:dyDescent="0.25">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x14ac:dyDescent="0.25">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x14ac:dyDescent="0.25">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x14ac:dyDescent="0.25">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x14ac:dyDescent="0.25">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x14ac:dyDescent="0.25">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x14ac:dyDescent="0.25">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x14ac:dyDescent="0.25">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x14ac:dyDescent="0.25">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x14ac:dyDescent="0.25">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x14ac:dyDescent="0.25">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x14ac:dyDescent="0.25">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x14ac:dyDescent="0.25">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x14ac:dyDescent="0.25">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x14ac:dyDescent="0.25">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x14ac:dyDescent="0.25">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x14ac:dyDescent="0.25">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x14ac:dyDescent="0.25">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x14ac:dyDescent="0.25">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x14ac:dyDescent="0.25">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x14ac:dyDescent="0.25">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x14ac:dyDescent="0.25">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x14ac:dyDescent="0.25">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x14ac:dyDescent="0.25">
      <c r="B49" s="46"/>
      <c r="C49" s="136"/>
      <c r="D49" s="136"/>
      <c r="E49" s="136"/>
      <c r="F49" s="143"/>
      <c r="G49" s="143"/>
      <c r="H49" s="143"/>
      <c r="I49" s="143"/>
      <c r="J49" s="143"/>
      <c r="K49" s="143"/>
      <c r="L49" s="143"/>
      <c r="M49" s="143"/>
      <c r="N49" s="143"/>
      <c r="O49" s="143"/>
      <c r="P49" s="143"/>
      <c r="Q49" s="144"/>
    </row>
    <row r="50" spans="1:19" x14ac:dyDescent="0.25">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x14ac:dyDescent="0.25">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x14ac:dyDescent="0.25">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x14ac:dyDescent="0.25">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x14ac:dyDescent="0.25">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x14ac:dyDescent="0.25">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x14ac:dyDescent="0.25">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x14ac:dyDescent="0.25">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x14ac:dyDescent="0.25">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x14ac:dyDescent="0.25">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x14ac:dyDescent="0.25">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x14ac:dyDescent="0.25">
      <c r="B61" s="46"/>
      <c r="C61" s="80"/>
      <c r="D61" s="80"/>
      <c r="E61" s="158"/>
      <c r="F61" s="159"/>
      <c r="G61" s="159"/>
      <c r="H61" s="159"/>
      <c r="I61" s="159"/>
      <c r="J61" s="159"/>
      <c r="K61" s="159"/>
      <c r="L61" s="159"/>
      <c r="M61" s="159"/>
      <c r="N61" s="159"/>
      <c r="O61" s="159"/>
      <c r="P61" s="159"/>
      <c r="Q61" s="159"/>
    </row>
    <row r="62" spans="1:19" x14ac:dyDescent="0.25">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x14ac:dyDescent="0.25">
      <c r="B63" s="102" t="s">
        <v>136</v>
      </c>
      <c r="C63" s="176"/>
      <c r="D63" s="176"/>
      <c r="E63" s="183"/>
      <c r="F63" s="184"/>
      <c r="G63" s="184"/>
      <c r="H63" s="184"/>
      <c r="I63" s="184"/>
      <c r="J63" s="184"/>
      <c r="K63" s="184"/>
      <c r="L63" s="184"/>
      <c r="M63" s="184"/>
      <c r="N63" s="184"/>
      <c r="O63" s="184"/>
      <c r="P63" s="184"/>
      <c r="Q63" s="146"/>
    </row>
    <row r="64" spans="1:19" x14ac:dyDescent="0.25">
      <c r="B64" s="102" t="s">
        <v>146</v>
      </c>
      <c r="C64" s="177"/>
      <c r="D64" s="177"/>
      <c r="E64" s="177"/>
      <c r="F64" s="177"/>
      <c r="G64" s="177"/>
      <c r="H64" s="177"/>
      <c r="I64" s="177"/>
      <c r="J64" s="177"/>
      <c r="K64" s="177"/>
      <c r="L64" s="177"/>
      <c r="M64" s="177"/>
      <c r="N64" s="177"/>
      <c r="O64" s="177"/>
      <c r="P64" s="148"/>
      <c r="Q64" s="149"/>
    </row>
    <row r="65" spans="2:15" x14ac:dyDescent="0.25">
      <c r="B65" s="102" t="s">
        <v>79</v>
      </c>
      <c r="C65" s="177"/>
      <c r="D65" s="177"/>
      <c r="E65" s="177"/>
      <c r="F65" s="177"/>
      <c r="G65" s="177"/>
      <c r="H65" s="177"/>
      <c r="I65" s="177"/>
      <c r="J65" s="177"/>
      <c r="K65" s="177"/>
      <c r="L65" s="177"/>
      <c r="M65" s="177"/>
      <c r="N65" s="177"/>
      <c r="O65" s="177"/>
    </row>
    <row r="66" spans="2:15" x14ac:dyDescent="0.25">
      <c r="B66" s="166"/>
      <c r="C66" s="177"/>
      <c r="D66" s="177"/>
      <c r="E66" s="177"/>
      <c r="F66" s="177"/>
      <c r="G66" s="177"/>
      <c r="H66" s="177"/>
      <c r="I66" s="177"/>
      <c r="J66" s="177"/>
      <c r="K66" s="177"/>
      <c r="L66" s="177"/>
      <c r="M66" s="177"/>
      <c r="N66" s="177"/>
      <c r="O66" s="177"/>
    </row>
    <row r="67" spans="2:15" x14ac:dyDescent="0.2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EF05C3-8C58-4350-AEAD-92404F483033}">
  <ds:schemaRefs>
    <ds:schemaRef ds:uri="http://schemas.microsoft.com/sharepoint/v3/contenttype/forms"/>
  </ds:schemaRefs>
</ds:datastoreItem>
</file>

<file path=customXml/itemProps2.xml><?xml version="1.0" encoding="utf-8"?>
<ds:datastoreItem xmlns:ds="http://schemas.openxmlformats.org/officeDocument/2006/customXml" ds:itemID="{907F933E-3885-4EF4-8DFD-FFDC9684EA86}">
  <ds:schemaRefs>
    <ds:schemaRef ds:uri="f7c7372e-77c9-4c4a-9e9a-3e04be05905d"/>
    <ds:schemaRef ds:uri="http://purl.org/dc/dcmitype/"/>
    <ds:schemaRef ds:uri="09100588-ee89-45b2-81d6-a67d223ce91b"/>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4680784-02C1-421C-95C5-63A686401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