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gprd.sharepoint.com/sites/DGF/Documentos compartidos/Estadísticas/2026/Mayo/Ingresos/Seguridad Social/"/>
    </mc:Choice>
  </mc:AlternateContent>
  <xr:revisionPtr revIDLastSave="56" documentId="106_{D85953BD-EBB8-4FDF-B9E3-8C38D74DB5BD}" xr6:coauthVersionLast="47" xr6:coauthVersionMax="47" xr10:uidLastSave="{ACEA87A9-B6E9-425A-AAEA-0F1DBF4EAE32}"/>
  <bookViews>
    <workbookView xWindow="-120" yWindow="-120" windowWidth="29040" windowHeight="15720" firstSheet="12"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9" r:id="rId8"/>
    <sheet name="2022" sheetId="8" r:id="rId9"/>
    <sheet name="2023" sheetId="12" r:id="rId10"/>
    <sheet name="2024" sheetId="14" r:id="rId11"/>
    <sheet name="2025" sheetId="13"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5" l="1"/>
  <c r="O13" i="15"/>
  <c r="N13" i="15"/>
  <c r="M13" i="15"/>
  <c r="L13" i="15"/>
  <c r="K13" i="15"/>
  <c r="J13" i="15"/>
  <c r="I13" i="15"/>
  <c r="H13" i="15"/>
  <c r="G13" i="15"/>
  <c r="F13" i="15"/>
  <c r="E13" i="15"/>
  <c r="D13" i="15"/>
  <c r="C13" i="15"/>
  <c r="Q12" i="15"/>
  <c r="Q11" i="15"/>
  <c r="Q10" i="15"/>
  <c r="D13" i="13"/>
  <c r="C13" i="13"/>
  <c r="P13" i="13"/>
  <c r="O13" i="13"/>
  <c r="N13" i="13"/>
  <c r="M13" i="13"/>
  <c r="L13" i="13"/>
  <c r="K13" i="13"/>
  <c r="J13" i="13"/>
  <c r="I13" i="13"/>
  <c r="H13" i="13"/>
  <c r="G13" i="13"/>
  <c r="F13" i="13"/>
  <c r="E13" i="13"/>
  <c r="P13" i="14"/>
  <c r="O13" i="14"/>
  <c r="N13" i="14"/>
  <c r="M13" i="14"/>
  <c r="L13" i="14"/>
  <c r="K13" i="14"/>
  <c r="J13" i="14"/>
  <c r="I13" i="14"/>
  <c r="H13" i="14"/>
  <c r="G13" i="14"/>
  <c r="F13" i="14"/>
  <c r="E13" i="14"/>
  <c r="Q13" i="14" s="1"/>
  <c r="D13" i="14"/>
  <c r="C13" i="14"/>
  <c r="Q12" i="14"/>
  <c r="Q11" i="14"/>
  <c r="Q10" i="14"/>
  <c r="Q12" i="13"/>
  <c r="Q11" i="13"/>
  <c r="Q10" i="13"/>
  <c r="Q13" i="15" l="1"/>
  <c r="Q13" i="13"/>
  <c r="P12" i="12"/>
  <c r="O12" i="12"/>
  <c r="N12" i="12"/>
  <c r="M12" i="12"/>
  <c r="L12" i="12"/>
  <c r="K12" i="12"/>
  <c r="J12" i="12"/>
  <c r="I12" i="12"/>
  <c r="H12" i="12"/>
  <c r="G12" i="12"/>
  <c r="F12" i="12"/>
  <c r="E12" i="12"/>
  <c r="D12" i="12"/>
  <c r="C12" i="12"/>
  <c r="Q11" i="12"/>
  <c r="Q10" i="12"/>
  <c r="Q12" i="12" l="1"/>
  <c r="D16" i="8"/>
  <c r="P12" i="9"/>
  <c r="O12" i="9"/>
  <c r="N12" i="9"/>
  <c r="M12" i="9"/>
  <c r="L12" i="9"/>
  <c r="K12" i="9"/>
  <c r="J12" i="9"/>
  <c r="I12" i="9"/>
  <c r="H12" i="9"/>
  <c r="G12" i="9"/>
  <c r="F12" i="9"/>
  <c r="E12" i="9"/>
  <c r="D12" i="9"/>
  <c r="C12" i="9"/>
  <c r="Q11" i="9"/>
  <c r="Q10" i="9"/>
  <c r="Q12" i="9"/>
  <c r="C16" i="8"/>
  <c r="O16" i="8"/>
  <c r="Q10" i="8"/>
  <c r="I16" i="8"/>
  <c r="Q12" i="1"/>
  <c r="F16" i="8"/>
  <c r="E16" i="8"/>
  <c r="Q15" i="8"/>
  <c r="Q14" i="8"/>
  <c r="Q13" i="8"/>
  <c r="Q12" i="8"/>
  <c r="Q11" i="8"/>
  <c r="P16" i="8"/>
  <c r="N16" i="8"/>
  <c r="M16" i="8"/>
  <c r="L16" i="8"/>
  <c r="K16" i="8"/>
  <c r="J16" i="8"/>
  <c r="H16" i="8"/>
  <c r="G16" i="8"/>
  <c r="D16" i="1"/>
  <c r="Q10"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E16" i="1"/>
  <c r="Q11" i="1"/>
  <c r="Q13" i="1"/>
  <c r="Q14" i="1"/>
  <c r="Q15" i="1"/>
  <c r="C16" i="1"/>
  <c r="P17" i="2"/>
  <c r="Q16" i="1"/>
  <c r="P17" i="7"/>
  <c r="P17" i="6"/>
  <c r="P17" i="5"/>
  <c r="P17" i="4"/>
  <c r="P17" i="3"/>
  <c r="Q16" i="8" l="1"/>
</calcChain>
</file>

<file path=xl/sharedStrings.xml><?xml version="1.0" encoding="utf-8"?>
<sst xmlns="http://schemas.openxmlformats.org/spreadsheetml/2006/main" count="428" uniqueCount="67">
  <si>
    <t>MINISTERIO DE HACIENDA</t>
  </si>
  <si>
    <t>DIRECCIÓN GENERAL DE PRESUPUESTO</t>
  </si>
  <si>
    <t>INSTITUCIONES DE LA SEGURIDAD SOCIAL</t>
  </si>
  <si>
    <t>INGRESOS POR FUENTE DE FINANCIAMIENTO</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</si>
  <si>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</si>
  <si>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</si>
  <si>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</si>
  <si>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</si>
  <si>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</si>
  <si>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</si>
  <si>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</si>
  <si>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</si>
  <si>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</si>
  <si>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</si>
  <si>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</si>
  <si>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</si>
  <si>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</si>
  <si>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</si>
  <si>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</si>
  <si>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</si>
  <si>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</si>
  <si>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</si>
  <si>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</si>
  <si>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</si>
  <si>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</si>
  <si>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</si>
  <si>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</si>
  <si>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</si>
  <si>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</si>
  <si>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</si>
  <si>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</si>
  <si>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</si>
  <si>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*Incluye las donaciones y las fuentes financieras</t>
  </si>
  <si>
    <t>ENERO-DICIEMBRE 2015</t>
  </si>
  <si>
    <t>ENERO-DICIEMBRE 2016</t>
  </si>
  <si>
    <t>ENERO-DICIEMBRE 2017</t>
  </si>
  <si>
    <t>ENERO-DICIEMBRE 2018</t>
  </si>
  <si>
    <t>ENERO-DICIEMBRE 2019</t>
  </si>
  <si>
    <t>ENERO-DICIEMBRE 2020</t>
  </si>
  <si>
    <t>PRESUPUESTO INICIAL*</t>
  </si>
  <si>
    <t>*Proyecto de Ley No. 506-19 de Presupuesto General del Estado 2020.</t>
  </si>
  <si>
    <t>Nota: Los datos fueron tomados del SIGEF al 20/02/2021</t>
  </si>
  <si>
    <t>Incluye las donaciones y las fuentes financieras</t>
  </si>
  <si>
    <t>ENERO-DICIEMBRE 2021*</t>
  </si>
  <si>
    <t xml:space="preserve">Pres. Inicial      </t>
  </si>
  <si>
    <t>Presupuesto Vigente</t>
  </si>
  <si>
    <t>Ley No. 237-20</t>
  </si>
  <si>
    <t>Notas:</t>
  </si>
  <si>
    <t>Fecha de registro al 08 de febrero de 2022</t>
  </si>
  <si>
    <t>Diciembre 2022</t>
  </si>
  <si>
    <t>Ley No. 345-21</t>
  </si>
  <si>
    <t>Fecha de registro al 20 de febrero de 2023</t>
  </si>
  <si>
    <t>Diciembre 2023*</t>
  </si>
  <si>
    <t>Ley No. 366-22</t>
  </si>
  <si>
    <t>Fecha de registro al 15/02/2024</t>
  </si>
  <si>
    <t>Diciembre 2024</t>
  </si>
  <si>
    <t>Ley No. 80-23</t>
  </si>
  <si>
    <t>Fecha de registro al 07/02/2025</t>
  </si>
  <si>
    <t>MINISTERIO DE HACIENDA Y ECONOMÍA</t>
  </si>
  <si>
    <t>Diciembre 2025</t>
  </si>
  <si>
    <t>Ley No. 80-24</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</si>
  <si>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</si>
  <si>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</si>
  <si>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</si>
  <si>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*Cifras Preliminares</t>
  </si>
  <si>
    <t>Fecha de registro al 15/6/2026</t>
  </si>
  <si>
    <t>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</si>
</sst>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b/>
      <sz val="9"/>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43" fontId="1" fillId="0" borderId="0" applyFont="0" applyFill="0" applyBorder="0" applyAlignment="0" applyProtection="0"/>
    <xf numFmtId="0" fontId="14" fillId="0" borderId="0"/>
  </cellStyleXfs>
  <cellXfs count="64">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0" fontId="11" fillId="0" borderId="0" xfId="0" applyFont="1"/>
    <xf numFmtId="49" fontId="9" fillId="0" borderId="0" xfId="3" applyNumberFormat="1" applyFont="1" applyAlignment="1">
      <alignment horizontal="left" vertical="center"/>
    </xf>
    <xf numFmtId="43" fontId="2" fillId="5" borderId="7" xfId="4" applyFont="1" applyFill="1" applyBorder="1" applyAlignment="1">
      <alignment horizontal="center" vertical="center"/>
    </xf>
    <xf numFmtId="0" fontId="4" fillId="0" borderId="0" xfId="0" applyFont="1" applyAlignment="1">
      <alignment horizontal="center"/>
    </xf>
    <xf numFmtId="43" fontId="2" fillId="5" borderId="4" xfId="4"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49" fontId="9" fillId="0" borderId="0" xfId="3" applyNumberFormat="1" applyFont="1" applyAlignment="1">
      <alignment horizontal="left" vertical="center" wrapText="1"/>
    </xf>
    <xf numFmtId="167" fontId="0" fillId="0" borderId="0" xfId="0" applyNumberFormat="1"/>
    <xf numFmtId="166" fontId="2" fillId="0" borderId="0" xfId="1" applyNumberFormat="1" applyFont="1" applyFill="1" applyBorder="1" applyAlignment="1">
      <alignment horizontal="right" vertical="center"/>
    </xf>
    <xf numFmtId="0" fontId="12" fillId="0" borderId="0" xfId="0" applyFont="1"/>
    <xf numFmtId="0" fontId="13" fillId="0" borderId="0" xfId="0" applyFont="1" applyAlignment="1">
      <alignment vertical="center"/>
    </xf>
    <xf numFmtId="49" fontId="13" fillId="0" borderId="0" xfId="3" applyNumberFormat="1" applyFont="1" applyAlignment="1">
      <alignment horizontal="left" vertical="center"/>
    </xf>
    <xf numFmtId="43" fontId="0" fillId="0" borderId="0" xfId="1" applyFont="1"/>
    <xf numFmtId="166" fontId="15" fillId="0" borderId="0" xfId="1" applyNumberFormat="1" applyFont="1" applyFill="1" applyBorder="1" applyAlignment="1">
      <alignment horizontal="right" vertical="center"/>
    </xf>
    <xf numFmtId="166" fontId="16" fillId="0" borderId="0" xfId="1" applyNumberFormat="1" applyFont="1" applyFill="1" applyBorder="1" applyAlignment="1">
      <alignment horizontal="right" vertical="center"/>
    </xf>
    <xf numFmtId="166" fontId="2" fillId="5" borderId="4" xfId="1" applyNumberFormat="1" applyFont="1" applyFill="1" applyBorder="1" applyAlignment="1">
      <alignment horizontal="right" vertical="center"/>
    </xf>
    <xf numFmtId="166" fontId="1" fillId="0" borderId="0" xfId="1" applyNumberFormat="1" applyFont="1"/>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11" xfId="1" applyNumberFormat="1" applyFont="1" applyFill="1" applyBorder="1" applyAlignment="1">
      <alignment horizontal="center" vertical="center" wrapText="1"/>
    </xf>
    <xf numFmtId="43" fontId="2" fillId="5" borderId="7" xfId="4" applyFont="1" applyFill="1" applyBorder="1" applyAlignment="1">
      <alignment horizontal="center" vertical="center"/>
    </xf>
    <xf numFmtId="43" fontId="2" fillId="5" borderId="9" xfId="4" applyFont="1" applyFill="1" applyBorder="1" applyAlignment="1">
      <alignment horizontal="center" vertical="center"/>
    </xf>
    <xf numFmtId="43" fontId="2" fillId="5" borderId="10" xfId="4"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4" fillId="0" borderId="0" xfId="0" applyFont="1" applyAlignment="1">
      <alignment horizontal="center" vertical="center"/>
    </xf>
    <xf numFmtId="43" fontId="2" fillId="5" borderId="4" xfId="4" applyFont="1" applyFill="1" applyBorder="1" applyAlignment="1">
      <alignment horizontal="center" vertical="center"/>
    </xf>
    <xf numFmtId="0" fontId="12" fillId="0" borderId="0" xfId="0" applyFont="1" applyAlignment="1">
      <alignment horizontal="left" vertical="top" wrapText="1"/>
    </xf>
  </cellXfs>
  <cellStyles count="6">
    <cellStyle name="Comma" xfId="1" builtinId="3"/>
    <cellStyle name="Millares 3" xfId="4" xr:uid="{00000000-0005-0000-0000-000001000000}"/>
    <cellStyle name="Normal" xfId="0" builtinId="0"/>
    <cellStyle name="Normal 11" xfId="3" xr:uid="{00000000-0005-0000-0000-000003000000}"/>
    <cellStyle name="Normal 2" xfId="2" xr:uid="{00000000-0005-0000-0000-000004000000}"/>
    <cellStyle name="Normal 3" xfId="5" xr:uid="{7B86176E-94A7-4262-A8EA-10963419E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CA82219-97E3-4F8D-8281-4DB7A4E29D78}"/>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16</xdr:col>
      <xdr:colOff>35759</xdr:colOff>
      <xdr:row>4</xdr:row>
      <xdr:rowOff>80328</xdr:rowOff>
    </xdr:to>
    <xdr:pic>
      <xdr:nvPicPr>
        <xdr:cNvPr id="3" name="Imagen 3">
          <a:extLst>
            <a:ext uri="{FF2B5EF4-FFF2-40B4-BE49-F238E27FC236}">
              <a16:creationId xmlns:a16="http://schemas.microsoft.com/office/drawing/2014/main" id="{B7EB2827-BF40-4700-8FCC-2361BBAC7751}"/>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520190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75B760B4-B4F3-4F59-BDC0-AC00FECC3BFB}"/>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468969</xdr:colOff>
      <xdr:row>1</xdr:row>
      <xdr:rowOff>103043</xdr:rowOff>
    </xdr:from>
    <xdr:to>
      <xdr:col>1</xdr:col>
      <xdr:colOff>1051321</xdr:colOff>
      <xdr:row>3</xdr:row>
      <xdr:rowOff>110490</xdr:rowOff>
    </xdr:to>
    <xdr:pic>
      <xdr:nvPicPr>
        <xdr:cNvPr id="2" name="Imagen 1">
          <a:extLst>
            <a:ext uri="{FF2B5EF4-FFF2-40B4-BE49-F238E27FC236}">
              <a16:creationId xmlns:a16="http://schemas.microsoft.com/office/drawing/2014/main" id="{9848D292-3FA4-4CF4-848A-717387BD32A4}"/>
            </a:ext>
          </a:extLst>
        </xdr:cNvPr>
        <xdr:cNvPicPr>
          <a:picLocks noChangeAspect="1"/>
        </xdr:cNvPicPr>
      </xdr:nvPicPr>
      <xdr:blipFill>
        <a:blip xmlns:r="http://schemas.openxmlformats.org/officeDocument/2006/relationships" r:embed="rId1"/>
        <a:stretch>
          <a:fillRect/>
        </a:stretch>
      </xdr:blipFill>
      <xdr:spPr>
        <a:xfrm>
          <a:off x="472779" y="301163"/>
          <a:ext cx="1470082" cy="638002"/>
        </a:xfrm>
        <a:prstGeom prst="rect">
          <a:avLst/>
        </a:prstGeom>
      </xdr:spPr>
    </xdr:pic>
    <xdr:clientData/>
  </xdr:twoCellAnchor>
  <xdr:twoCellAnchor editAs="oneCell">
    <xdr:from>
      <xdr:col>11</xdr:col>
      <xdr:colOff>857250</xdr:colOff>
      <xdr:row>1</xdr:row>
      <xdr:rowOff>9525</xdr:rowOff>
    </xdr:from>
    <xdr:to>
      <xdr:col>13</xdr:col>
      <xdr:colOff>364123</xdr:colOff>
      <xdr:row>2</xdr:row>
      <xdr:rowOff>209550</xdr:rowOff>
    </xdr:to>
    <xdr:pic>
      <xdr:nvPicPr>
        <xdr:cNvPr id="3" name="Imagen 3">
          <a:extLst>
            <a:ext uri="{FF2B5EF4-FFF2-40B4-BE49-F238E27FC236}">
              <a16:creationId xmlns:a16="http://schemas.microsoft.com/office/drawing/2014/main" id="{D2A3E490-AFAE-4487-A524-85A157721BDE}"/>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3721715" y="211455"/>
          <a:ext cx="1297573" cy="594360"/>
        </a:xfrm>
        <a:prstGeom prst="rect">
          <a:avLst/>
        </a:prstGeom>
      </xdr:spPr>
    </xdr:pic>
    <xdr:clientData/>
  </xdr:twoCellAnchor>
  <xdr:twoCellAnchor editAs="oneCell">
    <xdr:from>
      <xdr:col>0</xdr:col>
      <xdr:colOff>0</xdr:colOff>
      <xdr:row>0</xdr:row>
      <xdr:rowOff>0</xdr:rowOff>
    </xdr:from>
    <xdr:to>
      <xdr:col>0</xdr:col>
      <xdr:colOff>262890</xdr:colOff>
      <xdr:row>6</xdr:row>
      <xdr:rowOff>152400</xdr:rowOff>
    </xdr:to>
    <xdr:pic>
      <xdr:nvPicPr>
        <xdr:cNvPr id="4" name="Imagen 3">
          <a:extLst>
            <a:ext uri="{FF2B5EF4-FFF2-40B4-BE49-F238E27FC236}">
              <a16:creationId xmlns:a16="http://schemas.microsoft.com/office/drawing/2014/main" id="{7F5CD655-00F6-4FC3-A8A6-8939EE8594F3}"/>
            </a:ext>
          </a:extLst>
        </xdr:cNvPr>
        <xdr:cNvPicPr>
          <a:picLocks noChangeAspect="1"/>
        </xdr:cNvPicPr>
      </xdr:nvPicPr>
      <xdr:blipFill>
        <a:blip xmlns:r="http://schemas.openxmlformats.org/officeDocument/2006/relationships" r:embed="rId3"/>
        <a:stretch>
          <a:fillRect/>
        </a:stretch>
      </xdr:blipFill>
      <xdr:spPr>
        <a:xfrm>
          <a:off x="0" y="0"/>
          <a:ext cx="262890" cy="1590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C867A698-BC11-48E9-BE53-8320359D5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20564"/>
        </a:xfrm>
        <a:prstGeom prst="rect">
          <a:avLst/>
        </a:prstGeom>
      </xdr:spPr>
    </xdr:pic>
    <xdr:clientData/>
  </xdr:twoCellAnchor>
  <xdr:twoCellAnchor editAs="oneCell">
    <xdr:from>
      <xdr:col>15</xdr:col>
      <xdr:colOff>342900</xdr:colOff>
      <xdr:row>0</xdr:row>
      <xdr:rowOff>142875</xdr:rowOff>
    </xdr:from>
    <xdr:to>
      <xdr:col>16</xdr:col>
      <xdr:colOff>716548</xdr:colOff>
      <xdr:row>2</xdr:row>
      <xdr:rowOff>150495</xdr:rowOff>
    </xdr:to>
    <xdr:pic>
      <xdr:nvPicPr>
        <xdr:cNvPr id="3" name="Imagen 3">
          <a:extLst>
            <a:ext uri="{FF2B5EF4-FFF2-40B4-BE49-F238E27FC236}">
              <a16:creationId xmlns:a16="http://schemas.microsoft.com/office/drawing/2014/main" id="{01C8FA08-A132-4785-9780-539DC91FE070}"/>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6430625" y="142875"/>
          <a:ext cx="1183273" cy="60769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E96A6543-3FAA-4EF2-85F5-BC3F6694457E}"/>
            </a:ext>
          </a:extLst>
        </xdr:cNvPr>
        <xdr:cNvPicPr>
          <a:picLocks noChangeAspect="1"/>
        </xdr:cNvPicPr>
      </xdr:nvPicPr>
      <xdr:blipFill>
        <a:blip xmlns:r="http://schemas.openxmlformats.org/officeDocument/2006/relationships" r:embed="rId3"/>
        <a:stretch>
          <a:fillRect/>
        </a:stretch>
      </xdr:blipFill>
      <xdr:spPr>
        <a:xfrm>
          <a:off x="0" y="0"/>
          <a:ext cx="245745" cy="1590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49522FC2-4091-4A68-AA81-CBE24030C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30089"/>
        </a:xfrm>
        <a:prstGeom prst="rect">
          <a:avLst/>
        </a:prstGeom>
      </xdr:spPr>
    </xdr:pic>
    <xdr:clientData/>
  </xdr:twoCellAnchor>
  <xdr:twoCellAnchor editAs="oneCell">
    <xdr:from>
      <xdr:col>16</xdr:col>
      <xdr:colOff>9525</xdr:colOff>
      <xdr:row>0</xdr:row>
      <xdr:rowOff>9525</xdr:rowOff>
    </xdr:from>
    <xdr:to>
      <xdr:col>17</xdr:col>
      <xdr:colOff>326023</xdr:colOff>
      <xdr:row>2</xdr:row>
      <xdr:rowOff>17145</xdr:rowOff>
    </xdr:to>
    <xdr:pic>
      <xdr:nvPicPr>
        <xdr:cNvPr id="3" name="Imagen 3">
          <a:extLst>
            <a:ext uri="{FF2B5EF4-FFF2-40B4-BE49-F238E27FC236}">
              <a16:creationId xmlns:a16="http://schemas.microsoft.com/office/drawing/2014/main" id="{2656F0EC-D66F-49F4-8144-EB12B06AF07C}"/>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6097250" y="9525"/>
          <a:ext cx="1183273" cy="60769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B2646AB1-E128-4A72-B448-5F68ED276C24}"/>
            </a:ext>
          </a:extLst>
        </xdr:cNvPr>
        <xdr:cNvPicPr>
          <a:picLocks noChangeAspect="1"/>
        </xdr:cNvPicPr>
      </xdr:nvPicPr>
      <xdr:blipFill>
        <a:blip xmlns:r="http://schemas.openxmlformats.org/officeDocument/2006/relationships" r:embed="rId3"/>
        <a:stretch>
          <a:fillRect/>
        </a:stretch>
      </xdr:blipFill>
      <xdr:spPr>
        <a:xfrm>
          <a:off x="0" y="0"/>
          <a:ext cx="245745" cy="161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257175</xdr:colOff>
      <xdr:row>0</xdr:row>
      <xdr:rowOff>17317</xdr:rowOff>
    </xdr:from>
    <xdr:to>
      <xdr:col>1</xdr:col>
      <xdr:colOff>1927914</xdr:colOff>
      <xdr:row>3</xdr:row>
      <xdr:rowOff>66674</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257175" y="17317"/>
          <a:ext cx="2023164" cy="887557"/>
        </a:xfrm>
        <a:prstGeom prst="rect">
          <a:avLst/>
        </a:prstGeom>
      </xdr:spPr>
    </xdr:pic>
    <xdr:clientData/>
  </xdr:twoCellAnchor>
  <xdr:twoCellAnchor editAs="oneCell">
    <xdr:from>
      <xdr:col>15</xdr:col>
      <xdr:colOff>125383</xdr:colOff>
      <xdr:row>0</xdr:row>
      <xdr:rowOff>28575</xdr:rowOff>
    </xdr:from>
    <xdr:to>
      <xdr:col>17</xdr:col>
      <xdr:colOff>123042</xdr:colOff>
      <xdr:row>3</xdr:row>
      <xdr:rowOff>51753</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5555883" y="285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E3158D0-9F78-49DE-8640-299CECB76369}"/>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10</xdr:col>
      <xdr:colOff>838200</xdr:colOff>
      <xdr:row>1</xdr:row>
      <xdr:rowOff>180975</xdr:rowOff>
    </xdr:from>
    <xdr:to>
      <xdr:col>12</xdr:col>
      <xdr:colOff>835859</xdr:colOff>
      <xdr:row>4</xdr:row>
      <xdr:rowOff>166053</xdr:rowOff>
    </xdr:to>
    <xdr:pic>
      <xdr:nvPicPr>
        <xdr:cNvPr id="3" name="Imagen 3">
          <a:extLst>
            <a:ext uri="{FF2B5EF4-FFF2-40B4-BE49-F238E27FC236}">
              <a16:creationId xmlns:a16="http://schemas.microsoft.com/office/drawing/2014/main" id="{E4BE3ACF-43A7-4DA0-B64D-E1066DB8038E}"/>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2296775" y="381000"/>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1E83C232-747C-4C31-A392-1979044D9057}"/>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D0750E71-7E2B-455D-869A-A083AB430CF1}"/>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15</xdr:col>
      <xdr:colOff>721559</xdr:colOff>
      <xdr:row>4</xdr:row>
      <xdr:rowOff>80328</xdr:rowOff>
    </xdr:to>
    <xdr:pic>
      <xdr:nvPicPr>
        <xdr:cNvPr id="3" name="Imagen 3">
          <a:extLst>
            <a:ext uri="{FF2B5EF4-FFF2-40B4-BE49-F238E27FC236}">
              <a16:creationId xmlns:a16="http://schemas.microsoft.com/office/drawing/2014/main" id="{60F73281-0E8C-4C48-950A-A5B2D68A88F3}"/>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426845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29576462-3459-4F22-ACE2-3EDA42115B3D}"/>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ht="18.75" x14ac:dyDescent="0.25">
      <c r="A4" s="54" t="s">
        <v>2</v>
      </c>
      <c r="B4" s="54"/>
      <c r="C4" s="54"/>
      <c r="D4" s="54"/>
      <c r="E4" s="54"/>
      <c r="F4" s="54"/>
      <c r="G4" s="54"/>
      <c r="H4" s="54"/>
      <c r="I4" s="54"/>
      <c r="J4" s="54"/>
      <c r="K4" s="54"/>
      <c r="L4" s="54"/>
      <c r="M4" s="54"/>
      <c r="N4" s="54"/>
      <c r="O4" s="54"/>
      <c r="P4" s="54"/>
      <c r="Q4" s="25"/>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10806094878</v>
      </c>
      <c r="C11" s="8">
        <v>5018949547</v>
      </c>
      <c r="D11" s="9">
        <v>391201861</v>
      </c>
      <c r="E11" s="9">
        <v>516588338.1099999</v>
      </c>
      <c r="F11" s="9">
        <v>112086353.14999998</v>
      </c>
      <c r="G11" s="9">
        <v>37043084.959999986</v>
      </c>
      <c r="H11" s="9">
        <v>35172883.160000026</v>
      </c>
      <c r="I11" s="9">
        <v>40107027.840000033</v>
      </c>
      <c r="J11" s="9">
        <v>26909423.409999918</v>
      </c>
      <c r="K11" s="9">
        <v>28638611.880000003</v>
      </c>
      <c r="L11" s="9">
        <v>89017001.910000086</v>
      </c>
      <c r="M11" s="9">
        <v>29399639.580000043</v>
      </c>
      <c r="N11" s="9">
        <v>-541465433.50999987</v>
      </c>
      <c r="O11" s="9">
        <v>900966386.8900001</v>
      </c>
      <c r="P11" s="10">
        <f t="shared" ref="P11:P17" si="0">SUM(D11:O11)</f>
        <v>1665665178.3800001</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7229209667</v>
      </c>
      <c r="C13" s="8">
        <v>7240902022.3100004</v>
      </c>
      <c r="D13" s="9">
        <v>0</v>
      </c>
      <c r="E13" s="9">
        <v>11515215</v>
      </c>
      <c r="F13" s="9">
        <v>7813323.0099999998</v>
      </c>
      <c r="G13" s="9">
        <v>856594.78</v>
      </c>
      <c r="H13" s="9">
        <v>2282663.39</v>
      </c>
      <c r="I13" s="9">
        <v>5774868.2400000002</v>
      </c>
      <c r="J13" s="9">
        <v>2968998.34</v>
      </c>
      <c r="K13" s="9">
        <v>404544.91000000003</v>
      </c>
      <c r="L13" s="9">
        <v>1408288.6099999999</v>
      </c>
      <c r="M13" s="9">
        <v>1903969.16</v>
      </c>
      <c r="N13" s="9">
        <v>719608.26</v>
      </c>
      <c r="O13" s="9">
        <v>1436037.23</v>
      </c>
      <c r="P13" s="10">
        <f t="shared" si="0"/>
        <v>37084110.929999992</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6127052743</v>
      </c>
      <c r="D15" s="9">
        <v>0</v>
      </c>
      <c r="E15" s="9">
        <v>0</v>
      </c>
      <c r="F15" s="9">
        <v>572452929</v>
      </c>
      <c r="G15" s="9">
        <v>277358140.74000001</v>
      </c>
      <c r="H15" s="9">
        <v>5618977.3200000003</v>
      </c>
      <c r="I15" s="9">
        <v>14818095.6</v>
      </c>
      <c r="J15" s="9">
        <v>566769.22</v>
      </c>
      <c r="K15" s="9">
        <v>1697498.85</v>
      </c>
      <c r="L15" s="9">
        <v>2787477.8200000003</v>
      </c>
      <c r="M15" s="9">
        <v>814336.6399999999</v>
      </c>
      <c r="N15" s="9">
        <v>0</v>
      </c>
      <c r="O15" s="9">
        <v>8250761260</v>
      </c>
      <c r="P15" s="10">
        <f t="shared" si="0"/>
        <v>9126875485.1900005</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18035304545</v>
      </c>
      <c r="C17" s="13">
        <f>SUM(C11:C16)</f>
        <v>18386904312.310001</v>
      </c>
      <c r="D17" s="14">
        <f>+SUM(D11:D16)</f>
        <v>391201861</v>
      </c>
      <c r="E17" s="14">
        <f t="shared" ref="E17:O17" si="1">+SUM(E11:E16)</f>
        <v>528103553.1099999</v>
      </c>
      <c r="F17" s="14">
        <f t="shared" si="1"/>
        <v>692352605.15999997</v>
      </c>
      <c r="G17" s="14">
        <f t="shared" si="1"/>
        <v>315257820.48000002</v>
      </c>
      <c r="H17" s="14">
        <f t="shared" si="1"/>
        <v>43074523.870000027</v>
      </c>
      <c r="I17" s="14">
        <f t="shared" si="1"/>
        <v>60699991.680000037</v>
      </c>
      <c r="J17" s="14">
        <f t="shared" si="1"/>
        <v>30445190.969999917</v>
      </c>
      <c r="K17" s="14">
        <f t="shared" si="1"/>
        <v>30740655.640000004</v>
      </c>
      <c r="L17" s="14">
        <f t="shared" si="1"/>
        <v>93212768.340000093</v>
      </c>
      <c r="M17" s="14">
        <f t="shared" si="1"/>
        <v>32117945.380000044</v>
      </c>
      <c r="N17" s="14">
        <f t="shared" si="1"/>
        <v>-540745825.24999988</v>
      </c>
      <c r="O17" s="14">
        <f t="shared" si="1"/>
        <v>9153163684.1200008</v>
      </c>
      <c r="P17" s="14">
        <f t="shared" si="0"/>
        <v>10829624774.500002</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A693-CF79-4373-8D53-9AD5664A7582}">
  <dimension ref="B1:W22"/>
  <sheetViews>
    <sheetView showGridLines="0" workbookViewId="0">
      <selection activeCell="D8" sqref="D8:D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0</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52</v>
      </c>
      <c r="C7" s="4"/>
      <c r="D7" s="4"/>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53</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37790839079</v>
      </c>
      <c r="D10" s="8">
        <v>40767338559.360001</v>
      </c>
      <c r="E10" s="9">
        <v>1556466163.3700001</v>
      </c>
      <c r="F10" s="9">
        <v>1664702076.3</v>
      </c>
      <c r="G10" s="9">
        <v>1612867152.9400003</v>
      </c>
      <c r="H10" s="9">
        <v>1612767987.7600002</v>
      </c>
      <c r="I10" s="9">
        <v>1588062786.9000003</v>
      </c>
      <c r="J10" s="9">
        <v>1633267204.5300002</v>
      </c>
      <c r="K10" s="9">
        <v>1618991904.6600001</v>
      </c>
      <c r="L10" s="9">
        <v>1612485143.4000003</v>
      </c>
      <c r="M10" s="9">
        <v>1666295986.3400004</v>
      </c>
      <c r="N10" s="9">
        <v>1609692937.3200002</v>
      </c>
      <c r="O10" s="9">
        <v>1622770833.0400004</v>
      </c>
      <c r="P10" s="9">
        <v>1646570288.8400002</v>
      </c>
      <c r="Q10" s="10">
        <f>SUM(E10:P10)</f>
        <v>19444940465.400002</v>
      </c>
      <c r="W10" s="35"/>
    </row>
    <row r="11" spans="2:23" x14ac:dyDescent="0.25">
      <c r="B11" s="11" t="s">
        <v>25</v>
      </c>
      <c r="C11" s="8">
        <v>32875682518</v>
      </c>
      <c r="D11" s="8">
        <v>33592577913.100002</v>
      </c>
      <c r="E11" s="9">
        <v>144428904.80999997</v>
      </c>
      <c r="F11" s="9">
        <v>133489895.84</v>
      </c>
      <c r="G11" s="9">
        <v>158212781.80000001</v>
      </c>
      <c r="H11" s="9">
        <v>181752594.49999997</v>
      </c>
      <c r="I11" s="9">
        <v>199744261.76000002</v>
      </c>
      <c r="J11" s="9">
        <v>176707685.11000001</v>
      </c>
      <c r="K11" s="9">
        <v>177107375.86000001</v>
      </c>
      <c r="L11" s="9">
        <v>160437190.68999997</v>
      </c>
      <c r="M11" s="9">
        <v>167769254.69999999</v>
      </c>
      <c r="N11" s="9">
        <v>246665552.38</v>
      </c>
      <c r="O11" s="9">
        <v>191618619.19999999</v>
      </c>
      <c r="P11" s="9">
        <v>273826044.38999999</v>
      </c>
      <c r="Q11" s="10">
        <f t="shared" ref="Q11:Q12" si="0">SUM(E11:P11)</f>
        <v>2211760161.04</v>
      </c>
      <c r="W11" s="35"/>
    </row>
    <row r="12" spans="2:23" x14ac:dyDescent="0.25">
      <c r="B12" s="23" t="s">
        <v>29</v>
      </c>
      <c r="C12" s="13">
        <f>SUM(C10:C11)</f>
        <v>70666521597</v>
      </c>
      <c r="D12" s="13">
        <f>SUM(D10:D11)</f>
        <v>74359916472.460007</v>
      </c>
      <c r="E12" s="14">
        <f t="shared" ref="E12:P12" si="1">+SUM(E10:E11)</f>
        <v>1700895068.1800001</v>
      </c>
      <c r="F12" s="14">
        <f t="shared" si="1"/>
        <v>1798191972.1399999</v>
      </c>
      <c r="G12" s="14">
        <f t="shared" si="1"/>
        <v>1771079934.7400002</v>
      </c>
      <c r="H12" s="14">
        <f t="shared" si="1"/>
        <v>1794520582.2600002</v>
      </c>
      <c r="I12" s="14">
        <f t="shared" si="1"/>
        <v>1787807048.6600003</v>
      </c>
      <c r="J12" s="14">
        <f t="shared" si="1"/>
        <v>1809974889.6400003</v>
      </c>
      <c r="K12" s="14">
        <f t="shared" si="1"/>
        <v>1796099280.52</v>
      </c>
      <c r="L12" s="14">
        <f t="shared" si="1"/>
        <v>1772922334.0900004</v>
      </c>
      <c r="M12" s="14">
        <f t="shared" si="1"/>
        <v>1834065241.0400004</v>
      </c>
      <c r="N12" s="14">
        <f t="shared" si="1"/>
        <v>1856358489.7000003</v>
      </c>
      <c r="O12" s="14">
        <f t="shared" si="1"/>
        <v>1814389452.2400005</v>
      </c>
      <c r="P12" s="14">
        <f t="shared" si="1"/>
        <v>1920396333.23</v>
      </c>
      <c r="Q12" s="14">
        <f t="shared" si="0"/>
        <v>21656700626.440002</v>
      </c>
      <c r="W12" s="35"/>
    </row>
    <row r="13" spans="2:23" x14ac:dyDescent="0.25">
      <c r="B13" s="38" t="s">
        <v>47</v>
      </c>
      <c r="C13" s="36"/>
      <c r="D13" s="42"/>
      <c r="E13" s="41"/>
      <c r="F13" s="41"/>
      <c r="G13" s="41"/>
      <c r="H13" s="41"/>
      <c r="I13" s="41"/>
      <c r="J13" s="41"/>
      <c r="K13" s="41"/>
      <c r="L13" s="41"/>
      <c r="M13" s="41"/>
      <c r="N13" s="41"/>
      <c r="O13" s="41"/>
      <c r="P13" s="41"/>
      <c r="Q13" s="41"/>
      <c r="W13" s="35"/>
    </row>
    <row r="14" spans="2:23" x14ac:dyDescent="0.25">
      <c r="B14" s="37" t="s">
        <v>54</v>
      </c>
      <c r="C14" s="34"/>
      <c r="D14" s="34"/>
      <c r="E14" s="34"/>
      <c r="F14" s="34"/>
      <c r="G14" s="34"/>
      <c r="H14" s="34"/>
      <c r="I14" s="34"/>
      <c r="J14" s="34"/>
      <c r="K14" s="34"/>
      <c r="L14" s="34"/>
      <c r="M14" s="34"/>
      <c r="N14" s="34"/>
      <c r="O14" s="34"/>
      <c r="P14" s="34"/>
      <c r="Q14" s="34"/>
      <c r="R14" s="21"/>
      <c r="U14" s="35"/>
      <c r="V14" s="35"/>
      <c r="W14" s="35"/>
    </row>
    <row r="15" spans="2:23" x14ac:dyDescent="0.25">
      <c r="B15" s="37" t="s">
        <v>42</v>
      </c>
      <c r="C15" s="34"/>
      <c r="D15" s="34"/>
      <c r="E15" s="34"/>
      <c r="F15" s="34"/>
      <c r="G15" s="34"/>
      <c r="H15" s="34"/>
      <c r="I15" s="34"/>
      <c r="J15" s="34"/>
      <c r="K15" s="34"/>
      <c r="L15" s="34"/>
      <c r="M15" s="34"/>
      <c r="N15" s="34"/>
      <c r="O15" s="34"/>
      <c r="P15" s="34"/>
      <c r="Q15" s="34"/>
      <c r="U15" s="35"/>
      <c r="V15" s="35"/>
      <c r="W15" s="35"/>
    </row>
    <row r="16" spans="2:23" x14ac:dyDescent="0.25">
      <c r="B16" s="37" t="s">
        <v>30</v>
      </c>
    </row>
    <row r="17" spans="2:18" ht="13.5" customHeight="1" x14ac:dyDescent="0.25"/>
    <row r="18" spans="2:18" x14ac:dyDescent="0.25">
      <c r="C18" s="35"/>
      <c r="D18" s="35"/>
      <c r="E18" s="35"/>
      <c r="F18" s="35"/>
      <c r="G18" s="35"/>
      <c r="H18" s="35"/>
      <c r="I18" s="35"/>
      <c r="J18" s="35"/>
      <c r="K18" s="35"/>
      <c r="L18" s="35"/>
      <c r="M18" s="35"/>
      <c r="N18" s="35"/>
      <c r="O18" s="35"/>
      <c r="P18" s="35"/>
      <c r="Q18" s="35"/>
    </row>
    <row r="19" spans="2:18" x14ac:dyDescent="0.25">
      <c r="B19" s="40"/>
      <c r="C19" s="40"/>
      <c r="D19" s="40"/>
      <c r="E19" s="40"/>
      <c r="F19" s="40"/>
      <c r="G19" s="40"/>
      <c r="H19" s="40"/>
      <c r="I19" s="40"/>
      <c r="J19" s="40"/>
      <c r="K19" s="40"/>
      <c r="L19" s="40"/>
      <c r="M19" s="40"/>
      <c r="N19" s="40"/>
    </row>
    <row r="22" spans="2:18" x14ac:dyDescent="0.25">
      <c r="R22"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7CA9-F48D-4C9A-9A43-1EFF8B29282A}">
  <dimension ref="B1:W23"/>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2.85546875" bestFit="1" customWidth="1"/>
    <col min="16" max="16" width="11.710937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0</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55</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56</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40665746746</v>
      </c>
      <c r="D10" s="8">
        <v>41171724819.169998</v>
      </c>
      <c r="E10" s="9">
        <v>1705462750.25</v>
      </c>
      <c r="F10" s="9">
        <v>1715593904.75</v>
      </c>
      <c r="G10" s="9">
        <v>1672150820.1900001</v>
      </c>
      <c r="H10" s="9">
        <v>59417785.519999996</v>
      </c>
      <c r="I10" s="9">
        <v>59505211.050000004</v>
      </c>
      <c r="J10" s="9">
        <v>27263603.68</v>
      </c>
      <c r="K10" s="9">
        <v>131149688.84</v>
      </c>
      <c r="L10" s="9">
        <v>80315628.439999998</v>
      </c>
      <c r="M10" s="9">
        <v>79589845.199999988</v>
      </c>
      <c r="N10" s="9">
        <v>113830405.86</v>
      </c>
      <c r="O10" s="9">
        <v>54587162.07</v>
      </c>
      <c r="P10" s="9">
        <v>14872794199.529999</v>
      </c>
      <c r="Q10" s="10">
        <f>SUM(E10:P10)</f>
        <v>20571661005.379997</v>
      </c>
      <c r="S10" s="35"/>
      <c r="W10" s="35"/>
    </row>
    <row r="11" spans="2:23" x14ac:dyDescent="0.25">
      <c r="B11" s="11" t="s">
        <v>25</v>
      </c>
      <c r="C11" s="8">
        <v>40596625800</v>
      </c>
      <c r="D11" s="8">
        <v>41073686153.18</v>
      </c>
      <c r="E11" s="9">
        <v>191570267.22</v>
      </c>
      <c r="F11" s="9">
        <v>204013045.46000001</v>
      </c>
      <c r="G11" s="9">
        <v>203148481.58000001</v>
      </c>
      <c r="H11" s="9">
        <v>184538078.50999999</v>
      </c>
      <c r="I11" s="9">
        <v>238467602.20999998</v>
      </c>
      <c r="J11" s="9">
        <v>191663805.40000004</v>
      </c>
      <c r="K11" s="9">
        <v>217083124.81</v>
      </c>
      <c r="L11" s="9">
        <v>164575833.34</v>
      </c>
      <c r="M11" s="9">
        <v>196335657.27999997</v>
      </c>
      <c r="N11" s="9">
        <v>218028761.85000002</v>
      </c>
      <c r="O11" s="9">
        <v>217666833.72</v>
      </c>
      <c r="P11" s="9">
        <v>306155658.33000004</v>
      </c>
      <c r="Q11" s="10">
        <f t="shared" ref="Q11:Q12" si="0">SUM(E11:P11)</f>
        <v>2533247149.7099996</v>
      </c>
      <c r="S11" s="35"/>
      <c r="W11" s="35"/>
    </row>
    <row r="12" spans="2:23" x14ac:dyDescent="0.25">
      <c r="B12" s="11" t="s">
        <v>26</v>
      </c>
      <c r="C12" s="8"/>
      <c r="D12" s="8">
        <v>815298076.04999995</v>
      </c>
      <c r="E12" s="9"/>
      <c r="F12" s="9"/>
      <c r="G12" s="9"/>
      <c r="H12" s="9"/>
      <c r="I12" s="9"/>
      <c r="J12" s="9"/>
      <c r="K12" s="9"/>
      <c r="L12" s="9"/>
      <c r="M12" s="9"/>
      <c r="N12" s="9"/>
      <c r="O12" s="9"/>
      <c r="P12" s="9">
        <v>0</v>
      </c>
      <c r="Q12" s="10">
        <f t="shared" si="0"/>
        <v>0</v>
      </c>
      <c r="S12" s="35"/>
      <c r="W12" s="35"/>
    </row>
    <row r="13" spans="2:23" x14ac:dyDescent="0.25">
      <c r="B13" s="23" t="s">
        <v>29</v>
      </c>
      <c r="C13" s="13">
        <f>SUM(C10:C11)</f>
        <v>81262372546</v>
      </c>
      <c r="D13" s="13">
        <f>SUM(D10:D11)</f>
        <v>82245410972.350006</v>
      </c>
      <c r="E13" s="43">
        <f t="shared" ref="E13:P13" si="1">+SUM(E10:E11)</f>
        <v>1897033017.47</v>
      </c>
      <c r="F13" s="43">
        <f t="shared" si="1"/>
        <v>1919606950.21</v>
      </c>
      <c r="G13" s="43">
        <f t="shared" si="1"/>
        <v>1875299301.77</v>
      </c>
      <c r="H13" s="43">
        <f t="shared" si="1"/>
        <v>243955864.02999997</v>
      </c>
      <c r="I13" s="43">
        <f t="shared" si="1"/>
        <v>297972813.25999999</v>
      </c>
      <c r="J13" s="43">
        <f t="shared" si="1"/>
        <v>218927409.08000004</v>
      </c>
      <c r="K13" s="43">
        <f t="shared" si="1"/>
        <v>348232813.64999998</v>
      </c>
      <c r="L13" s="14">
        <f t="shared" si="1"/>
        <v>244891461.78</v>
      </c>
      <c r="M13" s="14">
        <f t="shared" si="1"/>
        <v>275925502.47999996</v>
      </c>
      <c r="N13" s="14">
        <f t="shared" si="1"/>
        <v>331859167.71000004</v>
      </c>
      <c r="O13" s="14">
        <f t="shared" si="1"/>
        <v>272253995.79000002</v>
      </c>
      <c r="P13" s="14">
        <f t="shared" si="1"/>
        <v>15178949857.859999</v>
      </c>
      <c r="Q13" s="14">
        <f>SUM(E13:P13)</f>
        <v>23104908155.089996</v>
      </c>
      <c r="S13" s="35"/>
      <c r="W13" s="35"/>
    </row>
    <row r="14" spans="2:23" x14ac:dyDescent="0.25">
      <c r="B14" s="38" t="s">
        <v>47</v>
      </c>
      <c r="C14" s="36"/>
      <c r="D14" s="36"/>
      <c r="W14" s="35"/>
    </row>
    <row r="15" spans="2:23" x14ac:dyDescent="0.25">
      <c r="B15" s="37" t="s">
        <v>57</v>
      </c>
      <c r="C15" s="34"/>
      <c r="D15" s="34"/>
      <c r="R15" s="21"/>
      <c r="U15" s="35"/>
      <c r="V15" s="35"/>
      <c r="W15" s="35"/>
    </row>
    <row r="16" spans="2:23" x14ac:dyDescent="0.25">
      <c r="B16" s="37" t="s">
        <v>42</v>
      </c>
      <c r="C16" s="34"/>
      <c r="D16" s="34"/>
      <c r="E16" s="34"/>
      <c r="F16" s="34"/>
      <c r="G16" s="34"/>
      <c r="H16" s="34"/>
      <c r="I16" s="34"/>
      <c r="J16" s="34"/>
      <c r="K16" s="34"/>
      <c r="L16" s="34"/>
      <c r="M16" s="34"/>
      <c r="N16" s="34"/>
      <c r="O16" s="34"/>
      <c r="P16" s="34"/>
      <c r="Q16" s="34"/>
      <c r="U16" s="35"/>
      <c r="V16" s="35"/>
      <c r="W16" s="35"/>
    </row>
    <row r="17" spans="2:18" x14ac:dyDescent="0.25">
      <c r="B17" s="37" t="s">
        <v>30</v>
      </c>
    </row>
    <row r="18" spans="2:18" ht="13.5" customHeight="1" x14ac:dyDescent="0.25"/>
    <row r="19" spans="2:18" x14ac:dyDescent="0.25">
      <c r="C19" s="35"/>
      <c r="D19" s="35"/>
      <c r="E19" s="35"/>
      <c r="F19" s="35"/>
      <c r="G19" s="35"/>
      <c r="H19" s="35"/>
      <c r="I19" s="35"/>
      <c r="J19" s="35"/>
      <c r="K19" s="35"/>
      <c r="L19" s="35"/>
      <c r="M19" s="35"/>
      <c r="N19" s="35"/>
      <c r="O19" s="35"/>
      <c r="P19" s="35"/>
      <c r="Q19" s="35"/>
    </row>
    <row r="20" spans="2:18" x14ac:dyDescent="0.25">
      <c r="B20" s="40"/>
      <c r="C20" s="40"/>
      <c r="D20" s="40"/>
      <c r="E20" s="40"/>
      <c r="F20" s="40"/>
      <c r="G20" s="40"/>
      <c r="H20" s="40"/>
      <c r="I20" s="40"/>
      <c r="J20" s="40"/>
      <c r="K20" s="40"/>
      <c r="L20" s="40"/>
      <c r="M20" s="40"/>
      <c r="N20" s="40"/>
    </row>
    <row r="23" spans="2:18" x14ac:dyDescent="0.25">
      <c r="R23"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9BA6-A5F4-4BD7-BC9B-1D9BDAEE1D32}">
  <dimension ref="B1:W24"/>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58</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59</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60</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21817346746</v>
      </c>
      <c r="D10" s="8">
        <v>25872872487.229996</v>
      </c>
      <c r="E10" s="44">
        <v>78299012.329999998</v>
      </c>
      <c r="F10" s="9">
        <v>91706852.219999999</v>
      </c>
      <c r="G10" s="9">
        <v>172284974.76000005</v>
      </c>
      <c r="H10" s="9">
        <v>1662056185.97</v>
      </c>
      <c r="I10" s="9">
        <v>78827531.290000007</v>
      </c>
      <c r="J10" s="9">
        <v>65930825.619999997</v>
      </c>
      <c r="K10" s="9">
        <v>1238814815.27</v>
      </c>
      <c r="L10" s="9">
        <v>70998396.709999993</v>
      </c>
      <c r="M10" s="9">
        <v>107949544.45</v>
      </c>
      <c r="N10" s="9">
        <v>639971417.22000003</v>
      </c>
      <c r="O10" s="9">
        <v>243386575.50000003</v>
      </c>
      <c r="P10" s="9">
        <v>7610879327.7099991</v>
      </c>
      <c r="Q10" s="10">
        <f>SUM(E10:P10)</f>
        <v>12061105459.049999</v>
      </c>
      <c r="W10" s="35"/>
    </row>
    <row r="11" spans="2:23" x14ac:dyDescent="0.25">
      <c r="B11" s="11" t="s">
        <v>25</v>
      </c>
      <c r="C11" s="8">
        <v>46875006548</v>
      </c>
      <c r="D11" s="8">
        <v>47400213867.43</v>
      </c>
      <c r="E11" s="44">
        <v>191690568.91</v>
      </c>
      <c r="F11" s="9">
        <v>180608124.68000001</v>
      </c>
      <c r="G11" s="9">
        <v>223805878.03999999</v>
      </c>
      <c r="H11" s="9">
        <v>156250997.27000001</v>
      </c>
      <c r="I11" s="9">
        <v>254235548.20000002</v>
      </c>
      <c r="J11" s="9">
        <v>213964004.76999998</v>
      </c>
      <c r="K11" s="9">
        <v>235255270.55999997</v>
      </c>
      <c r="L11" s="9">
        <v>238690848.31999999</v>
      </c>
      <c r="M11" s="9">
        <v>248896144.87999997</v>
      </c>
      <c r="N11" s="9">
        <v>226360433.22</v>
      </c>
      <c r="O11" s="9">
        <v>228096657.56999999</v>
      </c>
      <c r="P11" s="9">
        <v>490902653.42000002</v>
      </c>
      <c r="Q11" s="10">
        <f t="shared" ref="Q11:Q13" si="0">SUM(E11:P11)</f>
        <v>2888757129.8399997</v>
      </c>
      <c r="W11" s="35"/>
    </row>
    <row r="12" spans="2:23" x14ac:dyDescent="0.25">
      <c r="B12" s="11" t="s">
        <v>27</v>
      </c>
      <c r="C12" s="8">
        <v>20000000000</v>
      </c>
      <c r="D12" s="8">
        <v>18356581574.990002</v>
      </c>
      <c r="E12" s="44">
        <v>833333333.33000004</v>
      </c>
      <c r="F12" s="9">
        <v>833333333.33000004</v>
      </c>
      <c r="G12" s="9">
        <v>833333333.33000004</v>
      </c>
      <c r="H12" s="9">
        <v>833333333.33000004</v>
      </c>
      <c r="I12" s="9">
        <v>833333333.33000004</v>
      </c>
      <c r="J12" s="9">
        <v>833333333.33000004</v>
      </c>
      <c r="K12" s="9">
        <v>833333333.33000004</v>
      </c>
      <c r="L12" s="9">
        <v>833333333.33000004</v>
      </c>
      <c r="M12" s="9"/>
      <c r="N12" s="9"/>
      <c r="O12" s="9"/>
      <c r="P12" s="9">
        <v>1914253980.49</v>
      </c>
      <c r="Q12" s="10">
        <f t="shared" si="0"/>
        <v>8580920647.1300001</v>
      </c>
      <c r="W12" s="35"/>
    </row>
    <row r="13" spans="2:23" x14ac:dyDescent="0.25">
      <c r="B13" s="23" t="s">
        <v>29</v>
      </c>
      <c r="C13" s="13">
        <f>SUM(C10:C12)</f>
        <v>88692353294</v>
      </c>
      <c r="D13" s="13">
        <f>SUM(D10:D12)</f>
        <v>91629667929.650009</v>
      </c>
      <c r="E13" s="14">
        <f>+SUM(E10:E12)</f>
        <v>1103322914.5700002</v>
      </c>
      <c r="F13" s="14">
        <f t="shared" ref="F13:P13" si="1">+SUM(F10:F12)</f>
        <v>1105648310.23</v>
      </c>
      <c r="G13" s="14">
        <f t="shared" si="1"/>
        <v>1229424186.1300001</v>
      </c>
      <c r="H13" s="14">
        <f t="shared" si="1"/>
        <v>2651640516.5700002</v>
      </c>
      <c r="I13" s="14">
        <f t="shared" si="1"/>
        <v>1166396412.8200002</v>
      </c>
      <c r="J13" s="14">
        <f t="shared" si="1"/>
        <v>1113228163.72</v>
      </c>
      <c r="K13" s="14">
        <f t="shared" si="1"/>
        <v>2307403419.1599998</v>
      </c>
      <c r="L13" s="14">
        <f t="shared" si="1"/>
        <v>1143022578.3600001</v>
      </c>
      <c r="M13" s="14">
        <f t="shared" si="1"/>
        <v>356845689.32999998</v>
      </c>
      <c r="N13" s="14">
        <f t="shared" si="1"/>
        <v>866331850.44000006</v>
      </c>
      <c r="O13" s="14">
        <f t="shared" si="1"/>
        <v>471483233.07000005</v>
      </c>
      <c r="P13" s="14">
        <f t="shared" si="1"/>
        <v>10016035961.619999</v>
      </c>
      <c r="Q13" s="14">
        <f t="shared" si="0"/>
        <v>23530783236.02</v>
      </c>
      <c r="W13" s="35"/>
    </row>
    <row r="14" spans="2:23" x14ac:dyDescent="0.25">
      <c r="B14" s="38" t="s">
        <v>47</v>
      </c>
      <c r="C14" s="36"/>
      <c r="D14" s="36"/>
      <c r="E14" s="41"/>
      <c r="F14" s="41"/>
      <c r="G14" s="41"/>
      <c r="H14" s="41"/>
      <c r="I14" s="41"/>
      <c r="J14" s="41"/>
      <c r="K14" s="41"/>
      <c r="L14" s="41"/>
      <c r="M14" s="41"/>
      <c r="N14" s="41"/>
      <c r="O14" s="41"/>
      <c r="P14" s="41"/>
      <c r="Q14" s="41"/>
      <c r="W14" s="35"/>
    </row>
    <row r="15" spans="2:23" x14ac:dyDescent="0.25">
      <c r="B15" s="37" t="s">
        <v>61</v>
      </c>
      <c r="C15" s="34"/>
      <c r="D15" s="34"/>
      <c r="E15" s="34"/>
      <c r="F15" s="34"/>
      <c r="G15" s="34"/>
      <c r="H15" s="34"/>
      <c r="I15" s="34"/>
      <c r="J15" s="34"/>
      <c r="K15" s="34"/>
      <c r="L15" s="34"/>
      <c r="M15" s="34"/>
      <c r="N15" s="34"/>
      <c r="O15" s="34"/>
      <c r="P15" s="34"/>
      <c r="Q15" s="34"/>
      <c r="R15" s="21"/>
      <c r="U15" s="35"/>
      <c r="V15" s="35"/>
      <c r="W15" s="35"/>
    </row>
    <row r="16" spans="2:23" x14ac:dyDescent="0.25">
      <c r="B16" s="37" t="s">
        <v>42</v>
      </c>
      <c r="C16" s="34"/>
      <c r="D16" s="34"/>
      <c r="E16" s="34"/>
      <c r="F16" s="34"/>
      <c r="G16" s="34"/>
      <c r="H16" s="34"/>
      <c r="I16" s="34"/>
      <c r="J16" s="34"/>
      <c r="K16" s="34"/>
      <c r="L16" s="34"/>
      <c r="M16" s="34"/>
      <c r="N16" s="34"/>
      <c r="O16" s="34"/>
      <c r="P16" s="34"/>
      <c r="Q16" s="34"/>
      <c r="U16" s="35"/>
      <c r="V16" s="35"/>
      <c r="W16" s="35"/>
    </row>
    <row r="17" spans="2:23" ht="27" customHeight="1" x14ac:dyDescent="0.25">
      <c r="B17" s="63" t="s">
        <v>62</v>
      </c>
      <c r="C17" s="63"/>
      <c r="D17" s="63"/>
      <c r="E17" s="63"/>
      <c r="F17" s="63"/>
      <c r="G17" s="63"/>
      <c r="H17" s="63"/>
      <c r="I17" s="63"/>
      <c r="J17" s="63"/>
      <c r="K17" s="63"/>
      <c r="L17" s="63"/>
      <c r="M17" s="63"/>
      <c r="N17" s="63"/>
      <c r="O17" s="63"/>
      <c r="P17" s="63"/>
      <c r="Q17" s="63"/>
      <c r="U17" s="35"/>
      <c r="V17" s="35"/>
      <c r="W17" s="35"/>
    </row>
    <row r="18" spans="2:23" x14ac:dyDescent="0.25">
      <c r="B18" s="37" t="s">
        <v>30</v>
      </c>
    </row>
    <row r="19" spans="2:23" ht="13.5" customHeight="1" x14ac:dyDescent="0.25"/>
    <row r="20" spans="2:23" x14ac:dyDescent="0.25">
      <c r="C20" s="35"/>
      <c r="D20" s="35"/>
      <c r="E20" s="35"/>
      <c r="F20" s="35"/>
      <c r="G20" s="35"/>
      <c r="H20" s="35"/>
      <c r="I20" s="35"/>
      <c r="J20" s="35"/>
      <c r="K20" s="35"/>
      <c r="L20" s="35"/>
      <c r="M20" s="35"/>
      <c r="N20" s="35"/>
      <c r="O20" s="35"/>
      <c r="P20" s="35"/>
      <c r="Q20" s="35"/>
    </row>
    <row r="21" spans="2:23" x14ac:dyDescent="0.25">
      <c r="B21" s="40"/>
      <c r="C21" s="40"/>
      <c r="D21" s="40"/>
      <c r="E21" s="40"/>
      <c r="F21" s="40"/>
      <c r="G21" s="40"/>
      <c r="H21" s="40"/>
      <c r="I21" s="40"/>
      <c r="J21" s="40"/>
      <c r="K21" s="40"/>
      <c r="L21" s="40"/>
      <c r="M21" s="40"/>
      <c r="N21" s="40"/>
    </row>
    <row r="24" spans="2:23" x14ac:dyDescent="0.25">
      <c r="R24" s="35"/>
    </row>
  </sheetData>
  <mergeCells count="9">
    <mergeCell ref="B17:Q17"/>
    <mergeCell ref="B8:B9"/>
    <mergeCell ref="D8:D9"/>
    <mergeCell ref="E8:Q8"/>
    <mergeCell ref="B2:Q2"/>
    <mergeCell ref="B3:Q3"/>
    <mergeCell ref="B4:Q4"/>
    <mergeCell ref="B5:Q5"/>
    <mergeCell ref="B6:E6"/>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CE8B-767E-4DD4-8E6A-CDEEA8B37CE9}">
  <dimension ref="B1:W24"/>
  <sheetViews>
    <sheetView showGridLines="0" tabSelected="1" workbookViewId="0">
      <selection activeCell="B8" sqref="B8:B9"/>
    </sheetView>
  </sheetViews>
  <sheetFormatPr defaultColWidth="11.5703125" defaultRowHeight="15" x14ac:dyDescent="0.25"/>
  <cols>
    <col min="1" max="1" width="13" customWidth="1"/>
    <col min="2" max="2" width="52.7109375" bestFit="1" customWidth="1"/>
    <col min="3" max="3" width="15.28515625" customWidth="1"/>
    <col min="4" max="4" width="15.28515625" hidden="1" customWidth="1"/>
    <col min="5" max="9" width="13" customWidth="1"/>
    <col min="10" max="13" width="13" hidden="1" customWidth="1"/>
    <col min="14" max="14" width="14.7109375" hidden="1" customWidth="1"/>
    <col min="15" max="15" width="13.28515625" hidden="1" customWidth="1"/>
    <col min="16" max="16" width="12.140625" hidden="1"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58</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66</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63</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50207266226</v>
      </c>
      <c r="D10" s="8"/>
      <c r="E10" s="44">
        <v>1965527842.4299998</v>
      </c>
      <c r="F10" s="9">
        <v>2072911990.8499999</v>
      </c>
      <c r="G10" s="9">
        <v>2082479616.25</v>
      </c>
      <c r="H10" s="9">
        <v>2036792304.2399998</v>
      </c>
      <c r="I10" s="9">
        <v>3190212527.4400001</v>
      </c>
      <c r="J10" s="9"/>
      <c r="K10" s="9"/>
      <c r="L10" s="9"/>
      <c r="M10" s="9"/>
      <c r="N10" s="9"/>
      <c r="O10" s="9"/>
      <c r="P10" s="9"/>
      <c r="Q10" s="10">
        <f>SUM(E10:P10)</f>
        <v>11347924281.209999</v>
      </c>
      <c r="W10" s="35"/>
    </row>
    <row r="11" spans="2:23" x14ac:dyDescent="0.25">
      <c r="B11" s="11" t="s">
        <v>25</v>
      </c>
      <c r="C11" s="8">
        <v>53029514405</v>
      </c>
      <c r="D11" s="8"/>
      <c r="E11" s="44">
        <v>208229695.14000002</v>
      </c>
      <c r="F11" s="9">
        <v>238208879.45999998</v>
      </c>
      <c r="G11" s="9">
        <v>258823682.73000002</v>
      </c>
      <c r="H11" s="9">
        <v>237648435.94000003</v>
      </c>
      <c r="I11" s="9">
        <v>293849897.29999995</v>
      </c>
      <c r="J11" s="9"/>
      <c r="K11" s="9"/>
      <c r="L11" s="9"/>
      <c r="M11" s="9"/>
      <c r="N11" s="9"/>
      <c r="O11" s="9"/>
      <c r="P11" s="9"/>
      <c r="Q11" s="10">
        <f t="shared" ref="Q11:Q13" si="0">SUM(E11:P11)</f>
        <v>1236760590.5700002</v>
      </c>
      <c r="W11" s="35"/>
    </row>
    <row r="12" spans="2:23" x14ac:dyDescent="0.25">
      <c r="B12" s="11" t="s">
        <v>27</v>
      </c>
      <c r="C12" s="8">
        <v>2000000000</v>
      </c>
      <c r="D12" s="8"/>
      <c r="E12" s="44">
        <v>0</v>
      </c>
      <c r="F12" s="9"/>
      <c r="G12" s="9"/>
      <c r="H12" s="9"/>
      <c r="I12" s="9"/>
      <c r="J12" s="9"/>
      <c r="K12" s="9"/>
      <c r="L12" s="9"/>
      <c r="M12" s="9"/>
      <c r="N12" s="9"/>
      <c r="O12" s="9"/>
      <c r="P12" s="9"/>
      <c r="Q12" s="10">
        <f t="shared" si="0"/>
        <v>0</v>
      </c>
      <c r="W12" s="35"/>
    </row>
    <row r="13" spans="2:23" x14ac:dyDescent="0.25">
      <c r="B13" s="23" t="s">
        <v>29</v>
      </c>
      <c r="C13" s="13">
        <f>SUM(C10:C12)</f>
        <v>105236780631</v>
      </c>
      <c r="D13" s="13">
        <f>SUM(D10:D12)</f>
        <v>0</v>
      </c>
      <c r="E13" s="14">
        <f>+SUM(E10:E12)</f>
        <v>2173757537.5699997</v>
      </c>
      <c r="F13" s="14">
        <f t="shared" ref="F13:P13" si="1">+SUM(F10:F12)</f>
        <v>2311120870.3099999</v>
      </c>
      <c r="G13" s="14">
        <f t="shared" si="1"/>
        <v>2341303298.98</v>
      </c>
      <c r="H13" s="14">
        <f t="shared" si="1"/>
        <v>2274440740.1799998</v>
      </c>
      <c r="I13" s="14">
        <f t="shared" si="1"/>
        <v>3484062424.7399998</v>
      </c>
      <c r="J13" s="14">
        <f t="shared" si="1"/>
        <v>0</v>
      </c>
      <c r="K13" s="14">
        <f t="shared" si="1"/>
        <v>0</v>
      </c>
      <c r="L13" s="14">
        <f t="shared" si="1"/>
        <v>0</v>
      </c>
      <c r="M13" s="14">
        <f t="shared" si="1"/>
        <v>0</v>
      </c>
      <c r="N13" s="14">
        <f t="shared" si="1"/>
        <v>0</v>
      </c>
      <c r="O13" s="14">
        <f t="shared" si="1"/>
        <v>0</v>
      </c>
      <c r="P13" s="14">
        <f t="shared" si="1"/>
        <v>0</v>
      </c>
      <c r="Q13" s="14">
        <f t="shared" si="0"/>
        <v>12584684871.779999</v>
      </c>
      <c r="W13" s="35"/>
    </row>
    <row r="14" spans="2:23" x14ac:dyDescent="0.25">
      <c r="B14" s="38" t="s">
        <v>47</v>
      </c>
      <c r="C14" s="36"/>
      <c r="D14" s="36"/>
      <c r="E14" s="41"/>
      <c r="F14" s="41"/>
      <c r="G14" s="41"/>
      <c r="H14" s="41"/>
      <c r="I14" s="41"/>
      <c r="J14" s="41"/>
      <c r="K14" s="41"/>
      <c r="L14" s="41"/>
      <c r="M14" s="41"/>
      <c r="N14" s="41"/>
      <c r="O14" s="41"/>
      <c r="P14" s="41"/>
      <c r="Q14" s="41"/>
      <c r="W14" s="35"/>
    </row>
    <row r="15" spans="2:23" ht="15.75" x14ac:dyDescent="0.25">
      <c r="B15" s="38" t="s">
        <v>64</v>
      </c>
      <c r="C15" s="1"/>
      <c r="D15" s="1"/>
      <c r="E15" s="18"/>
      <c r="F15" s="18"/>
      <c r="G15" s="18"/>
      <c r="H15" s="18"/>
      <c r="I15" s="18"/>
      <c r="J15" s="18"/>
      <c r="K15" s="18"/>
      <c r="L15" s="18"/>
      <c r="M15" s="18"/>
      <c r="N15" s="18"/>
      <c r="O15" s="18"/>
      <c r="P15" s="18"/>
      <c r="Q15" s="18"/>
      <c r="W15" s="35"/>
    </row>
    <row r="16" spans="2:23" x14ac:dyDescent="0.25">
      <c r="B16" s="37" t="s">
        <v>65</v>
      </c>
      <c r="C16" s="34"/>
      <c r="D16" s="34"/>
      <c r="E16" s="34"/>
      <c r="F16" s="34"/>
      <c r="G16" s="34"/>
      <c r="H16" s="34"/>
      <c r="I16" s="34"/>
      <c r="J16" s="34"/>
      <c r="K16" s="34"/>
      <c r="L16" s="34"/>
      <c r="M16" s="34"/>
      <c r="N16" s="34"/>
      <c r="O16" s="34"/>
      <c r="P16" s="34"/>
      <c r="Q16" s="34"/>
      <c r="R16" s="21"/>
      <c r="U16" s="35"/>
      <c r="V16" s="35"/>
      <c r="W16" s="35"/>
    </row>
    <row r="17" spans="2:23" x14ac:dyDescent="0.25">
      <c r="B17" s="37" t="s">
        <v>42</v>
      </c>
      <c r="C17" s="34"/>
      <c r="D17" s="34"/>
      <c r="E17" s="34"/>
      <c r="F17" s="34"/>
      <c r="G17" s="34"/>
      <c r="H17" s="34"/>
      <c r="I17" s="34"/>
      <c r="J17" s="34"/>
      <c r="K17" s="34"/>
      <c r="L17" s="34"/>
      <c r="M17" s="34"/>
      <c r="N17" s="34"/>
      <c r="O17" s="34"/>
      <c r="P17" s="34"/>
      <c r="Q17" s="34"/>
      <c r="U17" s="35"/>
      <c r="V17" s="35"/>
      <c r="W17" s="35"/>
    </row>
    <row r="18" spans="2:23" x14ac:dyDescent="0.25">
      <c r="B18" s="37" t="s">
        <v>30</v>
      </c>
    </row>
    <row r="19" spans="2:23" ht="13.5" customHeight="1" x14ac:dyDescent="0.25"/>
    <row r="20" spans="2:23" x14ac:dyDescent="0.25">
      <c r="C20" s="35"/>
      <c r="D20" s="35"/>
      <c r="E20" s="35"/>
      <c r="F20" s="35"/>
      <c r="G20" s="35"/>
      <c r="H20" s="35"/>
      <c r="I20" s="35"/>
      <c r="J20" s="35"/>
      <c r="K20" s="35"/>
      <c r="L20" s="35"/>
      <c r="M20" s="35"/>
      <c r="N20" s="35"/>
      <c r="O20" s="35"/>
      <c r="P20" s="35"/>
      <c r="Q20" s="35"/>
    </row>
    <row r="21" spans="2:23" x14ac:dyDescent="0.25">
      <c r="B21" s="40"/>
      <c r="C21" s="40"/>
      <c r="D21" s="40"/>
      <c r="E21" s="40"/>
      <c r="F21" s="40"/>
      <c r="G21" s="40"/>
      <c r="H21" s="40"/>
      <c r="I21" s="40"/>
      <c r="J21" s="40"/>
      <c r="K21" s="40"/>
      <c r="L21" s="40"/>
      <c r="M21" s="40"/>
      <c r="N21" s="40"/>
    </row>
    <row r="24" spans="2:23" x14ac:dyDescent="0.25">
      <c r="R24"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33</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1016570398</v>
      </c>
      <c r="C11" s="8">
        <v>1101725714</v>
      </c>
      <c r="D11" s="9">
        <v>55207648.850000001</v>
      </c>
      <c r="E11" s="9">
        <v>20171334.879999999</v>
      </c>
      <c r="F11" s="9">
        <v>25209949.089999959</v>
      </c>
      <c r="G11" s="9">
        <v>36789466.049999908</v>
      </c>
      <c r="H11" s="9">
        <v>24607924.639999997</v>
      </c>
      <c r="I11" s="9">
        <v>283292931.13</v>
      </c>
      <c r="J11" s="9">
        <v>74406611.479999989</v>
      </c>
      <c r="K11" s="9">
        <v>57848585.249999993</v>
      </c>
      <c r="L11" s="9">
        <v>129051001.26000001</v>
      </c>
      <c r="M11" s="9">
        <v>58764463.829999991</v>
      </c>
      <c r="N11" s="9">
        <v>64717910.089999989</v>
      </c>
      <c r="O11" s="9">
        <v>87837879.329999998</v>
      </c>
      <c r="P11" s="10">
        <f t="shared" ref="P11:P17" si="0">SUM(D11:O11)</f>
        <v>917905705.88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9318238014</v>
      </c>
      <c r="C13" s="8">
        <v>9334084528</v>
      </c>
      <c r="D13" s="9">
        <v>10864329.5</v>
      </c>
      <c r="E13" s="9">
        <v>1966188.88</v>
      </c>
      <c r="F13" s="9">
        <v>2218180.8899999997</v>
      </c>
      <c r="G13" s="9">
        <v>908114.29999999993</v>
      </c>
      <c r="H13" s="9">
        <v>1436288.21</v>
      </c>
      <c r="I13" s="9">
        <v>1849501.67</v>
      </c>
      <c r="J13" s="9">
        <v>1302013.69</v>
      </c>
      <c r="K13" s="9">
        <v>2225713.7599999998</v>
      </c>
      <c r="L13" s="9">
        <v>1675732.63</v>
      </c>
      <c r="M13" s="9">
        <v>1842404.63</v>
      </c>
      <c r="N13" s="9">
        <v>2156964.2600000002</v>
      </c>
      <c r="O13" s="9">
        <v>10913761.689999999</v>
      </c>
      <c r="P13" s="10">
        <f t="shared" si="0"/>
        <v>39359194.110000007</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10841291815</v>
      </c>
      <c r="C15" s="8">
        <v>10871288816</v>
      </c>
      <c r="D15" s="9">
        <v>272602682.58999997</v>
      </c>
      <c r="E15" s="9">
        <v>274542336.33999997</v>
      </c>
      <c r="F15" s="9">
        <v>2176335856.230001</v>
      </c>
      <c r="G15" s="9">
        <v>274991613.83999997</v>
      </c>
      <c r="H15" s="9">
        <v>297539375.88</v>
      </c>
      <c r="I15" s="9">
        <v>2160960118.8299999</v>
      </c>
      <c r="J15" s="9">
        <v>274909569.81</v>
      </c>
      <c r="K15" s="9">
        <v>274320700.76999998</v>
      </c>
      <c r="L15" s="9">
        <v>2161259063.3200002</v>
      </c>
      <c r="M15" s="9">
        <v>275221753.26999998</v>
      </c>
      <c r="N15" s="9">
        <v>276042060.17000002</v>
      </c>
      <c r="O15" s="9">
        <v>2164661129.9599996</v>
      </c>
      <c r="P15" s="10">
        <f t="shared" si="0"/>
        <v>10883386261.01</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21176100227</v>
      </c>
      <c r="C17" s="13">
        <f>SUM(C11:C16)</f>
        <v>21307099058</v>
      </c>
      <c r="D17" s="14">
        <f>+SUM(D11:D16)</f>
        <v>338674660.94</v>
      </c>
      <c r="E17" s="14">
        <f t="shared" ref="E17:O17" si="1">+SUM(E11:E16)</f>
        <v>296679860.09999996</v>
      </c>
      <c r="F17" s="14">
        <f t="shared" si="1"/>
        <v>2203763986.210001</v>
      </c>
      <c r="G17" s="14">
        <f t="shared" si="1"/>
        <v>312689194.18999988</v>
      </c>
      <c r="H17" s="14">
        <f t="shared" si="1"/>
        <v>323583588.73000002</v>
      </c>
      <c r="I17" s="14">
        <f t="shared" si="1"/>
        <v>2446102551.6300001</v>
      </c>
      <c r="J17" s="14">
        <f t="shared" si="1"/>
        <v>350618194.98000002</v>
      </c>
      <c r="K17" s="14">
        <f t="shared" si="1"/>
        <v>334394999.77999997</v>
      </c>
      <c r="L17" s="14">
        <f t="shared" si="1"/>
        <v>2291985797.21</v>
      </c>
      <c r="M17" s="14">
        <f t="shared" si="1"/>
        <v>335828621.72999996</v>
      </c>
      <c r="N17" s="14">
        <f t="shared" si="1"/>
        <v>342916934.51999998</v>
      </c>
      <c r="O17" s="14">
        <f t="shared" si="1"/>
        <v>2263412770.9799995</v>
      </c>
      <c r="P17" s="14">
        <f t="shared" si="0"/>
        <v>11840651161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12846236456</v>
      </c>
      <c r="C11" s="8">
        <v>12907951359</v>
      </c>
      <c r="D11" s="9">
        <v>286169246.85000002</v>
      </c>
      <c r="E11" s="9">
        <v>331207478.46999997</v>
      </c>
      <c r="F11" s="9">
        <v>2598554315.8499994</v>
      </c>
      <c r="G11" s="9">
        <v>340191718.79000002</v>
      </c>
      <c r="H11" s="9">
        <v>339526056.26999998</v>
      </c>
      <c r="I11" s="9">
        <v>2472688124.75</v>
      </c>
      <c r="J11" s="9">
        <v>379326679.06</v>
      </c>
      <c r="K11" s="9">
        <v>358461190.16000003</v>
      </c>
      <c r="L11" s="9">
        <v>331133234.30000001</v>
      </c>
      <c r="M11" s="9">
        <v>326451359.50999999</v>
      </c>
      <c r="N11" s="9">
        <v>3292964732.2199998</v>
      </c>
      <c r="O11" s="9">
        <v>1826431300.25</v>
      </c>
      <c r="P11" s="10">
        <f t="shared" ref="P11:P17" si="0">SUM(D11:O11)</f>
        <v>12883105436.48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8348953270</v>
      </c>
      <c r="C13" s="8">
        <v>8386613980</v>
      </c>
      <c r="D13" s="9">
        <v>11929775.610000001</v>
      </c>
      <c r="E13" s="9">
        <v>1002854.26</v>
      </c>
      <c r="F13" s="9">
        <v>2139940.69</v>
      </c>
      <c r="G13" s="9">
        <v>1077448.3900000001</v>
      </c>
      <c r="H13" s="9">
        <v>1644865.12</v>
      </c>
      <c r="I13" s="9">
        <v>9507934.8599999994</v>
      </c>
      <c r="J13" s="9">
        <v>1130559.3500000001</v>
      </c>
      <c r="K13" s="9">
        <v>1983886.78</v>
      </c>
      <c r="L13" s="9">
        <v>780293.13</v>
      </c>
      <c r="M13" s="9">
        <v>1650375.47</v>
      </c>
      <c r="N13" s="9">
        <v>2420123.23</v>
      </c>
      <c r="O13" s="9">
        <v>1833566.1099999999</v>
      </c>
      <c r="P13" s="10">
        <f t="shared" si="0"/>
        <v>37101623</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7310256</v>
      </c>
      <c r="D15" s="9">
        <v>116468.85</v>
      </c>
      <c r="E15" s="9">
        <v>2444484.3899999997</v>
      </c>
      <c r="F15" s="9">
        <v>1135553.1599999999</v>
      </c>
      <c r="G15" s="9">
        <v>0</v>
      </c>
      <c r="H15" s="9">
        <v>0</v>
      </c>
      <c r="I15" s="9">
        <v>0</v>
      </c>
      <c r="J15" s="9">
        <v>0</v>
      </c>
      <c r="K15" s="9">
        <v>0</v>
      </c>
      <c r="L15" s="9">
        <v>0</v>
      </c>
      <c r="M15" s="9">
        <v>0</v>
      </c>
      <c r="N15" s="9">
        <v>0</v>
      </c>
      <c r="O15" s="9">
        <v>0</v>
      </c>
      <c r="P15" s="10">
        <f t="shared" si="0"/>
        <v>3696506.3999999994</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21195189726</v>
      </c>
      <c r="C17" s="13">
        <f>SUM(C11:C16)</f>
        <v>21301875595</v>
      </c>
      <c r="D17" s="14">
        <f>+SUM(D11:D16)</f>
        <v>298215491.31000006</v>
      </c>
      <c r="E17" s="14">
        <f t="shared" ref="E17:O17" si="1">+SUM(E11:E16)</f>
        <v>334654817.11999995</v>
      </c>
      <c r="F17" s="14">
        <f t="shared" si="1"/>
        <v>2601829809.6999993</v>
      </c>
      <c r="G17" s="14">
        <f t="shared" si="1"/>
        <v>341269167.18000001</v>
      </c>
      <c r="H17" s="14">
        <f t="shared" si="1"/>
        <v>341170921.38999999</v>
      </c>
      <c r="I17" s="14">
        <f t="shared" si="1"/>
        <v>2482196059.6100001</v>
      </c>
      <c r="J17" s="14">
        <f t="shared" si="1"/>
        <v>380457238.41000003</v>
      </c>
      <c r="K17" s="14">
        <f t="shared" si="1"/>
        <v>360445076.94</v>
      </c>
      <c r="L17" s="14">
        <f t="shared" si="1"/>
        <v>331913527.43000001</v>
      </c>
      <c r="M17" s="14">
        <f t="shared" si="1"/>
        <v>328101734.98000002</v>
      </c>
      <c r="N17" s="14">
        <f t="shared" si="1"/>
        <v>3295384855.4499998</v>
      </c>
      <c r="O17" s="14">
        <f t="shared" si="1"/>
        <v>1828264866.3599999</v>
      </c>
      <c r="P17" s="14">
        <f t="shared" si="0"/>
        <v>12923903565.880001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35</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13446892538</v>
      </c>
      <c r="C11" s="8">
        <v>10870450306.059999</v>
      </c>
      <c r="D11" s="9">
        <v>364878983.52999997</v>
      </c>
      <c r="E11" s="9">
        <v>93154143.620000005</v>
      </c>
      <c r="F11" s="9">
        <v>2362009705.4200001</v>
      </c>
      <c r="G11" s="9">
        <v>108573581.20999999</v>
      </c>
      <c r="H11" s="9">
        <v>75731122.420000002</v>
      </c>
      <c r="I11" s="9">
        <v>91806164.640000001</v>
      </c>
      <c r="J11" s="9">
        <v>102136116.72</v>
      </c>
      <c r="K11" s="9">
        <v>58526360.25</v>
      </c>
      <c r="L11" s="9">
        <v>4618834880.0100002</v>
      </c>
      <c r="M11" s="9">
        <v>98020010.969999999</v>
      </c>
      <c r="N11" s="9">
        <v>100818333.75</v>
      </c>
      <c r="O11" s="9">
        <v>2539787194.27</v>
      </c>
      <c r="P11" s="10">
        <f t="shared" ref="P11:P17" si="0">SUM(D11:O11)</f>
        <v>10614276596.809999</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9320167238</v>
      </c>
      <c r="C13" s="8">
        <v>9382006457.7000008</v>
      </c>
      <c r="D13" s="9">
        <v>16666907</v>
      </c>
      <c r="E13" s="9">
        <v>1671311.85</v>
      </c>
      <c r="F13" s="9">
        <v>2002156.03</v>
      </c>
      <c r="G13" s="9">
        <v>346442.56</v>
      </c>
      <c r="H13" s="9">
        <v>3727901.63</v>
      </c>
      <c r="I13" s="9">
        <v>832830.96</v>
      </c>
      <c r="J13" s="9">
        <v>958477.74</v>
      </c>
      <c r="K13" s="9">
        <v>4989150.8899999997</v>
      </c>
      <c r="L13" s="9">
        <v>797730.70000000007</v>
      </c>
      <c r="M13" s="9">
        <v>2489510.5</v>
      </c>
      <c r="N13" s="9">
        <v>10950785.84</v>
      </c>
      <c r="O13" s="9">
        <v>196744.53999999998</v>
      </c>
      <c r="P13" s="10">
        <f t="shared" si="0"/>
        <v>45629950.240000002</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22767059776</v>
      </c>
      <c r="C17" s="13">
        <f>SUM(C11:C16)</f>
        <v>20252456763.760002</v>
      </c>
      <c r="D17" s="14">
        <f>+SUM(D11:D16)</f>
        <v>381545890.52999997</v>
      </c>
      <c r="E17" s="14">
        <f t="shared" ref="E17:O17" si="1">+SUM(E11:E16)</f>
        <v>94825455.469999999</v>
      </c>
      <c r="F17" s="14">
        <f t="shared" si="1"/>
        <v>2364011861.4500003</v>
      </c>
      <c r="G17" s="14">
        <f t="shared" si="1"/>
        <v>108920023.77</v>
      </c>
      <c r="H17" s="14">
        <f t="shared" si="1"/>
        <v>79459024.049999997</v>
      </c>
      <c r="I17" s="14">
        <f t="shared" si="1"/>
        <v>92638995.599999994</v>
      </c>
      <c r="J17" s="14">
        <f t="shared" si="1"/>
        <v>103094594.45999999</v>
      </c>
      <c r="K17" s="14">
        <f t="shared" si="1"/>
        <v>63515511.140000001</v>
      </c>
      <c r="L17" s="14">
        <f t="shared" si="1"/>
        <v>4619632610.71</v>
      </c>
      <c r="M17" s="14">
        <f t="shared" si="1"/>
        <v>100509521.47</v>
      </c>
      <c r="N17" s="14">
        <f t="shared" si="1"/>
        <v>111769119.59</v>
      </c>
      <c r="O17" s="14">
        <f t="shared" si="1"/>
        <v>2539983938.8099999</v>
      </c>
      <c r="P17" s="14">
        <f t="shared" si="0"/>
        <v>10659906547.050001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2" width="15.140625" customWidth="1"/>
    <col min="3" max="3" width="14.855468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ht="18.75" x14ac:dyDescent="0.25">
      <c r="A4" s="54" t="s">
        <v>2</v>
      </c>
      <c r="B4" s="54"/>
      <c r="C4" s="54"/>
      <c r="D4" s="54"/>
      <c r="E4" s="54"/>
      <c r="F4" s="54"/>
      <c r="G4" s="54"/>
      <c r="H4" s="54"/>
      <c r="I4" s="54"/>
      <c r="J4" s="54"/>
      <c r="K4" s="54"/>
      <c r="L4" s="54"/>
      <c r="M4" s="54"/>
      <c r="N4" s="54"/>
      <c r="O4" s="54"/>
      <c r="P4" s="54"/>
      <c r="Q4" s="25"/>
    </row>
    <row r="5" spans="1:17" ht="15.75" x14ac:dyDescent="0.25">
      <c r="A5" s="55" t="s">
        <v>3</v>
      </c>
      <c r="B5" s="61"/>
      <c r="C5" s="61"/>
      <c r="D5" s="61"/>
      <c r="E5" s="61"/>
      <c r="F5" s="61"/>
      <c r="G5" s="61"/>
      <c r="H5" s="61"/>
      <c r="I5" s="61"/>
      <c r="J5" s="61"/>
      <c r="K5" s="61"/>
      <c r="L5" s="61"/>
      <c r="M5" s="61"/>
      <c r="N5" s="61"/>
      <c r="O5" s="61"/>
      <c r="P5" s="61"/>
    </row>
    <row r="6" spans="1:17" ht="15.75" x14ac:dyDescent="0.25">
      <c r="A6" s="56"/>
      <c r="B6" s="56"/>
      <c r="C6" s="56"/>
      <c r="D6" s="56"/>
      <c r="E6" s="30"/>
      <c r="F6" s="30"/>
      <c r="G6" s="30"/>
      <c r="H6" s="30"/>
      <c r="I6" s="30"/>
      <c r="J6" s="30"/>
      <c r="K6" s="30"/>
      <c r="L6" s="30"/>
      <c r="M6" s="30"/>
      <c r="N6" s="30"/>
      <c r="O6" s="30"/>
      <c r="P6" s="1"/>
    </row>
    <row r="7" spans="1:17" ht="15.75" x14ac:dyDescent="0.25">
      <c r="A7" s="2" t="s">
        <v>36</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20330303072</v>
      </c>
      <c r="C11" s="8">
        <v>20471190521.250004</v>
      </c>
      <c r="D11" s="9">
        <v>92649169.859999985</v>
      </c>
      <c r="E11" s="9">
        <v>130032988.93000004</v>
      </c>
      <c r="F11" s="9">
        <v>94863265.870000049</v>
      </c>
      <c r="G11" s="9">
        <v>92999306.420000046</v>
      </c>
      <c r="H11" s="9">
        <v>174193174.56999999</v>
      </c>
      <c r="I11" s="9">
        <v>92994111.920000002</v>
      </c>
      <c r="J11" s="9">
        <v>4918933885.7700005</v>
      </c>
      <c r="K11" s="9">
        <v>100342544.45</v>
      </c>
      <c r="L11" s="9">
        <v>2498917213.3600001</v>
      </c>
      <c r="M11" s="9">
        <v>106836079.65000005</v>
      </c>
      <c r="N11" s="9">
        <v>93515246.030000001</v>
      </c>
      <c r="O11" s="9">
        <v>2637515310.7599998</v>
      </c>
      <c r="P11" s="10">
        <f t="shared" ref="P11:P17" si="0">SUM(D11:O11)</f>
        <v>11033792297.589998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22464454915</v>
      </c>
      <c r="C13" s="8">
        <v>22598569304.759998</v>
      </c>
      <c r="D13" s="9">
        <v>14334376.620000001</v>
      </c>
      <c r="E13" s="9">
        <v>2510182.19</v>
      </c>
      <c r="F13" s="9">
        <v>2751537.51</v>
      </c>
      <c r="G13" s="9">
        <v>802566.8</v>
      </c>
      <c r="H13" s="9">
        <v>6676524.4399999995</v>
      </c>
      <c r="I13" s="9">
        <v>909976.96</v>
      </c>
      <c r="J13" s="9">
        <v>3395605.31</v>
      </c>
      <c r="K13" s="9">
        <v>5365505.0600000005</v>
      </c>
      <c r="L13" s="9">
        <v>3260758.5799999996</v>
      </c>
      <c r="M13" s="9">
        <v>5075737.8899999997</v>
      </c>
      <c r="N13" s="9">
        <v>2402936.6799999997</v>
      </c>
      <c r="O13" s="9">
        <v>5600838.6600000001</v>
      </c>
      <c r="P13" s="10">
        <f t="shared" si="0"/>
        <v>53086546.700000003</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12">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42794757987</v>
      </c>
      <c r="C17" s="13">
        <f>SUM(C11:C16)</f>
        <v>43069759826.010002</v>
      </c>
      <c r="D17" s="14">
        <f>+SUM(D11:D16)</f>
        <v>106983546.47999999</v>
      </c>
      <c r="E17" s="14">
        <f t="shared" ref="E17:O17" si="1">+SUM(E11:E16)</f>
        <v>132543171.12000003</v>
      </c>
      <c r="F17" s="14">
        <f t="shared" si="1"/>
        <v>97614803.380000055</v>
      </c>
      <c r="G17" s="14">
        <f t="shared" si="1"/>
        <v>93801873.220000044</v>
      </c>
      <c r="H17" s="14">
        <f t="shared" si="1"/>
        <v>180869699.00999999</v>
      </c>
      <c r="I17" s="14">
        <f t="shared" si="1"/>
        <v>93904088.879999995</v>
      </c>
      <c r="J17" s="14">
        <f t="shared" si="1"/>
        <v>4922329491.0800009</v>
      </c>
      <c r="K17" s="14">
        <f t="shared" si="1"/>
        <v>105708049.51000001</v>
      </c>
      <c r="L17" s="14">
        <f t="shared" si="1"/>
        <v>2502177971.9400001</v>
      </c>
      <c r="M17" s="14">
        <f t="shared" si="1"/>
        <v>111911817.54000005</v>
      </c>
      <c r="N17" s="14">
        <f t="shared" si="1"/>
        <v>95918182.710000008</v>
      </c>
      <c r="O17" s="14">
        <f t="shared" si="1"/>
        <v>2643116149.4199996</v>
      </c>
      <c r="P17" s="14">
        <f t="shared" si="0"/>
        <v>11086878844.290001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37</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21893966502</v>
      </c>
      <c r="C11" s="8">
        <v>22005554203.890003</v>
      </c>
      <c r="D11" s="9">
        <v>118605167.52999999</v>
      </c>
      <c r="E11" s="9">
        <v>98820586.5</v>
      </c>
      <c r="F11" s="9">
        <v>2695645890.3199997</v>
      </c>
      <c r="G11" s="9">
        <v>1012958691.6700001</v>
      </c>
      <c r="H11" s="9">
        <v>148850499.5</v>
      </c>
      <c r="I11" s="9">
        <v>1825696250.46</v>
      </c>
      <c r="J11" s="9">
        <v>120056040.11000001</v>
      </c>
      <c r="K11" s="9">
        <v>1843959188.28</v>
      </c>
      <c r="L11" s="9">
        <v>988765605.83000004</v>
      </c>
      <c r="M11" s="9">
        <v>105698493.7</v>
      </c>
      <c r="N11" s="9">
        <v>1845704317.03</v>
      </c>
      <c r="O11" s="9">
        <v>1025772411.8000001</v>
      </c>
      <c r="P11" s="10">
        <f t="shared" ref="P11:P17" si="0">SUM(D11:O11)</f>
        <v>11830533142.73</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28917911501</v>
      </c>
      <c r="C13" s="8">
        <v>29014649324.039997</v>
      </c>
      <c r="D13" s="9">
        <v>14066865.369999999</v>
      </c>
      <c r="E13" s="9">
        <v>3725352.6500000004</v>
      </c>
      <c r="F13" s="9">
        <v>12156220.439999999</v>
      </c>
      <c r="G13" s="9">
        <v>9082296.9199999999</v>
      </c>
      <c r="H13" s="9">
        <v>12590532.290000001</v>
      </c>
      <c r="I13" s="9">
        <v>12995586.58</v>
      </c>
      <c r="J13" s="9">
        <v>7631046.54</v>
      </c>
      <c r="K13" s="9">
        <v>6998202.7299999995</v>
      </c>
      <c r="L13" s="9">
        <v>114794433.69999999</v>
      </c>
      <c r="M13" s="9">
        <v>190930796.62000003</v>
      </c>
      <c r="N13" s="9">
        <v>12638689.120000001</v>
      </c>
      <c r="O13" s="9">
        <v>3000456.55</v>
      </c>
      <c r="P13" s="10">
        <f t="shared" si="0"/>
        <v>400610479.51000005</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50811878003</v>
      </c>
      <c r="C17" s="13">
        <f>SUM(C11:C16)</f>
        <v>51020203527.93</v>
      </c>
      <c r="D17" s="14">
        <f>+SUM(D11:D16)</f>
        <v>132672032.89999999</v>
      </c>
      <c r="E17" s="14">
        <f t="shared" ref="E17:O17" si="1">+SUM(E11:E16)</f>
        <v>102545939.15000001</v>
      </c>
      <c r="F17" s="14">
        <f t="shared" si="1"/>
        <v>2707802110.7599998</v>
      </c>
      <c r="G17" s="14">
        <f t="shared" si="1"/>
        <v>1022040988.59</v>
      </c>
      <c r="H17" s="14">
        <f t="shared" si="1"/>
        <v>161441031.78999999</v>
      </c>
      <c r="I17" s="14">
        <f t="shared" si="1"/>
        <v>1838691837.04</v>
      </c>
      <c r="J17" s="14">
        <f t="shared" si="1"/>
        <v>127687086.65000002</v>
      </c>
      <c r="K17" s="14">
        <f t="shared" si="1"/>
        <v>1850957391.01</v>
      </c>
      <c r="L17" s="14">
        <f t="shared" si="1"/>
        <v>1103560039.53</v>
      </c>
      <c r="M17" s="14">
        <f t="shared" si="1"/>
        <v>296629290.32000005</v>
      </c>
      <c r="N17" s="14">
        <f t="shared" si="1"/>
        <v>1858343006.1499999</v>
      </c>
      <c r="O17" s="14">
        <f t="shared" si="1"/>
        <v>1028772868.35</v>
      </c>
      <c r="P17" s="14">
        <f t="shared" si="0"/>
        <v>12231143622.24</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21"/>
  <sheetViews>
    <sheetView showGridLines="0" workbookViewId="0">
      <selection activeCell="B8" sqref="B8:B9"/>
    </sheetView>
  </sheetViews>
  <sheetFormatPr defaultColWidth="11.5703125" defaultRowHeight="15" x14ac:dyDescent="0.25"/>
  <cols>
    <col min="1" max="1" width="5.28515625" customWidth="1"/>
    <col min="2" max="2" width="52.5703125" bestFit="1" customWidth="1"/>
    <col min="3" max="4" width="15.28515625" customWidth="1"/>
    <col min="5" max="17" width="13" customWidth="1"/>
    <col min="18" max="18" width="20" bestFit="1" customWidth="1"/>
  </cols>
  <sheetData>
    <row r="1" spans="2:19" ht="15.75" x14ac:dyDescent="0.25">
      <c r="B1" s="1"/>
      <c r="C1" s="1"/>
      <c r="D1" s="1"/>
      <c r="E1" s="1"/>
      <c r="F1" s="1"/>
      <c r="G1" s="1"/>
      <c r="H1" s="1"/>
      <c r="I1" s="1"/>
      <c r="J1" s="1"/>
      <c r="K1" s="1"/>
      <c r="L1" s="1"/>
      <c r="M1" s="1"/>
      <c r="N1" s="1"/>
      <c r="O1" s="1"/>
      <c r="P1" s="1"/>
      <c r="Q1" s="1"/>
    </row>
    <row r="2" spans="2:19" ht="31.5" x14ac:dyDescent="0.5">
      <c r="B2" s="52" t="s">
        <v>0</v>
      </c>
      <c r="C2" s="52"/>
      <c r="D2" s="52"/>
      <c r="E2" s="52"/>
      <c r="F2" s="52"/>
      <c r="G2" s="52"/>
      <c r="H2" s="52"/>
      <c r="I2" s="52"/>
      <c r="J2" s="52"/>
      <c r="K2" s="52"/>
      <c r="L2" s="52"/>
      <c r="M2" s="52"/>
      <c r="N2" s="52"/>
      <c r="O2" s="52"/>
      <c r="P2" s="52"/>
      <c r="Q2" s="52"/>
      <c r="R2" s="24"/>
    </row>
    <row r="3" spans="2:19" ht="18.75" x14ac:dyDescent="0.25">
      <c r="B3" s="53" t="s">
        <v>1</v>
      </c>
      <c r="C3" s="53"/>
      <c r="D3" s="53"/>
      <c r="E3" s="53"/>
      <c r="F3" s="53"/>
      <c r="G3" s="53"/>
      <c r="H3" s="53"/>
      <c r="I3" s="53"/>
      <c r="J3" s="53"/>
      <c r="K3" s="53"/>
      <c r="L3" s="53"/>
      <c r="M3" s="53"/>
      <c r="N3" s="53"/>
      <c r="O3" s="53"/>
      <c r="P3" s="53"/>
      <c r="Q3" s="53"/>
      <c r="R3" s="25"/>
    </row>
    <row r="4" spans="2:19" ht="18.75" x14ac:dyDescent="0.25">
      <c r="B4" s="54" t="s">
        <v>2</v>
      </c>
      <c r="C4" s="54"/>
      <c r="D4" s="54"/>
      <c r="E4" s="54"/>
      <c r="F4" s="54"/>
      <c r="G4" s="54"/>
      <c r="H4" s="54"/>
      <c r="I4" s="54"/>
      <c r="J4" s="54"/>
      <c r="K4" s="54"/>
      <c r="L4" s="54"/>
      <c r="M4" s="54"/>
      <c r="N4" s="54"/>
      <c r="O4" s="54"/>
      <c r="P4" s="54"/>
      <c r="Q4" s="54"/>
      <c r="R4" s="25"/>
      <c r="S4" s="25"/>
    </row>
    <row r="5" spans="2:19" x14ac:dyDescent="0.25">
      <c r="B5" s="55" t="s">
        <v>3</v>
      </c>
      <c r="C5" s="55"/>
      <c r="D5" s="55"/>
      <c r="E5" s="55"/>
      <c r="F5" s="55"/>
      <c r="G5" s="55"/>
      <c r="H5" s="55"/>
      <c r="I5" s="55"/>
      <c r="J5" s="55"/>
      <c r="K5" s="55"/>
      <c r="L5" s="55"/>
      <c r="M5" s="55"/>
      <c r="N5" s="55"/>
      <c r="O5" s="55"/>
      <c r="P5" s="55"/>
      <c r="Q5" s="55"/>
    </row>
    <row r="6" spans="2:19" ht="15.75" x14ac:dyDescent="0.25">
      <c r="B6" s="56"/>
      <c r="C6" s="56"/>
      <c r="D6" s="56"/>
      <c r="E6" s="56"/>
      <c r="F6" s="30"/>
      <c r="G6" s="30"/>
      <c r="H6" s="30"/>
      <c r="I6" s="30"/>
      <c r="J6" s="30"/>
      <c r="K6" s="30"/>
      <c r="L6" s="30"/>
      <c r="M6" s="30"/>
      <c r="N6" s="30"/>
      <c r="O6" s="30"/>
      <c r="P6" s="30"/>
      <c r="Q6" s="1"/>
    </row>
    <row r="7" spans="2:19" ht="15.75" x14ac:dyDescent="0.25">
      <c r="B7" s="2" t="s">
        <v>38</v>
      </c>
      <c r="C7" s="4"/>
      <c r="D7" s="1"/>
      <c r="E7" s="1"/>
      <c r="F7" s="1"/>
      <c r="G7" s="1"/>
      <c r="H7" s="1"/>
      <c r="I7" s="1"/>
      <c r="J7" s="1"/>
      <c r="K7" s="1"/>
      <c r="L7" s="1"/>
      <c r="M7" s="1"/>
      <c r="N7" s="1"/>
      <c r="O7" s="1"/>
      <c r="P7" s="1"/>
      <c r="Q7" s="5" t="s">
        <v>5</v>
      </c>
    </row>
    <row r="8" spans="2:19" x14ac:dyDescent="0.25">
      <c r="B8" s="45" t="s">
        <v>6</v>
      </c>
      <c r="C8" s="57" t="s">
        <v>39</v>
      </c>
      <c r="D8" s="57" t="s">
        <v>8</v>
      </c>
      <c r="E8" s="62" t="s">
        <v>9</v>
      </c>
      <c r="F8" s="62"/>
      <c r="G8" s="62"/>
      <c r="H8" s="62"/>
      <c r="I8" s="62"/>
      <c r="J8" s="62"/>
      <c r="K8" s="62"/>
      <c r="L8" s="62"/>
      <c r="M8" s="62"/>
      <c r="N8" s="62"/>
      <c r="O8" s="62"/>
      <c r="P8" s="62"/>
      <c r="Q8" s="62"/>
    </row>
    <row r="9" spans="2:19" x14ac:dyDescent="0.25">
      <c r="B9" s="46"/>
      <c r="C9" s="58"/>
      <c r="D9" s="5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25">
      <c r="B10" s="7" t="s">
        <v>23</v>
      </c>
      <c r="C10" s="8">
        <v>23386573845</v>
      </c>
      <c r="D10" s="8">
        <v>23554549701.879997</v>
      </c>
      <c r="E10" s="9">
        <v>90519429.599999994</v>
      </c>
      <c r="F10" s="9">
        <v>1047021557.92</v>
      </c>
      <c r="G10" s="9">
        <v>1065525764.0599999</v>
      </c>
      <c r="H10" s="9">
        <v>121466989.73</v>
      </c>
      <c r="I10" s="9">
        <v>33991630.230000004</v>
      </c>
      <c r="J10" s="9">
        <v>3773818527.1799998</v>
      </c>
      <c r="K10" s="9">
        <v>1070785232.09</v>
      </c>
      <c r="L10" s="9">
        <v>1015437208.9900001</v>
      </c>
      <c r="M10" s="9">
        <v>1032745709.7299999</v>
      </c>
      <c r="N10" s="9">
        <v>92605928.270000011</v>
      </c>
      <c r="O10" s="9">
        <v>2848028562.4099998</v>
      </c>
      <c r="P10" s="9">
        <v>141284363.09999999</v>
      </c>
      <c r="Q10" s="10">
        <f>SUM(E10:P10)</f>
        <v>12333230903.309999</v>
      </c>
    </row>
    <row r="11" spans="2:19" x14ac:dyDescent="0.25">
      <c r="B11" s="11" t="s">
        <v>24</v>
      </c>
      <c r="C11" s="8">
        <v>0</v>
      </c>
      <c r="D11" s="8">
        <v>0</v>
      </c>
      <c r="E11" s="9">
        <v>0</v>
      </c>
      <c r="F11" s="9">
        <v>0</v>
      </c>
      <c r="G11" s="9">
        <v>0</v>
      </c>
      <c r="H11" s="9">
        <v>0</v>
      </c>
      <c r="I11" s="9">
        <v>0</v>
      </c>
      <c r="J11" s="9">
        <v>0</v>
      </c>
      <c r="K11" s="9">
        <v>0</v>
      </c>
      <c r="L11" s="9">
        <v>0</v>
      </c>
      <c r="M11" s="9">
        <v>0</v>
      </c>
      <c r="N11" s="9">
        <v>0</v>
      </c>
      <c r="O11" s="9">
        <v>0</v>
      </c>
      <c r="P11" s="9">
        <v>0</v>
      </c>
      <c r="Q11" s="10">
        <f t="shared" ref="Q11" si="0">SUM(E11:P11)</f>
        <v>0</v>
      </c>
    </row>
    <row r="12" spans="2:19" x14ac:dyDescent="0.25">
      <c r="B12" s="11" t="s">
        <v>25</v>
      </c>
      <c r="C12" s="8">
        <v>28923342361</v>
      </c>
      <c r="D12" s="8">
        <v>29288971745.639999</v>
      </c>
      <c r="E12" s="9">
        <v>12483891.91</v>
      </c>
      <c r="F12" s="9">
        <v>14788498.08</v>
      </c>
      <c r="G12" s="9">
        <v>73612519.409999996</v>
      </c>
      <c r="H12" s="9">
        <v>58678305.13000001</v>
      </c>
      <c r="I12" s="9">
        <v>60527856.529999994</v>
      </c>
      <c r="J12" s="9">
        <v>60370128.299999997</v>
      </c>
      <c r="K12" s="9">
        <v>66520601.199999988</v>
      </c>
      <c r="L12" s="9">
        <v>67713540.649999991</v>
      </c>
      <c r="M12" s="9">
        <v>62215964.969999999</v>
      </c>
      <c r="N12" s="9">
        <v>61643203.890000008</v>
      </c>
      <c r="O12" s="9">
        <v>61690215.869999997</v>
      </c>
      <c r="P12" s="9">
        <v>65577803.530000001</v>
      </c>
      <c r="Q12" s="10">
        <f>SUM(E12:P12)</f>
        <v>665822529.46999991</v>
      </c>
    </row>
    <row r="13" spans="2:19" x14ac:dyDescent="0.25">
      <c r="B13" s="11" t="s">
        <v>26</v>
      </c>
      <c r="C13" s="8">
        <v>0</v>
      </c>
      <c r="D13" s="8">
        <v>0</v>
      </c>
      <c r="E13" s="9">
        <v>0</v>
      </c>
      <c r="F13" s="9">
        <v>0</v>
      </c>
      <c r="G13" s="9">
        <v>0</v>
      </c>
      <c r="H13" s="9">
        <v>0</v>
      </c>
      <c r="I13" s="9">
        <v>0</v>
      </c>
      <c r="J13" s="9">
        <v>0</v>
      </c>
      <c r="K13" s="9">
        <v>0</v>
      </c>
      <c r="L13" s="9">
        <v>0</v>
      </c>
      <c r="M13" s="9">
        <v>0</v>
      </c>
      <c r="N13" s="9">
        <v>0</v>
      </c>
      <c r="O13" s="9">
        <v>0</v>
      </c>
      <c r="P13" s="9">
        <v>0</v>
      </c>
      <c r="Q13" s="10">
        <f t="shared" ref="Q13:Q15" si="1">SUM(E13:P13)</f>
        <v>0</v>
      </c>
    </row>
    <row r="14" spans="2:19" x14ac:dyDescent="0.25">
      <c r="B14" s="11" t="s">
        <v>27</v>
      </c>
      <c r="C14" s="8">
        <v>0</v>
      </c>
      <c r="D14" s="8">
        <v>0</v>
      </c>
      <c r="E14" s="9">
        <v>0</v>
      </c>
      <c r="F14" s="9">
        <v>0</v>
      </c>
      <c r="G14" s="9">
        <v>0</v>
      </c>
      <c r="H14" s="9">
        <v>0</v>
      </c>
      <c r="I14" s="9">
        <v>0</v>
      </c>
      <c r="J14" s="9">
        <v>0</v>
      </c>
      <c r="K14" s="9">
        <v>0</v>
      </c>
      <c r="L14" s="9">
        <v>0</v>
      </c>
      <c r="M14" s="9">
        <v>0</v>
      </c>
      <c r="N14" s="9">
        <v>0</v>
      </c>
      <c r="O14" s="9">
        <v>0</v>
      </c>
      <c r="P14" s="9">
        <v>0</v>
      </c>
      <c r="Q14" s="10">
        <f t="shared" si="1"/>
        <v>0</v>
      </c>
    </row>
    <row r="15" spans="2:19" x14ac:dyDescent="0.25">
      <c r="B15" s="11" t="s">
        <v>28</v>
      </c>
      <c r="C15" s="8">
        <v>0</v>
      </c>
      <c r="D15" s="8">
        <v>0</v>
      </c>
      <c r="E15" s="9">
        <v>0</v>
      </c>
      <c r="F15" s="9">
        <v>0</v>
      </c>
      <c r="G15" s="9">
        <v>0</v>
      </c>
      <c r="H15" s="9">
        <v>0</v>
      </c>
      <c r="I15" s="9">
        <v>0</v>
      </c>
      <c r="J15" s="9">
        <v>0</v>
      </c>
      <c r="K15" s="9">
        <v>0</v>
      </c>
      <c r="L15" s="9">
        <v>0</v>
      </c>
      <c r="M15" s="9">
        <v>0</v>
      </c>
      <c r="N15" s="9">
        <v>0</v>
      </c>
      <c r="O15" s="9">
        <v>0</v>
      </c>
      <c r="P15" s="9">
        <v>0</v>
      </c>
      <c r="Q15" s="10">
        <f t="shared" si="1"/>
        <v>0</v>
      </c>
    </row>
    <row r="16" spans="2:19" x14ac:dyDescent="0.25">
      <c r="B16" s="23" t="s">
        <v>29</v>
      </c>
      <c r="C16" s="13">
        <f>SUM(C10:C15)</f>
        <v>52309916206</v>
      </c>
      <c r="D16" s="13">
        <f>SUM(D10:D15)</f>
        <v>52843521447.519997</v>
      </c>
      <c r="E16" s="14">
        <f t="shared" ref="E16:P16" si="2">+SUM(E10:E15)</f>
        <v>103003321.50999999</v>
      </c>
      <c r="F16" s="14">
        <f t="shared" si="2"/>
        <v>1061810056</v>
      </c>
      <c r="G16" s="14">
        <f t="shared" si="2"/>
        <v>1139138283.47</v>
      </c>
      <c r="H16" s="14">
        <f t="shared" si="2"/>
        <v>180145294.86000001</v>
      </c>
      <c r="I16" s="14">
        <f t="shared" si="2"/>
        <v>94519486.75999999</v>
      </c>
      <c r="J16" s="14">
        <f t="shared" si="2"/>
        <v>3834188655.48</v>
      </c>
      <c r="K16" s="14">
        <f t="shared" si="2"/>
        <v>1137305833.29</v>
      </c>
      <c r="L16" s="14">
        <f t="shared" si="2"/>
        <v>1083150749.6400001</v>
      </c>
      <c r="M16" s="14">
        <f t="shared" si="2"/>
        <v>1094961674.6999998</v>
      </c>
      <c r="N16" s="14">
        <f t="shared" si="2"/>
        <v>154249132.16000003</v>
      </c>
      <c r="O16" s="14">
        <f t="shared" si="2"/>
        <v>2909718778.2799997</v>
      </c>
      <c r="P16" s="14">
        <f t="shared" si="2"/>
        <v>206862166.63</v>
      </c>
      <c r="Q16" s="14">
        <f>SUM(E16:P16)</f>
        <v>12999053432.779997</v>
      </c>
    </row>
    <row r="17" spans="2:18" ht="15.75" x14ac:dyDescent="0.25">
      <c r="B17" s="15" t="s">
        <v>40</v>
      </c>
      <c r="C17" s="1"/>
      <c r="D17" s="1"/>
      <c r="E17" s="16"/>
      <c r="F17" s="16"/>
      <c r="G17" s="16"/>
      <c r="H17" s="16"/>
      <c r="I17" s="16"/>
      <c r="J17" s="16"/>
      <c r="K17" s="16"/>
      <c r="L17" s="16"/>
      <c r="M17" s="16"/>
      <c r="N17" s="16"/>
      <c r="O17" s="16"/>
      <c r="P17" s="16"/>
      <c r="Q17" s="1"/>
    </row>
    <row r="18" spans="2:18" ht="15.75" x14ac:dyDescent="0.25">
      <c r="B18" s="17" t="s">
        <v>30</v>
      </c>
      <c r="C18" s="1"/>
      <c r="D18" s="1"/>
      <c r="E18" s="18"/>
      <c r="F18" s="18"/>
      <c r="G18" s="18"/>
      <c r="H18" s="18"/>
      <c r="I18" s="18"/>
      <c r="J18" s="18"/>
      <c r="K18" s="18"/>
      <c r="L18" s="18"/>
      <c r="M18" s="18"/>
      <c r="N18" s="18"/>
      <c r="O18" s="18"/>
      <c r="P18" s="18"/>
      <c r="Q18" s="18"/>
    </row>
    <row r="19" spans="2:18" ht="15.75" x14ac:dyDescent="0.25">
      <c r="B19" s="28" t="s">
        <v>31</v>
      </c>
      <c r="C19" s="19"/>
      <c r="D19" s="19"/>
      <c r="E19" s="20"/>
      <c r="F19" s="20"/>
      <c r="G19" s="20"/>
      <c r="H19" s="20"/>
      <c r="I19" s="20"/>
      <c r="J19" s="20"/>
      <c r="K19" s="20"/>
      <c r="L19" s="20"/>
      <c r="M19" s="20"/>
      <c r="N19" s="20"/>
      <c r="O19" s="20"/>
      <c r="P19" s="20"/>
      <c r="Q19" s="20"/>
      <c r="R19" s="21"/>
    </row>
    <row r="20" spans="2:18" ht="15.75" x14ac:dyDescent="0.25">
      <c r="B20" s="17" t="s">
        <v>41</v>
      </c>
      <c r="C20" s="19"/>
      <c r="D20" s="19"/>
      <c r="E20" s="22"/>
      <c r="F20" s="22"/>
      <c r="G20" s="22"/>
      <c r="H20" s="22"/>
      <c r="I20" s="22"/>
      <c r="J20" s="22"/>
      <c r="K20" s="22"/>
      <c r="L20" s="22"/>
      <c r="M20" s="22"/>
      <c r="N20" s="22"/>
      <c r="O20" s="22"/>
      <c r="P20" s="22"/>
      <c r="Q20" s="22"/>
      <c r="R20" s="21"/>
    </row>
    <row r="21" spans="2:18" x14ac:dyDescent="0.25">
      <c r="B21" s="17" t="s">
        <v>42</v>
      </c>
    </row>
  </sheetData>
  <mergeCells count="9">
    <mergeCell ref="B8:B9"/>
    <mergeCell ref="B2:Q2"/>
    <mergeCell ref="B3:Q3"/>
    <mergeCell ref="B5:Q5"/>
    <mergeCell ref="B6:E6"/>
    <mergeCell ref="C8:C9"/>
    <mergeCell ref="E8:Q8"/>
    <mergeCell ref="B4:Q4"/>
    <mergeCell ref="D8:D9"/>
  </mergeCells>
  <pageMargins left="0.7" right="0.7" top="0.75" bottom="0.75" header="0.3" footer="0.3"/>
  <pageSetup orientation="portrait" r:id="rId1"/>
  <ignoredErrors>
    <ignoredError sqref="Q10:Q12 Q13: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67A8-6B6C-4E70-A588-4CD222EB090D}">
  <dimension ref="B1:R17"/>
  <sheetViews>
    <sheetView showGridLines="0" workbookViewId="0">
      <selection activeCell="B35" sqref="B35"/>
    </sheetView>
  </sheetViews>
  <sheetFormatPr defaultColWidth="11.5703125" defaultRowHeight="15" x14ac:dyDescent="0.25"/>
  <cols>
    <col min="1" max="1" width="13" customWidth="1"/>
    <col min="2" max="2" width="52.5703125" bestFit="1" customWidth="1"/>
    <col min="3" max="3" width="15.28515625" customWidth="1"/>
    <col min="4" max="16" width="13" customWidth="1"/>
    <col min="17" max="17" width="20" bestFit="1" customWidth="1"/>
  </cols>
  <sheetData>
    <row r="1" spans="2:18" ht="15.75" x14ac:dyDescent="0.25">
      <c r="B1" s="1"/>
      <c r="C1" s="1"/>
      <c r="D1" s="1"/>
      <c r="E1" s="1"/>
      <c r="F1" s="1"/>
      <c r="G1" s="1"/>
      <c r="H1" s="1"/>
      <c r="I1" s="1"/>
      <c r="J1" s="1"/>
      <c r="K1" s="1"/>
      <c r="L1" s="1"/>
      <c r="M1" s="1"/>
      <c r="N1" s="1"/>
      <c r="O1" s="1"/>
      <c r="P1" s="1"/>
    </row>
    <row r="2" spans="2:18" ht="31.5" x14ac:dyDescent="0.5">
      <c r="B2" s="52" t="s">
        <v>0</v>
      </c>
      <c r="C2" s="52"/>
      <c r="D2" s="52"/>
      <c r="E2" s="52"/>
      <c r="F2" s="52"/>
      <c r="G2" s="52"/>
      <c r="H2" s="52"/>
      <c r="I2" s="52"/>
      <c r="J2" s="52"/>
      <c r="K2" s="52"/>
      <c r="L2" s="52"/>
      <c r="M2" s="52"/>
      <c r="N2" s="52"/>
      <c r="O2" s="52"/>
      <c r="P2" s="52"/>
      <c r="Q2" s="24"/>
    </row>
    <row r="3" spans="2:18" ht="18.75" x14ac:dyDescent="0.25">
      <c r="B3" s="53" t="s">
        <v>1</v>
      </c>
      <c r="C3" s="53"/>
      <c r="D3" s="53"/>
      <c r="E3" s="53"/>
      <c r="F3" s="53"/>
      <c r="G3" s="53"/>
      <c r="H3" s="53"/>
      <c r="I3" s="53"/>
      <c r="J3" s="53"/>
      <c r="K3" s="53"/>
      <c r="L3" s="53"/>
      <c r="M3" s="53"/>
      <c r="N3" s="53"/>
      <c r="O3" s="53"/>
      <c r="P3" s="53"/>
      <c r="Q3" s="25"/>
    </row>
    <row r="4" spans="2:18" ht="18.75" x14ac:dyDescent="0.25">
      <c r="B4" s="54" t="s">
        <v>2</v>
      </c>
      <c r="C4" s="54"/>
      <c r="D4" s="54"/>
      <c r="E4" s="54"/>
      <c r="F4" s="54"/>
      <c r="G4" s="54"/>
      <c r="H4" s="54"/>
      <c r="I4" s="54"/>
      <c r="J4" s="54"/>
      <c r="K4" s="54"/>
      <c r="L4" s="54"/>
      <c r="M4" s="54"/>
      <c r="N4" s="54"/>
      <c r="O4" s="54"/>
      <c r="P4" s="54"/>
      <c r="Q4" s="25"/>
      <c r="R4" s="25"/>
    </row>
    <row r="5" spans="2:18" x14ac:dyDescent="0.25">
      <c r="B5" s="55" t="s">
        <v>3</v>
      </c>
      <c r="C5" s="55"/>
      <c r="D5" s="55"/>
      <c r="E5" s="55"/>
      <c r="F5" s="55"/>
      <c r="G5" s="55"/>
      <c r="H5" s="55"/>
      <c r="I5" s="55"/>
      <c r="J5" s="55"/>
      <c r="K5" s="55"/>
      <c r="L5" s="55"/>
      <c r="M5" s="55"/>
      <c r="N5" s="55"/>
      <c r="O5" s="55"/>
      <c r="P5" s="55"/>
    </row>
    <row r="6" spans="2:18" ht="15.75" x14ac:dyDescent="0.25">
      <c r="B6" s="56"/>
      <c r="C6" s="56"/>
      <c r="D6" s="56"/>
      <c r="E6" s="30"/>
      <c r="F6" s="30"/>
      <c r="G6" s="30"/>
      <c r="H6" s="30"/>
      <c r="I6" s="30"/>
      <c r="J6" s="30"/>
      <c r="K6" s="30"/>
      <c r="L6" s="30"/>
      <c r="M6" s="30"/>
      <c r="N6" s="30"/>
      <c r="O6" s="30"/>
      <c r="P6" s="1"/>
    </row>
    <row r="7" spans="2:18" ht="15.75" x14ac:dyDescent="0.25">
      <c r="B7" s="2" t="s">
        <v>43</v>
      </c>
      <c r="C7" s="4"/>
      <c r="D7" s="1"/>
      <c r="E7" s="1"/>
      <c r="F7" s="1"/>
      <c r="G7" s="1"/>
      <c r="H7" s="1"/>
      <c r="I7" s="1"/>
      <c r="J7" s="1"/>
      <c r="K7" s="1"/>
      <c r="L7" s="1"/>
      <c r="M7" s="1"/>
      <c r="N7" s="1"/>
      <c r="O7" s="1"/>
      <c r="P7" s="5" t="s">
        <v>5</v>
      </c>
    </row>
    <row r="8" spans="2:18" ht="15" customHeight="1" x14ac:dyDescent="0.25">
      <c r="B8" s="45" t="s">
        <v>6</v>
      </c>
      <c r="C8" s="32" t="s">
        <v>44</v>
      </c>
      <c r="D8" s="47" t="s">
        <v>45</v>
      </c>
      <c r="E8" s="49" t="s">
        <v>9</v>
      </c>
      <c r="F8" s="50"/>
      <c r="G8" s="50"/>
      <c r="H8" s="50"/>
      <c r="I8" s="50"/>
      <c r="J8" s="50"/>
      <c r="K8" s="50"/>
      <c r="L8" s="50"/>
      <c r="M8" s="50"/>
      <c r="N8" s="50"/>
      <c r="O8" s="50"/>
      <c r="P8" s="50"/>
      <c r="Q8" s="51"/>
    </row>
    <row r="9" spans="2:18" x14ac:dyDescent="0.25">
      <c r="B9" s="46"/>
      <c r="C9" s="33" t="s">
        <v>46</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8" x14ac:dyDescent="0.25">
      <c r="B10" s="7" t="s">
        <v>23</v>
      </c>
      <c r="C10" s="8">
        <v>34946676416</v>
      </c>
      <c r="D10" s="8">
        <v>35098451802</v>
      </c>
      <c r="E10" s="9">
        <v>201044384</v>
      </c>
      <c r="F10" s="9">
        <v>1471238418</v>
      </c>
      <c r="G10" s="9">
        <v>2746690931</v>
      </c>
      <c r="H10" s="9">
        <v>2876793668</v>
      </c>
      <c r="I10" s="9">
        <v>1471466217</v>
      </c>
      <c r="J10" s="9">
        <v>1471584880</v>
      </c>
      <c r="K10" s="9">
        <v>1471412270</v>
      </c>
      <c r="L10" s="9">
        <v>1471429046</v>
      </c>
      <c r="M10" s="9">
        <v>41349467</v>
      </c>
      <c r="N10" s="9">
        <v>2901543278</v>
      </c>
      <c r="O10" s="9">
        <v>82015265</v>
      </c>
      <c r="P10" s="9">
        <v>1492903244</v>
      </c>
      <c r="Q10" s="10">
        <f>SUM(E10:P10)</f>
        <v>17699471068</v>
      </c>
    </row>
    <row r="11" spans="2:18" x14ac:dyDescent="0.25">
      <c r="B11" s="11" t="s">
        <v>25</v>
      </c>
      <c r="C11" s="8">
        <v>22835825845</v>
      </c>
      <c r="D11" s="8">
        <v>23264739934</v>
      </c>
      <c r="E11" s="9">
        <v>62445912</v>
      </c>
      <c r="F11" s="9">
        <v>119220734</v>
      </c>
      <c r="G11" s="9">
        <v>68202916</v>
      </c>
      <c r="H11" s="9">
        <v>237947878</v>
      </c>
      <c r="I11" s="9">
        <v>84783029</v>
      </c>
      <c r="J11" s="9">
        <v>126542415</v>
      </c>
      <c r="K11" s="9">
        <v>95334629</v>
      </c>
      <c r="L11" s="9">
        <v>94974536</v>
      </c>
      <c r="M11" s="9">
        <v>94262970</v>
      </c>
      <c r="N11" s="9">
        <v>120986818</v>
      </c>
      <c r="O11" s="9">
        <v>80190958</v>
      </c>
      <c r="P11" s="9">
        <v>128399822</v>
      </c>
      <c r="Q11" s="10">
        <f t="shared" ref="Q11:Q12" si="0">SUM(E11:P11)</f>
        <v>1313292617</v>
      </c>
    </row>
    <row r="12" spans="2:18" x14ac:dyDescent="0.25">
      <c r="B12" s="23" t="s">
        <v>29</v>
      </c>
      <c r="C12" s="13">
        <f>SUM(C10:C11)</f>
        <v>57782502261</v>
      </c>
      <c r="D12" s="13">
        <f>SUM(D10:D11)</f>
        <v>58363191736</v>
      </c>
      <c r="E12" s="14">
        <f t="shared" ref="E12:P12" si="1">+SUM(E10:E11)</f>
        <v>263490296</v>
      </c>
      <c r="F12" s="14">
        <f t="shared" si="1"/>
        <v>1590459152</v>
      </c>
      <c r="G12" s="14">
        <f t="shared" si="1"/>
        <v>2814893847</v>
      </c>
      <c r="H12" s="14">
        <f t="shared" si="1"/>
        <v>3114741546</v>
      </c>
      <c r="I12" s="14">
        <f t="shared" si="1"/>
        <v>1556249246</v>
      </c>
      <c r="J12" s="14">
        <f t="shared" si="1"/>
        <v>1598127295</v>
      </c>
      <c r="K12" s="14">
        <f t="shared" si="1"/>
        <v>1566746899</v>
      </c>
      <c r="L12" s="14">
        <f t="shared" si="1"/>
        <v>1566403582</v>
      </c>
      <c r="M12" s="14">
        <f t="shared" si="1"/>
        <v>135612437</v>
      </c>
      <c r="N12" s="14">
        <f t="shared" si="1"/>
        <v>3022530096</v>
      </c>
      <c r="O12" s="14">
        <f t="shared" si="1"/>
        <v>162206223</v>
      </c>
      <c r="P12" s="14">
        <f t="shared" si="1"/>
        <v>1621303066</v>
      </c>
      <c r="Q12" s="14">
        <f t="shared" si="0"/>
        <v>19012763685</v>
      </c>
      <c r="R12" s="21"/>
    </row>
    <row r="13" spans="2:18" ht="13.5" customHeight="1" x14ac:dyDescent="0.25">
      <c r="B13" s="39" t="s">
        <v>47</v>
      </c>
      <c r="C13" s="1"/>
      <c r="D13" s="18"/>
      <c r="E13" s="18"/>
      <c r="F13" s="18"/>
      <c r="G13" s="18"/>
      <c r="H13" s="18"/>
      <c r="I13" s="18"/>
      <c r="J13" s="18"/>
      <c r="K13" s="18"/>
      <c r="L13" s="18"/>
      <c r="M13" s="18"/>
      <c r="N13" s="18"/>
      <c r="O13" s="18"/>
      <c r="P13" s="18"/>
    </row>
    <row r="14" spans="2:18" ht="17.25" customHeight="1" x14ac:dyDescent="0.25">
      <c r="B14" s="37" t="s">
        <v>42</v>
      </c>
      <c r="C14" s="34"/>
      <c r="D14" s="34"/>
      <c r="E14" s="34"/>
      <c r="F14" s="34"/>
      <c r="G14" s="34"/>
      <c r="H14" s="34"/>
      <c r="I14" s="34"/>
      <c r="J14" s="34"/>
      <c r="K14" s="34"/>
      <c r="L14" s="34"/>
      <c r="M14" s="34"/>
      <c r="N14" s="34"/>
      <c r="O14" s="34"/>
      <c r="P14" s="34"/>
    </row>
    <row r="15" spans="2:18" x14ac:dyDescent="0.25">
      <c r="B15" s="37" t="s">
        <v>48</v>
      </c>
    </row>
    <row r="16" spans="2:18" x14ac:dyDescent="0.25">
      <c r="B16" s="39" t="s">
        <v>31</v>
      </c>
    </row>
    <row r="17" spans="2:17" x14ac:dyDescent="0.25">
      <c r="B17" s="37" t="s">
        <v>30</v>
      </c>
      <c r="C17" s="35"/>
      <c r="D17" s="35"/>
      <c r="E17" s="35"/>
      <c r="F17" s="35"/>
      <c r="G17" s="35"/>
      <c r="H17" s="35"/>
      <c r="I17" s="35"/>
      <c r="J17" s="35"/>
      <c r="K17" s="35"/>
      <c r="L17" s="35"/>
      <c r="M17" s="35"/>
      <c r="N17" s="35"/>
      <c r="O17" s="35"/>
      <c r="P17" s="35"/>
      <c r="Q17" s="35"/>
    </row>
  </sheetData>
  <mergeCells count="8">
    <mergeCell ref="B8:B9"/>
    <mergeCell ref="D8:D9"/>
    <mergeCell ref="E8:Q8"/>
    <mergeCell ref="B2:P2"/>
    <mergeCell ref="B3:P3"/>
    <mergeCell ref="B4:P4"/>
    <mergeCell ref="B5:P5"/>
    <mergeCell ref="B6:D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22"/>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7.85546875" bestFit="1" customWidth="1"/>
    <col min="15" max="15" width="13.28515625" bestFit="1" customWidth="1"/>
    <col min="16" max="16" width="12.140625" customWidth="1"/>
    <col min="17" max="17" width="13" customWidth="1"/>
    <col min="18" max="18" width="20" bestFit="1" customWidth="1"/>
  </cols>
  <sheetData>
    <row r="1" spans="2:19" ht="15.75" x14ac:dyDescent="0.25">
      <c r="B1" s="1"/>
      <c r="C1" s="1"/>
      <c r="D1" s="1"/>
      <c r="E1" s="1"/>
      <c r="F1" s="1"/>
      <c r="G1" s="1"/>
      <c r="H1" s="1"/>
      <c r="I1" s="1"/>
      <c r="J1" s="1"/>
      <c r="K1" s="1"/>
      <c r="L1" s="1"/>
      <c r="M1" s="1"/>
      <c r="N1" s="1"/>
      <c r="O1" s="1"/>
      <c r="P1" s="1"/>
      <c r="Q1" s="1"/>
    </row>
    <row r="2" spans="2:19" ht="31.5" x14ac:dyDescent="0.5">
      <c r="B2" s="52" t="s">
        <v>0</v>
      </c>
      <c r="C2" s="52"/>
      <c r="D2" s="52"/>
      <c r="E2" s="52"/>
      <c r="F2" s="52"/>
      <c r="G2" s="52"/>
      <c r="H2" s="52"/>
      <c r="I2" s="52"/>
      <c r="J2" s="52"/>
      <c r="K2" s="52"/>
      <c r="L2" s="52"/>
      <c r="M2" s="52"/>
      <c r="N2" s="52"/>
      <c r="O2" s="52"/>
      <c r="P2" s="52"/>
      <c r="Q2" s="52"/>
      <c r="R2" s="24"/>
    </row>
    <row r="3" spans="2:19" ht="18.75" x14ac:dyDescent="0.25">
      <c r="B3" s="53" t="s">
        <v>1</v>
      </c>
      <c r="C3" s="53"/>
      <c r="D3" s="53"/>
      <c r="E3" s="53"/>
      <c r="F3" s="53"/>
      <c r="G3" s="53"/>
      <c r="H3" s="53"/>
      <c r="I3" s="53"/>
      <c r="J3" s="53"/>
      <c r="K3" s="53"/>
      <c r="L3" s="53"/>
      <c r="M3" s="53"/>
      <c r="N3" s="53"/>
      <c r="O3" s="53"/>
      <c r="P3" s="53"/>
      <c r="Q3" s="53"/>
      <c r="R3" s="25"/>
    </row>
    <row r="4" spans="2:19" ht="18.75" x14ac:dyDescent="0.25">
      <c r="B4" s="54" t="s">
        <v>2</v>
      </c>
      <c r="C4" s="54"/>
      <c r="D4" s="54"/>
      <c r="E4" s="54"/>
      <c r="F4" s="54"/>
      <c r="G4" s="54"/>
      <c r="H4" s="54"/>
      <c r="I4" s="54"/>
      <c r="J4" s="54"/>
      <c r="K4" s="54"/>
      <c r="L4" s="54"/>
      <c r="M4" s="54"/>
      <c r="N4" s="54"/>
      <c r="O4" s="54"/>
      <c r="P4" s="54"/>
      <c r="Q4" s="54"/>
      <c r="R4" s="25"/>
      <c r="S4" s="25"/>
    </row>
    <row r="5" spans="2:19" x14ac:dyDescent="0.25">
      <c r="B5" s="55" t="s">
        <v>3</v>
      </c>
      <c r="C5" s="55"/>
      <c r="D5" s="55"/>
      <c r="E5" s="55"/>
      <c r="F5" s="55"/>
      <c r="G5" s="55"/>
      <c r="H5" s="55"/>
      <c r="I5" s="55"/>
      <c r="J5" s="55"/>
      <c r="K5" s="55"/>
      <c r="L5" s="55"/>
      <c r="M5" s="55"/>
      <c r="N5" s="55"/>
      <c r="O5" s="55"/>
      <c r="P5" s="55"/>
      <c r="Q5" s="55"/>
    </row>
    <row r="6" spans="2:19" ht="15.75" x14ac:dyDescent="0.25">
      <c r="B6" s="56"/>
      <c r="C6" s="56"/>
      <c r="D6" s="56"/>
      <c r="E6" s="56"/>
      <c r="F6" s="30"/>
      <c r="G6" s="30"/>
      <c r="H6" s="30"/>
      <c r="I6" s="30"/>
      <c r="J6" s="30"/>
      <c r="K6" s="30"/>
      <c r="L6" s="30"/>
      <c r="M6" s="30"/>
      <c r="N6" s="30"/>
      <c r="O6" s="30"/>
      <c r="P6" s="30"/>
      <c r="Q6" s="1"/>
    </row>
    <row r="7" spans="2:19" ht="15.75" x14ac:dyDescent="0.25">
      <c r="B7" s="2" t="s">
        <v>49</v>
      </c>
      <c r="C7" s="4"/>
      <c r="D7" s="1"/>
      <c r="E7" s="1"/>
      <c r="F7" s="1"/>
      <c r="G7" s="1"/>
      <c r="H7" s="1"/>
      <c r="I7" s="1"/>
      <c r="J7" s="1"/>
      <c r="K7" s="1"/>
      <c r="L7" s="1"/>
      <c r="M7" s="1"/>
      <c r="N7" s="1"/>
      <c r="O7" s="1"/>
      <c r="P7" s="1"/>
      <c r="Q7" s="5" t="s">
        <v>5</v>
      </c>
    </row>
    <row r="8" spans="2:19" ht="15" customHeight="1" x14ac:dyDescent="0.25">
      <c r="B8" s="45" t="s">
        <v>6</v>
      </c>
      <c r="C8" s="32" t="s">
        <v>44</v>
      </c>
      <c r="D8" s="47" t="s">
        <v>45</v>
      </c>
      <c r="E8" s="49" t="s">
        <v>9</v>
      </c>
      <c r="F8" s="50"/>
      <c r="G8" s="50"/>
      <c r="H8" s="50"/>
      <c r="I8" s="50"/>
      <c r="J8" s="50"/>
      <c r="K8" s="50"/>
      <c r="L8" s="50"/>
      <c r="M8" s="50"/>
      <c r="N8" s="50"/>
      <c r="O8" s="50"/>
      <c r="P8" s="50"/>
      <c r="Q8" s="51"/>
    </row>
    <row r="9" spans="2:19" x14ac:dyDescent="0.25">
      <c r="B9" s="46"/>
      <c r="C9" s="33" t="s">
        <v>50</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25">
      <c r="B10" s="7" t="s">
        <v>23</v>
      </c>
      <c r="C10" s="8">
        <v>34721459079</v>
      </c>
      <c r="D10" s="8">
        <v>38019240825.910004</v>
      </c>
      <c r="E10" s="9">
        <v>27020796.059999999</v>
      </c>
      <c r="F10" s="9">
        <v>2833796940.6099997</v>
      </c>
      <c r="G10" s="9">
        <v>1427979809.9199998</v>
      </c>
      <c r="H10" s="9">
        <v>1631818362.98</v>
      </c>
      <c r="I10" s="9">
        <v>1480104292.3899999</v>
      </c>
      <c r="J10" s="9">
        <v>1480949905.6699998</v>
      </c>
      <c r="K10" s="9">
        <v>1520293520.9000001</v>
      </c>
      <c r="L10" s="9">
        <v>1480206028.1699998</v>
      </c>
      <c r="M10" s="9">
        <v>1493449766.05</v>
      </c>
      <c r="N10" s="9">
        <v>1493891732.5999999</v>
      </c>
      <c r="O10" s="9">
        <v>3014594412.9899998</v>
      </c>
      <c r="P10" s="9">
        <v>1516746034.6400001</v>
      </c>
      <c r="Q10" s="10">
        <f>SUM(E10:P10)</f>
        <v>19400851602.979996</v>
      </c>
    </row>
    <row r="11" spans="2:19" x14ac:dyDescent="0.25">
      <c r="B11" s="11" t="s">
        <v>24</v>
      </c>
      <c r="C11" s="8">
        <v>0</v>
      </c>
      <c r="D11" s="8">
        <v>0</v>
      </c>
      <c r="E11" s="9">
        <v>0</v>
      </c>
      <c r="F11" s="9">
        <v>0</v>
      </c>
      <c r="G11" s="9">
        <v>0</v>
      </c>
      <c r="H11" s="9">
        <v>0</v>
      </c>
      <c r="I11" s="9">
        <v>0</v>
      </c>
      <c r="J11" s="9">
        <v>0</v>
      </c>
      <c r="K11" s="9">
        <v>0</v>
      </c>
      <c r="L11" s="9">
        <v>0</v>
      </c>
      <c r="M11" s="9">
        <v>0</v>
      </c>
      <c r="N11" s="9">
        <v>0</v>
      </c>
      <c r="O11" s="9">
        <v>0</v>
      </c>
      <c r="P11" s="9">
        <v>0</v>
      </c>
      <c r="Q11" s="10">
        <f t="shared" ref="Q11:Q16" si="0">SUM(E11:P11)</f>
        <v>0</v>
      </c>
    </row>
    <row r="12" spans="2:19" x14ac:dyDescent="0.25">
      <c r="B12" s="11" t="s">
        <v>25</v>
      </c>
      <c r="C12" s="8">
        <v>24410411070</v>
      </c>
      <c r="D12" s="8">
        <v>24995124003.170002</v>
      </c>
      <c r="E12" s="9">
        <v>114948078.22</v>
      </c>
      <c r="F12" s="9">
        <v>127839206.46000001</v>
      </c>
      <c r="G12" s="9">
        <v>108404204.2</v>
      </c>
      <c r="H12" s="9">
        <v>140833396.11000001</v>
      </c>
      <c r="I12" s="9">
        <v>154173668.09</v>
      </c>
      <c r="J12" s="9">
        <v>149171011.59999999</v>
      </c>
      <c r="K12" s="9">
        <v>146487333.05000001</v>
      </c>
      <c r="L12" s="9">
        <v>164235229.58000001</v>
      </c>
      <c r="M12" s="9">
        <v>142809227.01999998</v>
      </c>
      <c r="N12" s="9">
        <v>127910214.43000001</v>
      </c>
      <c r="O12" s="9">
        <v>162301819.78999999</v>
      </c>
      <c r="P12" s="9">
        <v>141458274.40000001</v>
      </c>
      <c r="Q12" s="10">
        <f t="shared" si="0"/>
        <v>1680571662.95</v>
      </c>
    </row>
    <row r="13" spans="2:19" x14ac:dyDescent="0.25">
      <c r="B13" s="11" t="s">
        <v>26</v>
      </c>
      <c r="C13" s="8">
        <v>0</v>
      </c>
      <c r="D13" s="8">
        <v>0</v>
      </c>
      <c r="E13" s="9">
        <v>0</v>
      </c>
      <c r="F13" s="9">
        <v>0</v>
      </c>
      <c r="G13" s="9">
        <v>0</v>
      </c>
      <c r="H13" s="9">
        <v>0</v>
      </c>
      <c r="I13" s="9">
        <v>0</v>
      </c>
      <c r="J13" s="9">
        <v>0</v>
      </c>
      <c r="K13" s="9">
        <v>0</v>
      </c>
      <c r="L13" s="9">
        <v>0</v>
      </c>
      <c r="M13" s="9">
        <v>0</v>
      </c>
      <c r="N13" s="9">
        <v>0</v>
      </c>
      <c r="O13" s="9">
        <v>0</v>
      </c>
      <c r="P13" s="9">
        <v>0</v>
      </c>
      <c r="Q13" s="10">
        <f t="shared" si="0"/>
        <v>0</v>
      </c>
    </row>
    <row r="14" spans="2:19" x14ac:dyDescent="0.25">
      <c r="B14" s="11" t="s">
        <v>27</v>
      </c>
      <c r="C14" s="8">
        <v>0</v>
      </c>
      <c r="D14" s="8">
        <v>0</v>
      </c>
      <c r="E14" s="9">
        <v>0</v>
      </c>
      <c r="F14" s="9">
        <v>0</v>
      </c>
      <c r="G14" s="9">
        <v>0</v>
      </c>
      <c r="H14" s="9">
        <v>0</v>
      </c>
      <c r="I14" s="9">
        <v>0</v>
      </c>
      <c r="J14" s="9">
        <v>0</v>
      </c>
      <c r="K14" s="9">
        <v>0</v>
      </c>
      <c r="L14" s="9">
        <v>0</v>
      </c>
      <c r="M14" s="9">
        <v>0</v>
      </c>
      <c r="N14" s="9">
        <v>0</v>
      </c>
      <c r="O14" s="9">
        <v>0</v>
      </c>
      <c r="P14" s="9">
        <v>0</v>
      </c>
      <c r="Q14" s="10">
        <f t="shared" si="0"/>
        <v>0</v>
      </c>
    </row>
    <row r="15" spans="2:19" x14ac:dyDescent="0.25">
      <c r="B15" s="11" t="s">
        <v>28</v>
      </c>
      <c r="C15" s="8">
        <v>0</v>
      </c>
      <c r="D15" s="8">
        <v>0</v>
      </c>
      <c r="E15" s="9">
        <v>0</v>
      </c>
      <c r="F15" s="9">
        <v>0</v>
      </c>
      <c r="G15" s="9">
        <v>0</v>
      </c>
      <c r="H15" s="9">
        <v>0</v>
      </c>
      <c r="I15" s="9">
        <v>0</v>
      </c>
      <c r="J15" s="9">
        <v>0</v>
      </c>
      <c r="K15" s="9">
        <v>0</v>
      </c>
      <c r="L15" s="9">
        <v>0</v>
      </c>
      <c r="M15" s="9">
        <v>0</v>
      </c>
      <c r="N15" s="9">
        <v>0</v>
      </c>
      <c r="O15" s="9">
        <v>0</v>
      </c>
      <c r="P15" s="9">
        <v>0</v>
      </c>
      <c r="Q15" s="10">
        <f t="shared" si="0"/>
        <v>0</v>
      </c>
      <c r="R15" s="21"/>
    </row>
    <row r="16" spans="2:19" x14ac:dyDescent="0.25">
      <c r="B16" s="23" t="s">
        <v>29</v>
      </c>
      <c r="C16" s="13">
        <f>SUM(C10:C15)</f>
        <v>59131870149</v>
      </c>
      <c r="D16" s="13">
        <f>SUM(D10:D15)</f>
        <v>63014364829.080002</v>
      </c>
      <c r="E16" s="14">
        <f>+SUM(E10:E15)</f>
        <v>141968874.28</v>
      </c>
      <c r="F16" s="14">
        <f>+SUM(F10:F15)</f>
        <v>2961636147.0699997</v>
      </c>
      <c r="G16" s="14">
        <f t="shared" ref="G16:P16" si="1">+SUM(G10:G15)</f>
        <v>1536384014.1199999</v>
      </c>
      <c r="H16" s="14">
        <f t="shared" si="1"/>
        <v>1772651759.0900002</v>
      </c>
      <c r="I16" s="14">
        <f t="shared" si="1"/>
        <v>1634277960.4799998</v>
      </c>
      <c r="J16" s="14">
        <f t="shared" si="1"/>
        <v>1630120917.2699997</v>
      </c>
      <c r="K16" s="14">
        <f t="shared" si="1"/>
        <v>1666780853.95</v>
      </c>
      <c r="L16" s="14">
        <f t="shared" si="1"/>
        <v>1644441257.7499998</v>
      </c>
      <c r="M16" s="14">
        <f t="shared" si="1"/>
        <v>1636258993.0699999</v>
      </c>
      <c r="N16" s="14">
        <f t="shared" si="1"/>
        <v>1621801947.03</v>
      </c>
      <c r="O16" s="14">
        <f t="shared" si="1"/>
        <v>3176896232.7799997</v>
      </c>
      <c r="P16" s="14">
        <f t="shared" si="1"/>
        <v>1658204309.0400002</v>
      </c>
      <c r="Q16" s="14">
        <f t="shared" si="0"/>
        <v>21081423265.93</v>
      </c>
      <c r="R16" s="21"/>
    </row>
    <row r="17" spans="2:18" x14ac:dyDescent="0.25">
      <c r="B17" s="38" t="s">
        <v>47</v>
      </c>
      <c r="C17" s="36"/>
      <c r="D17" s="36"/>
      <c r="E17" s="36"/>
      <c r="F17" s="36"/>
      <c r="G17" s="36"/>
      <c r="H17" s="36"/>
      <c r="I17" s="36"/>
      <c r="J17" s="36"/>
      <c r="K17" s="36"/>
      <c r="L17" s="36"/>
      <c r="M17" s="36"/>
      <c r="N17" s="36"/>
      <c r="O17" s="36"/>
      <c r="P17" s="36"/>
      <c r="Q17" s="36"/>
    </row>
    <row r="18" spans="2:18" x14ac:dyDescent="0.25">
      <c r="B18" s="37" t="s">
        <v>51</v>
      </c>
      <c r="C18" s="34"/>
      <c r="D18" s="34"/>
      <c r="E18" s="34"/>
      <c r="F18" s="34"/>
      <c r="G18" s="34"/>
      <c r="H18" s="34"/>
      <c r="I18" s="34"/>
      <c r="J18" s="34"/>
      <c r="K18" s="34"/>
      <c r="L18" s="34"/>
      <c r="M18" s="34"/>
      <c r="N18" s="34"/>
      <c r="O18" s="34"/>
      <c r="P18" s="34"/>
      <c r="Q18" s="34"/>
    </row>
    <row r="19" spans="2:18" x14ac:dyDescent="0.25">
      <c r="B19" s="37" t="s">
        <v>30</v>
      </c>
    </row>
    <row r="21" spans="2:18" x14ac:dyDescent="0.25">
      <c r="C21" s="35"/>
      <c r="D21" s="35"/>
      <c r="E21" s="35"/>
      <c r="F21" s="35"/>
      <c r="G21" s="35"/>
      <c r="H21" s="35"/>
      <c r="I21" s="35"/>
      <c r="J21" s="35"/>
      <c r="K21" s="35"/>
      <c r="L21" s="35"/>
      <c r="M21" s="35"/>
      <c r="N21" s="35"/>
      <c r="O21" s="35"/>
      <c r="P21" s="35"/>
      <c r="Q21" s="35"/>
      <c r="R21" s="35"/>
    </row>
    <row r="22" spans="2:18" x14ac:dyDescent="0.25">
      <c r="B22" s="40"/>
      <c r="C22" s="40"/>
      <c r="D22" s="40"/>
      <c r="E22" s="40"/>
      <c r="F22" s="40"/>
      <c r="G22" s="40"/>
      <c r="H22" s="40"/>
      <c r="I22" s="40"/>
      <c r="J22" s="40"/>
      <c r="K22" s="40"/>
      <c r="L22" s="40"/>
      <c r="M22" s="40"/>
      <c r="N22" s="40"/>
    </row>
  </sheetData>
  <mergeCells count="8">
    <mergeCell ref="B8:B9"/>
    <mergeCell ref="B2:Q2"/>
    <mergeCell ref="B3:Q3"/>
    <mergeCell ref="B4:Q4"/>
    <mergeCell ref="B5:Q5"/>
    <mergeCell ref="B6:E6"/>
    <mergeCell ref="E8:Q8"/>
    <mergeCell ref="D8:D9"/>
  </mergeCells>
  <pageMargins left="0.7" right="0.7" top="0.75" bottom="0.75" header="0.3" footer="0.3"/>
  <pageSetup orientation="portrait" r:id="rId1"/>
  <ignoredErrors>
    <ignoredError sqref="Q10:Q15"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383CA3-B22E-49B2-9C78-1EDEDF8A3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C2FD2E-B820-497D-BB8A-C45577FD3A36}">
  <ds:schemaRefs>
    <ds:schemaRef ds:uri="http://purl.org/dc/terms/"/>
    <ds:schemaRef ds:uri="http://schemas.microsoft.com/office/2006/metadata/properties"/>
    <ds:schemaRef ds:uri="http://schemas.microsoft.com/office/infopath/2007/PartnerControls"/>
    <ds:schemaRef ds:uri="http://purl.org/dc/dcmitype/"/>
    <ds:schemaRef ds:uri="http://purl.org/dc/elements/1.1/"/>
    <ds:schemaRef ds:uri="http://www.w3.org/XML/1998/namespace"/>
    <ds:schemaRef ds:uri="http://schemas.microsoft.com/office/2006/documentManagement/types"/>
    <ds:schemaRef ds:uri="http://schemas.openxmlformats.org/package/2006/metadata/core-properties"/>
    <ds:schemaRef ds:uri="09100588-ee89-45b2-81d6-a67d223ce91b"/>
    <ds:schemaRef ds:uri="f7c7372e-77c9-4c4a-9e9a-3e04be05905d"/>
  </ds:schemaRefs>
</ds:datastoreItem>
</file>

<file path=customXml/itemProps3.xml><?xml version="1.0" encoding="utf-8"?>
<ds:datastoreItem xmlns:ds="http://schemas.openxmlformats.org/officeDocument/2006/customXml" ds:itemID="{3D494919-16D1-4C22-96D2-26156381974B}">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2026-06-25T14:32:08Z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