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6/Mayo/Consolidado/"/>
    </mc:Choice>
  </mc:AlternateContent>
  <xr:revisionPtr revIDLastSave="2" documentId="13_ncr:1_{5840309A-F2A9-4129-B5C4-8DB2A3240471}" xr6:coauthVersionLast="47" xr6:coauthVersionMax="47" xr10:uidLastSave="{61210FC5-58C3-4E9A-B774-376D9DCB08E3}"/>
  <bookViews>
    <workbookView xWindow="-120" yWindow="-120" windowWidth="29040" windowHeight="15720" xr2:uid="{903D97EC-27FF-4980-B924-D78DE02F499D}"/>
  </bookViews>
  <sheets>
    <sheet name="Tabla 1 " sheetId="24" r:id="rId1"/>
    <sheet name="Tabla 2" sheetId="26" r:id="rId2"/>
    <sheet name="Gráfico 1" sheetId="27" r:id="rId3"/>
    <sheet name="Tabla 3" sheetId="3" r:id="rId4"/>
    <sheet name="Ilustración 1" sheetId="5" r:id="rId5"/>
    <sheet name="Ilustración 2" sheetId="4" r:id="rId6"/>
    <sheet name="Tabla 4" sheetId="25" r:id="rId7"/>
    <sheet name="Ilustración 3" sheetId="23" r:id="rId8"/>
    <sheet name="Mapa Inversión Pública" sheetId="22" r:id="rId9"/>
    <sheet name="Ilustración 4" sheetId="19" r:id="rId10"/>
    <sheet name="Ilustración 5" sheetId="20" r:id="rId11"/>
    <sheet name="Tabla 5" sheetId="21" r:id="rId12"/>
    <sheet name="Tabla 6" sheetId="29" r:id="rId13"/>
    <sheet name="Tabla 7" sheetId="28" r:id="rId14"/>
    <sheet name="Anexo 1 " sheetId="15" r:id="rId15"/>
    <sheet name="Anexo 2" sheetId="16" r:id="rId16"/>
    <sheet name="Anexo 3" sheetId="17" r:id="rId17"/>
    <sheet name="Anexo 4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</externalReferences>
  <definedNames>
    <definedName name="\0" localSheetId="9">#REF!</definedName>
    <definedName name="\0" localSheetId="10">#REF!</definedName>
    <definedName name="\0" localSheetId="8">#REF!</definedName>
    <definedName name="\0" localSheetId="0">#REF!</definedName>
    <definedName name="\0" localSheetId="1">#REF!</definedName>
    <definedName name="\0" localSheetId="3">#REF!</definedName>
    <definedName name="\0" localSheetId="6">#REF!</definedName>
    <definedName name="\0" localSheetId="12">#REF!</definedName>
    <definedName name="\0" localSheetId="13">#REF!</definedName>
    <definedName name="\0">#REF!</definedName>
    <definedName name="\A" localSheetId="9">#REF!</definedName>
    <definedName name="\A" localSheetId="10">#REF!</definedName>
    <definedName name="\A" localSheetId="8">#REF!</definedName>
    <definedName name="\A" localSheetId="0">#REF!</definedName>
    <definedName name="\A" localSheetId="1">#REF!</definedName>
    <definedName name="\A" localSheetId="3">#REF!</definedName>
    <definedName name="\A" localSheetId="12">#REF!</definedName>
    <definedName name="\A" localSheetId="13">#REF!</definedName>
    <definedName name="\A">#REF!</definedName>
    <definedName name="\B" localSheetId="9">#REF!</definedName>
    <definedName name="\B" localSheetId="10">#REF!</definedName>
    <definedName name="\B" localSheetId="8">#REF!</definedName>
    <definedName name="\B" localSheetId="0">#REF!</definedName>
    <definedName name="\B" localSheetId="1">#REF!</definedName>
    <definedName name="\B" localSheetId="3">#REF!</definedName>
    <definedName name="\B" localSheetId="12">#REF!</definedName>
    <definedName name="\B" localSheetId="13">#REF!</definedName>
    <definedName name="\B">#REF!</definedName>
    <definedName name="\bmiii">[1]Q6!$E$32:$AH$32</definedName>
    <definedName name="\C" localSheetId="9">#REF!</definedName>
    <definedName name="\C" localSheetId="10">#REF!</definedName>
    <definedName name="\C" localSheetId="8">#REF!</definedName>
    <definedName name="\C" localSheetId="0">#REF!</definedName>
    <definedName name="\C" localSheetId="1">#REF!</definedName>
    <definedName name="\C" localSheetId="3">#REF!</definedName>
    <definedName name="\C" localSheetId="6">#REF!</definedName>
    <definedName name="\C" localSheetId="12">#REF!</definedName>
    <definedName name="\C" localSheetId="13">#REF!</definedName>
    <definedName name="\C">#REF!</definedName>
    <definedName name="\cc" localSheetId="8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6">[2]Debt!#REF!</definedName>
    <definedName name="\cc">[2]Debt!#REF!</definedName>
    <definedName name="\D" localSheetId="9">#REF!</definedName>
    <definedName name="\D" localSheetId="10">#REF!</definedName>
    <definedName name="\D" localSheetId="8">#REF!</definedName>
    <definedName name="\D" localSheetId="0">#REF!</definedName>
    <definedName name="\D" localSheetId="1">#REF!</definedName>
    <definedName name="\D" localSheetId="3">#REF!</definedName>
    <definedName name="\D" localSheetId="6">#REF!</definedName>
    <definedName name="\D" localSheetId="12">#REF!</definedName>
    <definedName name="\D" localSheetId="13">#REF!</definedName>
    <definedName name="\D">#REF!</definedName>
    <definedName name="\E" localSheetId="9">#REF!</definedName>
    <definedName name="\E" localSheetId="10">#REF!</definedName>
    <definedName name="\E" localSheetId="8">#REF!</definedName>
    <definedName name="\E" localSheetId="0">#REF!</definedName>
    <definedName name="\E" localSheetId="1">#REF!</definedName>
    <definedName name="\E" localSheetId="3">#REF!</definedName>
    <definedName name="\E" localSheetId="6">#REF!</definedName>
    <definedName name="\E" localSheetId="12">#REF!</definedName>
    <definedName name="\E" localSheetId="13">#REF!</definedName>
    <definedName name="\E">#REF!</definedName>
    <definedName name="\F" localSheetId="9">#REF!</definedName>
    <definedName name="\F" localSheetId="10">#REF!</definedName>
    <definedName name="\F" localSheetId="8">#REF!</definedName>
    <definedName name="\F" localSheetId="0">#REF!</definedName>
    <definedName name="\F" localSheetId="1">#REF!</definedName>
    <definedName name="\F" localSheetId="3">#REF!</definedName>
    <definedName name="\F" localSheetId="6">#REF!</definedName>
    <definedName name="\F" localSheetId="12">#REF!</definedName>
    <definedName name="\F" localSheetId="13">#REF!</definedName>
    <definedName name="\F">#REF!</definedName>
    <definedName name="\G" localSheetId="9">#REF!</definedName>
    <definedName name="\G" localSheetId="10">#REF!</definedName>
    <definedName name="\G" localSheetId="8">#REF!</definedName>
    <definedName name="\G" localSheetId="0">#REF!</definedName>
    <definedName name="\G" localSheetId="1">#REF!</definedName>
    <definedName name="\G" localSheetId="12">#REF!</definedName>
    <definedName name="\G" localSheetId="13">#REF!</definedName>
    <definedName name="\G">#REF!</definedName>
    <definedName name="\gg" localSheetId="8">[2]Debt!#REF!</definedName>
    <definedName name="\gg">[2]Debt!#REF!</definedName>
    <definedName name="\H" localSheetId="9">#REF!</definedName>
    <definedName name="\H" localSheetId="10">#REF!</definedName>
    <definedName name="\H" localSheetId="8">#REF!</definedName>
    <definedName name="\H" localSheetId="0">#REF!</definedName>
    <definedName name="\H" localSheetId="1">#REF!</definedName>
    <definedName name="\H" localSheetId="3">#REF!</definedName>
    <definedName name="\H" localSheetId="6">#REF!</definedName>
    <definedName name="\H" localSheetId="12">#REF!</definedName>
    <definedName name="\H" localSheetId="13">#REF!</definedName>
    <definedName name="\H">#REF!</definedName>
    <definedName name="\I" localSheetId="9">#REF!</definedName>
    <definedName name="\I" localSheetId="10">#REF!</definedName>
    <definedName name="\I" localSheetId="8">#REF!</definedName>
    <definedName name="\I" localSheetId="0">#REF!</definedName>
    <definedName name="\I" localSheetId="1">#REF!</definedName>
    <definedName name="\I" localSheetId="3">#REF!</definedName>
    <definedName name="\I" localSheetId="6">#REF!</definedName>
    <definedName name="\I" localSheetId="12">#REF!</definedName>
    <definedName name="\I" localSheetId="13">#REF!</definedName>
    <definedName name="\I">#REF!</definedName>
    <definedName name="\J" localSheetId="9">#REF!</definedName>
    <definedName name="\J" localSheetId="10">#REF!</definedName>
    <definedName name="\J" localSheetId="8">#REF!</definedName>
    <definedName name="\J" localSheetId="0">#REF!</definedName>
    <definedName name="\J" localSheetId="1">#REF!</definedName>
    <definedName name="\J" localSheetId="3">#REF!</definedName>
    <definedName name="\J" localSheetId="6">#REF!</definedName>
    <definedName name="\J" localSheetId="12">#REF!</definedName>
    <definedName name="\J" localSheetId="13">#REF!</definedName>
    <definedName name="\J">#REF!</definedName>
    <definedName name="\K" localSheetId="9">#REF!</definedName>
    <definedName name="\K" localSheetId="10">#REF!</definedName>
    <definedName name="\K" localSheetId="8">#REF!</definedName>
    <definedName name="\K" localSheetId="0">#REF!</definedName>
    <definedName name="\K" localSheetId="1">#REF!</definedName>
    <definedName name="\K" localSheetId="12">#REF!</definedName>
    <definedName name="\K" localSheetId="13">#REF!</definedName>
    <definedName name="\K">#REF!</definedName>
    <definedName name="\kk" localSheetId="8">[2]Debt!#REF!</definedName>
    <definedName name="\kk">[2]Debt!#REF!</definedName>
    <definedName name="\L" localSheetId="9">#REF!</definedName>
    <definedName name="\L" localSheetId="10">#REF!</definedName>
    <definedName name="\L" localSheetId="8">#REF!</definedName>
    <definedName name="\L" localSheetId="0">#REF!</definedName>
    <definedName name="\L" localSheetId="1">#REF!</definedName>
    <definedName name="\L" localSheetId="3">#REF!</definedName>
    <definedName name="\L" localSheetId="6">#REF!</definedName>
    <definedName name="\L" localSheetId="12">#REF!</definedName>
    <definedName name="\L" localSheetId="13">#REF!</definedName>
    <definedName name="\L">#REF!</definedName>
    <definedName name="\M" localSheetId="9">#REF!</definedName>
    <definedName name="\M" localSheetId="10">#REF!</definedName>
    <definedName name="\M" localSheetId="8">#REF!</definedName>
    <definedName name="\M" localSheetId="0">#REF!</definedName>
    <definedName name="\M" localSheetId="1">#REF!</definedName>
    <definedName name="\M" localSheetId="3">#REF!</definedName>
    <definedName name="\M" localSheetId="6">#REF!</definedName>
    <definedName name="\M" localSheetId="12">#REF!</definedName>
    <definedName name="\M" localSheetId="13">#REF!</definedName>
    <definedName name="\M">#REF!</definedName>
    <definedName name="\N" localSheetId="9">#REF!</definedName>
    <definedName name="\N" localSheetId="10">#REF!</definedName>
    <definedName name="\N" localSheetId="8">#REF!</definedName>
    <definedName name="\N" localSheetId="0">#REF!</definedName>
    <definedName name="\N" localSheetId="1">#REF!</definedName>
    <definedName name="\N" localSheetId="3">#REF!</definedName>
    <definedName name="\N" localSheetId="6">#REF!</definedName>
    <definedName name="\N" localSheetId="12">#REF!</definedName>
    <definedName name="\N" localSheetId="13">#REF!</definedName>
    <definedName name="\N">#REF!</definedName>
    <definedName name="\Ñ" localSheetId="9">#REF!</definedName>
    <definedName name="\Ñ" localSheetId="10">#REF!</definedName>
    <definedName name="\Ñ" localSheetId="8">#REF!</definedName>
    <definedName name="\Ñ" localSheetId="12">#REF!</definedName>
    <definedName name="\Ñ" localSheetId="13">#REF!</definedName>
    <definedName name="\Ñ">#REF!</definedName>
    <definedName name="\O" localSheetId="9">#REF!</definedName>
    <definedName name="\O" localSheetId="10">#REF!</definedName>
    <definedName name="\O" localSheetId="8">#REF!</definedName>
    <definedName name="\O" localSheetId="0">#REF!</definedName>
    <definedName name="\O" localSheetId="1">#REF!</definedName>
    <definedName name="\O" localSheetId="12">#REF!</definedName>
    <definedName name="\O" localSheetId="13">#REF!</definedName>
    <definedName name="\O">#REF!</definedName>
    <definedName name="\P" localSheetId="9">#REF!</definedName>
    <definedName name="\P" localSheetId="10">#REF!</definedName>
    <definedName name="\P" localSheetId="8">#REF!</definedName>
    <definedName name="\P" localSheetId="0">#REF!</definedName>
    <definedName name="\P" localSheetId="1">#REF!</definedName>
    <definedName name="\P" localSheetId="12">#REF!</definedName>
    <definedName name="\P" localSheetId="13">#REF!</definedName>
    <definedName name="\P">#REF!</definedName>
    <definedName name="\Q" localSheetId="9">#REF!</definedName>
    <definedName name="\Q" localSheetId="10">#REF!</definedName>
    <definedName name="\Q" localSheetId="8">#REF!</definedName>
    <definedName name="\Q" localSheetId="0">#REF!</definedName>
    <definedName name="\Q" localSheetId="1">#REF!</definedName>
    <definedName name="\Q" localSheetId="12">#REF!</definedName>
    <definedName name="\Q" localSheetId="13">#REF!</definedName>
    <definedName name="\Q">#REF!</definedName>
    <definedName name="\R" localSheetId="9">#REF!</definedName>
    <definedName name="\R" localSheetId="10">#REF!</definedName>
    <definedName name="\R" localSheetId="8">#REF!</definedName>
    <definedName name="\R" localSheetId="0">#REF!</definedName>
    <definedName name="\R" localSheetId="1">#REF!</definedName>
    <definedName name="\R" localSheetId="12">#REF!</definedName>
    <definedName name="\R" localSheetId="13">#REF!</definedName>
    <definedName name="\R">#REF!</definedName>
    <definedName name="\S" localSheetId="9">#REF!</definedName>
    <definedName name="\S" localSheetId="10">#REF!</definedName>
    <definedName name="\S" localSheetId="8">#REF!</definedName>
    <definedName name="\S" localSheetId="0">#REF!</definedName>
    <definedName name="\S" localSheetId="1">#REF!</definedName>
    <definedName name="\S" localSheetId="12">#REF!</definedName>
    <definedName name="\S" localSheetId="13">#REF!</definedName>
    <definedName name="\S">#REF!</definedName>
    <definedName name="\T" localSheetId="9">#REF!</definedName>
    <definedName name="\T" localSheetId="10">#REF!</definedName>
    <definedName name="\T" localSheetId="8">#REF!</definedName>
    <definedName name="\T" localSheetId="0">#REF!</definedName>
    <definedName name="\T" localSheetId="1">#REF!</definedName>
    <definedName name="\T" localSheetId="12">#REF!</definedName>
    <definedName name="\T" localSheetId="13">#REF!</definedName>
    <definedName name="\T">#REF!</definedName>
    <definedName name="\T1" localSheetId="9">#REF!</definedName>
    <definedName name="\T1" localSheetId="10">#REF!</definedName>
    <definedName name="\T1" localSheetId="8">#REF!</definedName>
    <definedName name="\T1" localSheetId="12">#REF!</definedName>
    <definedName name="\T1" localSheetId="13">#REF!</definedName>
    <definedName name="\T1">#REF!</definedName>
    <definedName name="\T2">[3]BOP!#REF!</definedName>
    <definedName name="\tt">[2]Debt!#REF!</definedName>
    <definedName name="\U" localSheetId="9">#REF!</definedName>
    <definedName name="\U" localSheetId="10">#REF!</definedName>
    <definedName name="\U" localSheetId="8">#REF!</definedName>
    <definedName name="\U" localSheetId="0">#REF!</definedName>
    <definedName name="\U" localSheetId="1">#REF!</definedName>
    <definedName name="\U" localSheetId="3">#REF!</definedName>
    <definedName name="\U" localSheetId="6">#REF!</definedName>
    <definedName name="\U" localSheetId="12">#REF!</definedName>
    <definedName name="\U" localSheetId="13">#REF!</definedName>
    <definedName name="\U">#REF!</definedName>
    <definedName name="\V" localSheetId="9">#REF!</definedName>
    <definedName name="\V" localSheetId="10">#REF!</definedName>
    <definedName name="\V" localSheetId="8">#REF!</definedName>
    <definedName name="\V" localSheetId="0">#REF!</definedName>
    <definedName name="\V" localSheetId="1">#REF!</definedName>
    <definedName name="\V" localSheetId="3">#REF!</definedName>
    <definedName name="\V" localSheetId="6">#REF!</definedName>
    <definedName name="\V" localSheetId="12">#REF!</definedName>
    <definedName name="\V" localSheetId="13">#REF!</definedName>
    <definedName name="\V">#REF!</definedName>
    <definedName name="\W" localSheetId="9">#REF!</definedName>
    <definedName name="\W" localSheetId="10">#REF!</definedName>
    <definedName name="\W" localSheetId="8">#REF!</definedName>
    <definedName name="\W" localSheetId="0">#REF!</definedName>
    <definedName name="\W" localSheetId="1">#REF!</definedName>
    <definedName name="\W" localSheetId="3">#REF!</definedName>
    <definedName name="\W" localSheetId="6">#REF!</definedName>
    <definedName name="\W" localSheetId="12">#REF!</definedName>
    <definedName name="\W" localSheetId="13">#REF!</definedName>
    <definedName name="\W">#REF!</definedName>
    <definedName name="\X" localSheetId="9">#REF!</definedName>
    <definedName name="\X" localSheetId="10">#REF!</definedName>
    <definedName name="\X" localSheetId="8">#REF!</definedName>
    <definedName name="\X" localSheetId="0">#REF!</definedName>
    <definedName name="\X" localSheetId="1">#REF!</definedName>
    <definedName name="\X" localSheetId="12">#REF!</definedName>
    <definedName name="\X" localSheetId="13">#REF!</definedName>
    <definedName name="\X">#REF!</definedName>
    <definedName name="\Y" localSheetId="9">#REF!</definedName>
    <definedName name="\Y" localSheetId="10">#REF!</definedName>
    <definedName name="\Y" localSheetId="8">#REF!</definedName>
    <definedName name="\Y" localSheetId="0">#REF!</definedName>
    <definedName name="\Y" localSheetId="1">#REF!</definedName>
    <definedName name="\Y" localSheetId="12">#REF!</definedName>
    <definedName name="\Y" localSheetId="13">#REF!</definedName>
    <definedName name="\Y">#REF!</definedName>
    <definedName name="\Z" localSheetId="9">#REF!</definedName>
    <definedName name="\Z" localSheetId="10">#REF!</definedName>
    <definedName name="\Z" localSheetId="8">#REF!</definedName>
    <definedName name="\Z" localSheetId="0">#REF!</definedName>
    <definedName name="\Z" localSheetId="1">#REF!</definedName>
    <definedName name="\Z" localSheetId="12">#REF!</definedName>
    <definedName name="\Z" localSheetId="13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9">[5]!____________asd1</definedName>
    <definedName name="____________asd1" localSheetId="10">[5]!____________asd1</definedName>
    <definedName name="____________asd1" localSheetId="8">[5]!____________asd1</definedName>
    <definedName name="____________asd1" localSheetId="0">[5]!____________asd1</definedName>
    <definedName name="____________asd1" localSheetId="1">[6]!____________asd1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9">[5]!____________tnt1</definedName>
    <definedName name="____________tnt1" localSheetId="10">[5]!____________tnt1</definedName>
    <definedName name="____________tnt1" localSheetId="8">[5]!____________tnt1</definedName>
    <definedName name="____________tnt1" localSheetId="0">[5]!____________tnt1</definedName>
    <definedName name="____________tnt1" localSheetId="1">[6]!____________tnt1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9">[5]!__________asd1</definedName>
    <definedName name="__________asd1" localSheetId="10">[5]!__________asd1</definedName>
    <definedName name="__________asd1" localSheetId="8">[5]!__________asd1</definedName>
    <definedName name="__________asd1" localSheetId="0">[5]!__________asd1</definedName>
    <definedName name="__________asd1" localSheetId="1">[6]!__________asd1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9">[5]!__________tnt1</definedName>
    <definedName name="__________tnt1" localSheetId="10">[5]!__________tnt1</definedName>
    <definedName name="__________tnt1" localSheetId="8">[5]!__________tnt1</definedName>
    <definedName name="__________tnt1" localSheetId="0">[5]!__________tnt1</definedName>
    <definedName name="__________tnt1" localSheetId="1">[6]!__________tnt1</definedName>
    <definedName name="__________tnt1">[5]!__________tnt1</definedName>
    <definedName name="_________asd1" localSheetId="9">[5]!_________asd1</definedName>
    <definedName name="_________asd1" localSheetId="10">[5]!_________asd1</definedName>
    <definedName name="_________asd1" localSheetId="8">[5]!_________asd1</definedName>
    <definedName name="_________asd1" localSheetId="0">[5]!_________asd1</definedName>
    <definedName name="_________asd1" localSheetId="1">[6]!_________asd1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'[7]shared data'!$A$1:$G$71</definedName>
    <definedName name="_________tnt1" localSheetId="9">[5]!_________tnt1</definedName>
    <definedName name="_________tnt1" localSheetId="10">[5]!_________tnt1</definedName>
    <definedName name="_________tnt1" localSheetId="8">[5]!_________tnt1</definedName>
    <definedName name="_________tnt1" localSheetId="0">[5]!_________tnt1</definedName>
    <definedName name="_________tnt1" localSheetId="1">[6]!_________tnt1</definedName>
    <definedName name="_________tnt1">[5]!_________tnt1</definedName>
    <definedName name="________asd1" localSheetId="9">[5]!________asd1</definedName>
    <definedName name="________asd1" localSheetId="10">[5]!________asd1</definedName>
    <definedName name="________asd1" localSheetId="8">[5]!________asd1</definedName>
    <definedName name="________asd1" localSheetId="0">[5]!________asd1</definedName>
    <definedName name="________asd1" localSheetId="1">[6]!________asd1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'[7]shared data'!$A$1:$G$71</definedName>
    <definedName name="________tnt1" localSheetId="9">[5]!________tnt1</definedName>
    <definedName name="________tnt1" localSheetId="10">[5]!________tnt1</definedName>
    <definedName name="________tnt1" localSheetId="8">[5]!________tnt1</definedName>
    <definedName name="________tnt1" localSheetId="0">[5]!________tnt1</definedName>
    <definedName name="________tnt1" localSheetId="1">[6]!________tnt1</definedName>
    <definedName name="________tnt1">[5]!________tnt1</definedName>
    <definedName name="_______asd1" localSheetId="9">[5]!_______asd1</definedName>
    <definedName name="_______asd1" localSheetId="10">[5]!_______asd1</definedName>
    <definedName name="_______asd1" localSheetId="8">[5]!_______asd1</definedName>
    <definedName name="_______asd1" localSheetId="0">[5]!_______asd1</definedName>
    <definedName name="_______asd1" localSheetId="1">[6]!_______asd1</definedName>
    <definedName name="_______asd1">[5]!_______asd1</definedName>
    <definedName name="_______FAL4" localSheetId="9">#REF!</definedName>
    <definedName name="_______FAL4" localSheetId="10">#REF!</definedName>
    <definedName name="_______FAL4" localSheetId="8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6">#REF!</definedName>
    <definedName name="_______FAL4" localSheetId="12">#REF!</definedName>
    <definedName name="_______FAL4" localSheetId="13">#REF!</definedName>
    <definedName name="_______FAL4">#REF!</definedName>
    <definedName name="_______FAL6" localSheetId="9">#REF!</definedName>
    <definedName name="_______FAL6" localSheetId="10">#REF!</definedName>
    <definedName name="_______FAL6" localSheetId="8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6">#REF!</definedName>
    <definedName name="_______FAL6" localSheetId="12">#REF!</definedName>
    <definedName name="_______FAL6" localSheetId="13">#REF!</definedName>
    <definedName name="_______FAL6">#REF!</definedName>
    <definedName name="_______FAL7" localSheetId="9">#REF!</definedName>
    <definedName name="_______FAL7" localSheetId="10">#REF!</definedName>
    <definedName name="_______FAL7" localSheetId="8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6">#REF!</definedName>
    <definedName name="_______FAL7" localSheetId="12">#REF!</definedName>
    <definedName name="_______FAL7" localSheetId="1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'[7]shared data'!$A$1:$G$71</definedName>
    <definedName name="_______tnt1" localSheetId="9">[5]!_______tnt1</definedName>
    <definedName name="_______tnt1" localSheetId="10">[5]!_______tnt1</definedName>
    <definedName name="_______tnt1" localSheetId="8">[5]!_______tnt1</definedName>
    <definedName name="_______tnt1" localSheetId="0">[5]!_______tnt1</definedName>
    <definedName name="_______tnt1" localSheetId="1">[6]!_______tnt1</definedName>
    <definedName name="_______tnt1">[5]!_______tnt1</definedName>
    <definedName name="______asd1" localSheetId="9">[5]!______asd1</definedName>
    <definedName name="______asd1" localSheetId="10">[5]!______asd1</definedName>
    <definedName name="______asd1" localSheetId="8">[5]!______asd1</definedName>
    <definedName name="______asd1" localSheetId="0">[5]!______asd1</definedName>
    <definedName name="______asd1" localSheetId="1">[6]!______asd1</definedName>
    <definedName name="______asd1">[5]!______asd1</definedName>
    <definedName name="______AUS1" localSheetId="9">#REF!</definedName>
    <definedName name="______AUS1" localSheetId="10">#REF!</definedName>
    <definedName name="______AUS1" localSheetId="8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6">#REF!</definedName>
    <definedName name="______AUS1" localSheetId="12">#REF!</definedName>
    <definedName name="______AUS1" localSheetId="13">#REF!</definedName>
    <definedName name="______AUS1">#REF!</definedName>
    <definedName name="______DEG1" localSheetId="9">#REF!</definedName>
    <definedName name="______DEG1" localSheetId="10">#REF!</definedName>
    <definedName name="______DEG1" localSheetId="8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6">#REF!</definedName>
    <definedName name="______DEG1" localSheetId="12">#REF!</definedName>
    <definedName name="______DEG1" localSheetId="13">#REF!</definedName>
    <definedName name="______DEG1">#REF!</definedName>
    <definedName name="______DKR1" localSheetId="9">#REF!</definedName>
    <definedName name="______DKR1" localSheetId="10">#REF!</definedName>
    <definedName name="______DKR1" localSheetId="8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6">#REF!</definedName>
    <definedName name="______DKR1" localSheetId="12">#REF!</definedName>
    <definedName name="______DKR1" localSheetId="13">#REF!</definedName>
    <definedName name="______DKR1">#REF!</definedName>
    <definedName name="______ECU1" localSheetId="9">#REF!</definedName>
    <definedName name="______ECU1" localSheetId="10">#REF!</definedName>
    <definedName name="______ECU1" localSheetId="8">#REF!</definedName>
    <definedName name="______ECU1" localSheetId="0">#REF!</definedName>
    <definedName name="______ECU1" localSheetId="1">#REF!</definedName>
    <definedName name="______ECU1" localSheetId="12">#REF!</definedName>
    <definedName name="______ECU1" localSheetId="13">#REF!</definedName>
    <definedName name="______ECU1">#REF!</definedName>
    <definedName name="______ESC1" localSheetId="9">#REF!</definedName>
    <definedName name="______ESC1" localSheetId="10">#REF!</definedName>
    <definedName name="______ESC1" localSheetId="8">#REF!</definedName>
    <definedName name="______ESC1" localSheetId="0">#REF!</definedName>
    <definedName name="______ESC1" localSheetId="1">#REF!</definedName>
    <definedName name="______ESC1" localSheetId="12">#REF!</definedName>
    <definedName name="______ESC1" localSheetId="13">#REF!</definedName>
    <definedName name="______ESC1">#REF!</definedName>
    <definedName name="______FAL2" localSheetId="9">#REF!</definedName>
    <definedName name="______FAL2" localSheetId="10">#REF!</definedName>
    <definedName name="______FAL2" localSheetId="8">#REF!</definedName>
    <definedName name="______FAL2" localSheetId="0">#REF!</definedName>
    <definedName name="______FAL2" localSheetId="1">#REF!</definedName>
    <definedName name="______FAL2" localSheetId="12">#REF!</definedName>
    <definedName name="______FAL2" localSheetId="13">#REF!</definedName>
    <definedName name="______FAL2">#REF!</definedName>
    <definedName name="______FAL3" localSheetId="9">#REF!</definedName>
    <definedName name="______FAL3" localSheetId="10">#REF!</definedName>
    <definedName name="______FAL3" localSheetId="8">#REF!</definedName>
    <definedName name="______FAL3" localSheetId="0">#REF!</definedName>
    <definedName name="______FAL3" localSheetId="1">#REF!</definedName>
    <definedName name="______FAL3" localSheetId="12">#REF!</definedName>
    <definedName name="______FAL3" localSheetId="13">#REF!</definedName>
    <definedName name="______FAL3">#REF!</definedName>
    <definedName name="______FAL4" localSheetId="9">#REF!</definedName>
    <definedName name="______FAL4" localSheetId="10">#REF!</definedName>
    <definedName name="______FAL4" localSheetId="8">#REF!</definedName>
    <definedName name="______FAL4" localSheetId="0">#REF!</definedName>
    <definedName name="______FAL4" localSheetId="1">#REF!</definedName>
    <definedName name="______FAL4" localSheetId="12">#REF!</definedName>
    <definedName name="______FAL4" localSheetId="13">#REF!</definedName>
    <definedName name="______FAL4">#REF!</definedName>
    <definedName name="______FAL5" localSheetId="9">#REF!</definedName>
    <definedName name="______FAL5" localSheetId="10">#REF!</definedName>
    <definedName name="______FAL5" localSheetId="8">#REF!</definedName>
    <definedName name="______FAL5" localSheetId="0">#REF!</definedName>
    <definedName name="______FAL5" localSheetId="1">#REF!</definedName>
    <definedName name="______FAL5" localSheetId="12">#REF!</definedName>
    <definedName name="______FAL5" localSheetId="13">#REF!</definedName>
    <definedName name="______FAL5">#REF!</definedName>
    <definedName name="______FAL6" localSheetId="9">#REF!</definedName>
    <definedName name="______FAL6" localSheetId="10">#REF!</definedName>
    <definedName name="______FAL6" localSheetId="8">#REF!</definedName>
    <definedName name="______FAL6" localSheetId="0">#REF!</definedName>
    <definedName name="______FAL6" localSheetId="1">#REF!</definedName>
    <definedName name="______FAL6" localSheetId="12">#REF!</definedName>
    <definedName name="______FAL6" localSheetId="13">#REF!</definedName>
    <definedName name="______FAL6">#REF!</definedName>
    <definedName name="______FAL7" localSheetId="9">#REF!</definedName>
    <definedName name="______FAL7" localSheetId="10">#REF!</definedName>
    <definedName name="______FAL7" localSheetId="8">#REF!</definedName>
    <definedName name="______FAL7" localSheetId="0">#REF!</definedName>
    <definedName name="______FAL7" localSheetId="1">#REF!</definedName>
    <definedName name="______FAL7" localSheetId="12">#REF!</definedName>
    <definedName name="______FAL7" localSheetId="13">#REF!</definedName>
    <definedName name="______FAL7">#REF!</definedName>
    <definedName name="______FMK1" localSheetId="9">#REF!</definedName>
    <definedName name="______FMK1" localSheetId="10">#REF!</definedName>
    <definedName name="______FMK1" localSheetId="8">#REF!</definedName>
    <definedName name="______FMK1" localSheetId="0">#REF!</definedName>
    <definedName name="______FMK1" localSheetId="1">#REF!</definedName>
    <definedName name="______FMK1" localSheetId="12">#REF!</definedName>
    <definedName name="______FMK1" localSheetId="13">#REF!</definedName>
    <definedName name="______FMK1">#REF!</definedName>
    <definedName name="______IKR1" localSheetId="9">#REF!</definedName>
    <definedName name="______IKR1" localSheetId="10">#REF!</definedName>
    <definedName name="______IKR1" localSheetId="8">#REF!</definedName>
    <definedName name="______IKR1" localSheetId="0">#REF!</definedName>
    <definedName name="______IKR1" localSheetId="1">#REF!</definedName>
    <definedName name="______IKR1" localSheetId="12">#REF!</definedName>
    <definedName name="______IKR1" localSheetId="13">#REF!</definedName>
    <definedName name="______IKR1">#REF!</definedName>
    <definedName name="______IRP1" localSheetId="9">#REF!</definedName>
    <definedName name="______IRP1" localSheetId="10">#REF!</definedName>
    <definedName name="______IRP1" localSheetId="8">#REF!</definedName>
    <definedName name="______IRP1" localSheetId="0">#REF!</definedName>
    <definedName name="______IRP1" localSheetId="1">#REF!</definedName>
    <definedName name="______IRP1" localSheetId="12">#REF!</definedName>
    <definedName name="______IRP1" localSheetId="13">#REF!</definedName>
    <definedName name="______IRP1">#REF!</definedName>
    <definedName name="______LIT1" localSheetId="9">#REF!</definedName>
    <definedName name="______LIT1" localSheetId="10">#REF!</definedName>
    <definedName name="______LIT1" localSheetId="8">#REF!</definedName>
    <definedName name="______LIT1" localSheetId="0">#REF!</definedName>
    <definedName name="______LIT1" localSheetId="1">#REF!</definedName>
    <definedName name="______LIT1" localSheetId="12">#REF!</definedName>
    <definedName name="______LIT1" localSheetId="13">#REF!</definedName>
    <definedName name="______LIT1">#REF!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9">#REF!</definedName>
    <definedName name="______MEX1" localSheetId="10">#REF!</definedName>
    <definedName name="______MEX1" localSheetId="8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6">#REF!</definedName>
    <definedName name="______MEX1" localSheetId="12">#REF!</definedName>
    <definedName name="______MEX1" localSheetId="13">#REF!</definedName>
    <definedName name="______MEX1">#REF!</definedName>
    <definedName name="______PTA1" localSheetId="9">#REF!</definedName>
    <definedName name="______PTA1" localSheetId="10">#REF!</definedName>
    <definedName name="______PTA1" localSheetId="8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6">#REF!</definedName>
    <definedName name="______PTA1" localSheetId="12">#REF!</definedName>
    <definedName name="______PTA1" localSheetId="1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9">#REF!</definedName>
    <definedName name="______SAR1" localSheetId="10">#REF!</definedName>
    <definedName name="______SAR1" localSheetId="8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6">#REF!</definedName>
    <definedName name="______SAR1" localSheetId="12">#REF!</definedName>
    <definedName name="______SAR1" localSheetId="13">#REF!</definedName>
    <definedName name="______SAR1">#REF!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8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hidden="1">{"Minpmon",#N/A,FALSE,"Monthinput"}</definedName>
    <definedName name="______tAB4">'[7]shared data'!$A$1:$G$71</definedName>
    <definedName name="______tnt1" localSheetId="9">[5]!______tnt1</definedName>
    <definedName name="______tnt1" localSheetId="10">[5]!______tnt1</definedName>
    <definedName name="______tnt1" localSheetId="8">[5]!______tnt1</definedName>
    <definedName name="______tnt1" localSheetId="0">[5]!______tnt1</definedName>
    <definedName name="______tnt1" localSheetId="1">[6]!______tnt1</definedName>
    <definedName name="______tnt1">[5]!______tnt1</definedName>
    <definedName name="_____asd1">#N/A</definedName>
    <definedName name="_____AUS1" localSheetId="9">#REF!</definedName>
    <definedName name="_____AUS1" localSheetId="10">#REF!</definedName>
    <definedName name="_____AUS1" localSheetId="8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6">#REF!</definedName>
    <definedName name="_____AUS1" localSheetId="12">#REF!</definedName>
    <definedName name="_____AUS1" localSheetId="13">#REF!</definedName>
    <definedName name="_____AUS1">#REF!</definedName>
    <definedName name="_____DEG1" localSheetId="9">#REF!</definedName>
    <definedName name="_____DEG1" localSheetId="10">#REF!</definedName>
    <definedName name="_____DEG1" localSheetId="8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6">#REF!</definedName>
    <definedName name="_____DEG1" localSheetId="12">#REF!</definedName>
    <definedName name="_____DEG1" localSheetId="13">#REF!</definedName>
    <definedName name="_____DEG1">#REF!</definedName>
    <definedName name="_____DKR1" localSheetId="9">#REF!</definedName>
    <definedName name="_____DKR1" localSheetId="10">#REF!</definedName>
    <definedName name="_____DKR1" localSheetId="8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6">#REF!</definedName>
    <definedName name="_____DKR1" localSheetId="12">#REF!</definedName>
    <definedName name="_____DKR1" localSheetId="13">#REF!</definedName>
    <definedName name="_____DKR1">#REF!</definedName>
    <definedName name="_____ECU1" localSheetId="9">#REF!</definedName>
    <definedName name="_____ECU1" localSheetId="10">#REF!</definedName>
    <definedName name="_____ECU1" localSheetId="8">#REF!</definedName>
    <definedName name="_____ECU1" localSheetId="0">#REF!</definedName>
    <definedName name="_____ECU1" localSheetId="1">#REF!</definedName>
    <definedName name="_____ECU1" localSheetId="12">#REF!</definedName>
    <definedName name="_____ECU1" localSheetId="13">#REF!</definedName>
    <definedName name="_____ECU1">#REF!</definedName>
    <definedName name="_____ESC1" localSheetId="9">#REF!</definedName>
    <definedName name="_____ESC1" localSheetId="10">#REF!</definedName>
    <definedName name="_____ESC1" localSheetId="8">#REF!</definedName>
    <definedName name="_____ESC1" localSheetId="0">#REF!</definedName>
    <definedName name="_____ESC1" localSheetId="1">#REF!</definedName>
    <definedName name="_____ESC1" localSheetId="12">#REF!</definedName>
    <definedName name="_____ESC1" localSheetId="13">#REF!</definedName>
    <definedName name="_____ESC1">#REF!</definedName>
    <definedName name="_____FAL2" localSheetId="9">#REF!</definedName>
    <definedName name="_____FAL2" localSheetId="10">#REF!</definedName>
    <definedName name="_____FAL2" localSheetId="8">#REF!</definedName>
    <definedName name="_____FAL2" localSheetId="0">#REF!</definedName>
    <definedName name="_____FAL2" localSheetId="1">#REF!</definedName>
    <definedName name="_____FAL2" localSheetId="12">#REF!</definedName>
    <definedName name="_____FAL2" localSheetId="13">#REF!</definedName>
    <definedName name="_____FAL2">#REF!</definedName>
    <definedName name="_____FAL3" localSheetId="9">#REF!</definedName>
    <definedName name="_____FAL3" localSheetId="10">#REF!</definedName>
    <definedName name="_____FAL3" localSheetId="8">#REF!</definedName>
    <definedName name="_____FAL3" localSheetId="0">#REF!</definedName>
    <definedName name="_____FAL3" localSheetId="1">#REF!</definedName>
    <definedName name="_____FAL3" localSheetId="12">#REF!</definedName>
    <definedName name="_____FAL3" localSheetId="13">#REF!</definedName>
    <definedName name="_____FAL3">#REF!</definedName>
    <definedName name="_____FAL4" localSheetId="9">#REF!</definedName>
    <definedName name="_____FAL4" localSheetId="10">#REF!</definedName>
    <definedName name="_____FAL4" localSheetId="8">#REF!</definedName>
    <definedName name="_____FAL4" localSheetId="0">#REF!</definedName>
    <definedName name="_____FAL4" localSheetId="1">#REF!</definedName>
    <definedName name="_____FAL4" localSheetId="12">#REF!</definedName>
    <definedName name="_____FAL4" localSheetId="13">#REF!</definedName>
    <definedName name="_____FAL4">#REF!</definedName>
    <definedName name="_____FAL5" localSheetId="9">#REF!</definedName>
    <definedName name="_____FAL5" localSheetId="10">#REF!</definedName>
    <definedName name="_____FAL5" localSheetId="8">#REF!</definedName>
    <definedName name="_____FAL5" localSheetId="0">#REF!</definedName>
    <definedName name="_____FAL5" localSheetId="1">#REF!</definedName>
    <definedName name="_____FAL5" localSheetId="12">#REF!</definedName>
    <definedName name="_____FAL5" localSheetId="13">#REF!</definedName>
    <definedName name="_____FAL5">#REF!</definedName>
    <definedName name="_____FAL6" localSheetId="9">#REF!</definedName>
    <definedName name="_____FAL6" localSheetId="10">#REF!</definedName>
    <definedName name="_____FAL6" localSheetId="8">#REF!</definedName>
    <definedName name="_____FAL6" localSheetId="0">#REF!</definedName>
    <definedName name="_____FAL6" localSheetId="1">#REF!</definedName>
    <definedName name="_____FAL6" localSheetId="12">#REF!</definedName>
    <definedName name="_____FAL6" localSheetId="13">#REF!</definedName>
    <definedName name="_____FAL6">#REF!</definedName>
    <definedName name="_____FAL7" localSheetId="9">#REF!</definedName>
    <definedName name="_____FAL7" localSheetId="10">#REF!</definedName>
    <definedName name="_____FAL7" localSheetId="8">#REF!</definedName>
    <definedName name="_____FAL7" localSheetId="0">#REF!</definedName>
    <definedName name="_____FAL7" localSheetId="1">#REF!</definedName>
    <definedName name="_____FAL7" localSheetId="12">#REF!</definedName>
    <definedName name="_____FAL7" localSheetId="13">#REF!</definedName>
    <definedName name="_____FAL7">#REF!</definedName>
    <definedName name="_____FMK1" localSheetId="9">#REF!</definedName>
    <definedName name="_____FMK1" localSheetId="10">#REF!</definedName>
    <definedName name="_____FMK1" localSheetId="8">#REF!</definedName>
    <definedName name="_____FMK1" localSheetId="0">#REF!</definedName>
    <definedName name="_____FMK1" localSheetId="1">#REF!</definedName>
    <definedName name="_____FMK1" localSheetId="12">#REF!</definedName>
    <definedName name="_____FMK1" localSheetId="13">#REF!</definedName>
    <definedName name="_____FMK1">#REF!</definedName>
    <definedName name="_____IKR1" localSheetId="9">#REF!</definedName>
    <definedName name="_____IKR1" localSheetId="10">#REF!</definedName>
    <definedName name="_____IKR1" localSheetId="8">#REF!</definedName>
    <definedName name="_____IKR1" localSheetId="0">#REF!</definedName>
    <definedName name="_____IKR1" localSheetId="1">#REF!</definedName>
    <definedName name="_____IKR1" localSheetId="12">#REF!</definedName>
    <definedName name="_____IKR1" localSheetId="13">#REF!</definedName>
    <definedName name="_____IKR1">#REF!</definedName>
    <definedName name="_____IRP1" localSheetId="9">#REF!</definedName>
    <definedName name="_____IRP1" localSheetId="10">#REF!</definedName>
    <definedName name="_____IRP1" localSheetId="8">#REF!</definedName>
    <definedName name="_____IRP1" localSheetId="0">#REF!</definedName>
    <definedName name="_____IRP1" localSheetId="1">#REF!</definedName>
    <definedName name="_____IRP1" localSheetId="12">#REF!</definedName>
    <definedName name="_____IRP1" localSheetId="13">#REF!</definedName>
    <definedName name="_____IRP1">#REF!</definedName>
    <definedName name="_____LIT1" localSheetId="9">#REF!</definedName>
    <definedName name="_____LIT1" localSheetId="10">#REF!</definedName>
    <definedName name="_____LIT1" localSheetId="8">#REF!</definedName>
    <definedName name="_____LIT1" localSheetId="0">#REF!</definedName>
    <definedName name="_____LIT1" localSheetId="1">#REF!</definedName>
    <definedName name="_____LIT1" localSheetId="12">#REF!</definedName>
    <definedName name="_____LIT1" localSheetId="13">#REF!</definedName>
    <definedName name="_____LIT1">#REF!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9">#REF!</definedName>
    <definedName name="_____MEX1" localSheetId="10">#REF!</definedName>
    <definedName name="_____MEX1" localSheetId="8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6">#REF!</definedName>
    <definedName name="_____MEX1" localSheetId="12">#REF!</definedName>
    <definedName name="_____MEX1" localSheetId="13">#REF!</definedName>
    <definedName name="_____MEX1">#REF!</definedName>
    <definedName name="_____PTA1" localSheetId="9">#REF!</definedName>
    <definedName name="_____PTA1" localSheetId="10">#REF!</definedName>
    <definedName name="_____PTA1" localSheetId="8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6">#REF!</definedName>
    <definedName name="_____PTA1" localSheetId="12">#REF!</definedName>
    <definedName name="_____PTA1" localSheetId="1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9">#REF!</definedName>
    <definedName name="_____SAR1" localSheetId="10">#REF!</definedName>
    <definedName name="_____SAR1" localSheetId="8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6">#REF!</definedName>
    <definedName name="_____SAR1" localSheetId="12">#REF!</definedName>
    <definedName name="_____SAR1" localSheetId="13">#REF!</definedName>
    <definedName name="_____SAR1">#REF!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8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localSheetId="11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hidden="1">{"Minpmon",#N/A,FALSE,"Monthinput"}</definedName>
    <definedName name="_____tAB4">'[7]shared data'!$A$1:$G$71</definedName>
    <definedName name="_____tnt1">#N/A</definedName>
    <definedName name="_____TOT58" localSheetId="8">[8]GROWTH!#REF!</definedName>
    <definedName name="_____TOT58" localSheetId="0">[8]GROWTH!#REF!</definedName>
    <definedName name="_____TOT58" localSheetId="1">[8]GROWTH!#REF!</definedName>
    <definedName name="_____TOT58" localSheetId="3">[8]GROWTH!#REF!</definedName>
    <definedName name="_____TOT58" localSheetId="6">[8]GROWTH!#REF!</definedName>
    <definedName name="_____TOT58">[8]GROWTH!#REF!</definedName>
    <definedName name="____asd1">#N/A</definedName>
    <definedName name="____AUS1" localSheetId="9">#REF!</definedName>
    <definedName name="____AUS1" localSheetId="10">#REF!</definedName>
    <definedName name="____AUS1" localSheetId="8">#REF!</definedName>
    <definedName name="____AUS1" localSheetId="0">#REF!</definedName>
    <definedName name="____AUS1" localSheetId="1">#REF!</definedName>
    <definedName name="____AUS1" localSheetId="3">#REF!</definedName>
    <definedName name="____AUS1" localSheetId="6">#REF!</definedName>
    <definedName name="____AUS1" localSheetId="12">#REF!</definedName>
    <definedName name="____AUS1" localSheetId="13">#REF!</definedName>
    <definedName name="____AUS1">#REF!</definedName>
    <definedName name="____DEG1" localSheetId="9">#REF!</definedName>
    <definedName name="____DEG1" localSheetId="10">#REF!</definedName>
    <definedName name="____DEG1" localSheetId="8">#REF!</definedName>
    <definedName name="____DEG1" localSheetId="0">#REF!</definedName>
    <definedName name="____DEG1" localSheetId="1">#REF!</definedName>
    <definedName name="____DEG1" localSheetId="3">#REF!</definedName>
    <definedName name="____DEG1" localSheetId="6">#REF!</definedName>
    <definedName name="____DEG1" localSheetId="12">#REF!</definedName>
    <definedName name="____DEG1" localSheetId="13">#REF!</definedName>
    <definedName name="____DEG1">#REF!</definedName>
    <definedName name="____DKR1" localSheetId="9">#REF!</definedName>
    <definedName name="____DKR1" localSheetId="10">#REF!</definedName>
    <definedName name="____DKR1" localSheetId="8">#REF!</definedName>
    <definedName name="____DKR1" localSheetId="0">#REF!</definedName>
    <definedName name="____DKR1" localSheetId="1">#REF!</definedName>
    <definedName name="____DKR1" localSheetId="3">#REF!</definedName>
    <definedName name="____DKR1" localSheetId="6">#REF!</definedName>
    <definedName name="____DKR1" localSheetId="12">#REF!</definedName>
    <definedName name="____DKR1" localSheetId="13">#REF!</definedName>
    <definedName name="____DKR1">#REF!</definedName>
    <definedName name="____ECU1" localSheetId="9">#REF!</definedName>
    <definedName name="____ECU1" localSheetId="10">#REF!</definedName>
    <definedName name="____ECU1" localSheetId="8">#REF!</definedName>
    <definedName name="____ECU1" localSheetId="0">#REF!</definedName>
    <definedName name="____ECU1" localSheetId="1">#REF!</definedName>
    <definedName name="____ECU1" localSheetId="12">#REF!</definedName>
    <definedName name="____ECU1" localSheetId="13">#REF!</definedName>
    <definedName name="____ECU1">#REF!</definedName>
    <definedName name="____ESC1" localSheetId="9">#REF!</definedName>
    <definedName name="____ESC1" localSheetId="10">#REF!</definedName>
    <definedName name="____ESC1" localSheetId="8">#REF!</definedName>
    <definedName name="____ESC1" localSheetId="0">#REF!</definedName>
    <definedName name="____ESC1" localSheetId="1">#REF!</definedName>
    <definedName name="____ESC1" localSheetId="12">#REF!</definedName>
    <definedName name="____ESC1" localSheetId="13">#REF!</definedName>
    <definedName name="____ESC1">#REF!</definedName>
    <definedName name="____FAL2" localSheetId="9">#REF!</definedName>
    <definedName name="____FAL2" localSheetId="10">#REF!</definedName>
    <definedName name="____FAL2" localSheetId="8">#REF!</definedName>
    <definedName name="____FAL2" localSheetId="0">#REF!</definedName>
    <definedName name="____FAL2" localSheetId="1">#REF!</definedName>
    <definedName name="____FAL2" localSheetId="12">#REF!</definedName>
    <definedName name="____FAL2" localSheetId="13">#REF!</definedName>
    <definedName name="____FAL2">#REF!</definedName>
    <definedName name="____FAL3" localSheetId="9">#REF!</definedName>
    <definedName name="____FAL3" localSheetId="10">#REF!</definedName>
    <definedName name="____FAL3" localSheetId="8">#REF!</definedName>
    <definedName name="____FAL3" localSheetId="0">#REF!</definedName>
    <definedName name="____FAL3" localSheetId="1">#REF!</definedName>
    <definedName name="____FAL3" localSheetId="12">#REF!</definedName>
    <definedName name="____FAL3" localSheetId="13">#REF!</definedName>
    <definedName name="____FAL3">#REF!</definedName>
    <definedName name="____FAL4" localSheetId="9">#REF!</definedName>
    <definedName name="____FAL4" localSheetId="10">#REF!</definedName>
    <definedName name="____FAL4" localSheetId="8">#REF!</definedName>
    <definedName name="____FAL4" localSheetId="0">#REF!</definedName>
    <definedName name="____FAL4" localSheetId="1">#REF!</definedName>
    <definedName name="____FAL4" localSheetId="12">#REF!</definedName>
    <definedName name="____FAL4" localSheetId="13">#REF!</definedName>
    <definedName name="____FAL4">#REF!</definedName>
    <definedName name="____FAL5" localSheetId="9">#REF!</definedName>
    <definedName name="____FAL5" localSheetId="10">#REF!</definedName>
    <definedName name="____FAL5" localSheetId="8">#REF!</definedName>
    <definedName name="____FAL5" localSheetId="0">#REF!</definedName>
    <definedName name="____FAL5" localSheetId="1">#REF!</definedName>
    <definedName name="____FAL5" localSheetId="12">#REF!</definedName>
    <definedName name="____FAL5" localSheetId="13">#REF!</definedName>
    <definedName name="____FAL5">#REF!</definedName>
    <definedName name="____FAL6" localSheetId="9">#REF!</definedName>
    <definedName name="____FAL6" localSheetId="10">#REF!</definedName>
    <definedName name="____FAL6" localSheetId="8">#REF!</definedName>
    <definedName name="____FAL6" localSheetId="0">#REF!</definedName>
    <definedName name="____FAL6" localSheetId="1">#REF!</definedName>
    <definedName name="____FAL6" localSheetId="12">#REF!</definedName>
    <definedName name="____FAL6" localSheetId="13">#REF!</definedName>
    <definedName name="____FAL6">#REF!</definedName>
    <definedName name="____FAL7" localSheetId="9">#REF!</definedName>
    <definedName name="____FAL7" localSheetId="10">#REF!</definedName>
    <definedName name="____FAL7" localSheetId="8">#REF!</definedName>
    <definedName name="____FAL7" localSheetId="0">#REF!</definedName>
    <definedName name="____FAL7" localSheetId="1">#REF!</definedName>
    <definedName name="____FAL7" localSheetId="12">#REF!</definedName>
    <definedName name="____FAL7" localSheetId="13">#REF!</definedName>
    <definedName name="____FAL7">#REF!</definedName>
    <definedName name="____FMK1" localSheetId="9">#REF!</definedName>
    <definedName name="____FMK1" localSheetId="10">#REF!</definedName>
    <definedName name="____FMK1" localSheetId="8">#REF!</definedName>
    <definedName name="____FMK1" localSheetId="0">#REF!</definedName>
    <definedName name="____FMK1" localSheetId="1">#REF!</definedName>
    <definedName name="____FMK1" localSheetId="12">#REF!</definedName>
    <definedName name="____FMK1" localSheetId="13">#REF!</definedName>
    <definedName name="____FMK1">#REF!</definedName>
    <definedName name="____IKR1" localSheetId="9">#REF!</definedName>
    <definedName name="____IKR1" localSheetId="10">#REF!</definedName>
    <definedName name="____IKR1" localSheetId="8">#REF!</definedName>
    <definedName name="____IKR1" localSheetId="0">#REF!</definedName>
    <definedName name="____IKR1" localSheetId="1">#REF!</definedName>
    <definedName name="____IKR1" localSheetId="12">#REF!</definedName>
    <definedName name="____IKR1" localSheetId="13">#REF!</definedName>
    <definedName name="____IKR1">#REF!</definedName>
    <definedName name="____IRP1" localSheetId="9">#REF!</definedName>
    <definedName name="____IRP1" localSheetId="10">#REF!</definedName>
    <definedName name="____IRP1" localSheetId="8">#REF!</definedName>
    <definedName name="____IRP1" localSheetId="0">#REF!</definedName>
    <definedName name="____IRP1" localSheetId="1">#REF!</definedName>
    <definedName name="____IRP1" localSheetId="12">#REF!</definedName>
    <definedName name="____IRP1" localSheetId="13">#REF!</definedName>
    <definedName name="____IRP1">#REF!</definedName>
    <definedName name="____LIT1" localSheetId="9">#REF!</definedName>
    <definedName name="____LIT1" localSheetId="10">#REF!</definedName>
    <definedName name="____LIT1" localSheetId="8">#REF!</definedName>
    <definedName name="____LIT1" localSheetId="0">#REF!</definedName>
    <definedName name="____LIT1" localSheetId="1">#REF!</definedName>
    <definedName name="____LIT1" localSheetId="12">#REF!</definedName>
    <definedName name="____LIT1" localSheetId="13">#REF!</definedName>
    <definedName name="____LIT1">#REF!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9">#REF!</definedName>
    <definedName name="____MEX1" localSheetId="10">#REF!</definedName>
    <definedName name="____MEX1" localSheetId="8">#REF!</definedName>
    <definedName name="____MEX1" localSheetId="0">#REF!</definedName>
    <definedName name="____MEX1" localSheetId="1">#REF!</definedName>
    <definedName name="____MEX1" localSheetId="3">#REF!</definedName>
    <definedName name="____MEX1" localSheetId="6">#REF!</definedName>
    <definedName name="____MEX1" localSheetId="12">#REF!</definedName>
    <definedName name="____MEX1" localSheetId="13">#REF!</definedName>
    <definedName name="____MEX1">#REF!</definedName>
    <definedName name="____PTA1" localSheetId="9">#REF!</definedName>
    <definedName name="____PTA1" localSheetId="10">#REF!</definedName>
    <definedName name="____PTA1" localSheetId="8">#REF!</definedName>
    <definedName name="____PTA1" localSheetId="0">#REF!</definedName>
    <definedName name="____PTA1" localSheetId="1">#REF!</definedName>
    <definedName name="____PTA1" localSheetId="3">#REF!</definedName>
    <definedName name="____PTA1" localSheetId="6">#REF!</definedName>
    <definedName name="____PTA1" localSheetId="12">#REF!</definedName>
    <definedName name="____PTA1" localSheetId="1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9">#REF!</definedName>
    <definedName name="____SAR1" localSheetId="10">#REF!</definedName>
    <definedName name="____SAR1" localSheetId="8">#REF!</definedName>
    <definedName name="____SAR1" localSheetId="0">#REF!</definedName>
    <definedName name="____SAR1" localSheetId="1">#REF!</definedName>
    <definedName name="____SAR1" localSheetId="3">#REF!</definedName>
    <definedName name="____SAR1" localSheetId="6">#REF!</definedName>
    <definedName name="____SAR1" localSheetId="12">#REF!</definedName>
    <definedName name="____SAR1" localSheetId="13">#REF!</definedName>
    <definedName name="____SAR1">#REF!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8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localSheetId="11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hidden="1">{"Minpmon",#N/A,FALSE,"Monthinput"}</definedName>
    <definedName name="____tAB4">'[7]shared data'!$A$1:$G$71</definedName>
    <definedName name="____tnt1">#N/A</definedName>
    <definedName name="____TOT58" localSheetId="8">[8]GROWTH!#REF!</definedName>
    <definedName name="____TOT58" localSheetId="0">[8]GROWTH!#REF!</definedName>
    <definedName name="____TOT58" localSheetId="1">[8]GROWTH!#REF!</definedName>
    <definedName name="____TOT58" localSheetId="3">[8]GROWTH!#REF!</definedName>
    <definedName name="____TOT58" localSheetId="6">[8]GROWTH!#REF!</definedName>
    <definedName name="____TOT58">[8]GROWTH!#REF!</definedName>
    <definedName name="___asd1">#N/A</definedName>
    <definedName name="___AUS1" localSheetId="9">#REF!</definedName>
    <definedName name="___AUS1" localSheetId="10">#REF!</definedName>
    <definedName name="___AUS1" localSheetId="8">#REF!</definedName>
    <definedName name="___AUS1" localSheetId="0">#REF!</definedName>
    <definedName name="___AUS1" localSheetId="1">#REF!</definedName>
    <definedName name="___AUS1" localSheetId="3">#REF!</definedName>
    <definedName name="___AUS1" localSheetId="6">#REF!</definedName>
    <definedName name="___AUS1" localSheetId="12">#REF!</definedName>
    <definedName name="___AUS1" localSheetId="13">#REF!</definedName>
    <definedName name="___AUS1">#REF!</definedName>
    <definedName name="___DEG1" localSheetId="9">#REF!</definedName>
    <definedName name="___DEG1" localSheetId="10">#REF!</definedName>
    <definedName name="___DEG1" localSheetId="8">#REF!</definedName>
    <definedName name="___DEG1" localSheetId="0">#REF!</definedName>
    <definedName name="___DEG1" localSheetId="1">#REF!</definedName>
    <definedName name="___DEG1" localSheetId="3">#REF!</definedName>
    <definedName name="___DEG1" localSheetId="6">#REF!</definedName>
    <definedName name="___DEG1" localSheetId="12">#REF!</definedName>
    <definedName name="___DEG1" localSheetId="13">#REF!</definedName>
    <definedName name="___DEG1">#REF!</definedName>
    <definedName name="___DKR1" localSheetId="9">#REF!</definedName>
    <definedName name="___DKR1" localSheetId="10">#REF!</definedName>
    <definedName name="___DKR1" localSheetId="8">#REF!</definedName>
    <definedName name="___DKR1" localSheetId="0">#REF!</definedName>
    <definedName name="___DKR1" localSheetId="1">#REF!</definedName>
    <definedName name="___DKR1" localSheetId="3">#REF!</definedName>
    <definedName name="___DKR1" localSheetId="6">#REF!</definedName>
    <definedName name="___DKR1" localSheetId="12">#REF!</definedName>
    <definedName name="___DKR1" localSheetId="13">#REF!</definedName>
    <definedName name="___DKR1">#REF!</definedName>
    <definedName name="___ECU1" localSheetId="9">#REF!</definedName>
    <definedName name="___ECU1" localSheetId="10">#REF!</definedName>
    <definedName name="___ECU1" localSheetId="8">#REF!</definedName>
    <definedName name="___ECU1" localSheetId="0">#REF!</definedName>
    <definedName name="___ECU1" localSheetId="1">#REF!</definedName>
    <definedName name="___ECU1" localSheetId="12">#REF!</definedName>
    <definedName name="___ECU1" localSheetId="13">#REF!</definedName>
    <definedName name="___ECU1">#REF!</definedName>
    <definedName name="___ESC1" localSheetId="9">#REF!</definedName>
    <definedName name="___ESC1" localSheetId="10">#REF!</definedName>
    <definedName name="___ESC1" localSheetId="8">#REF!</definedName>
    <definedName name="___ESC1" localSheetId="0">#REF!</definedName>
    <definedName name="___ESC1" localSheetId="1">#REF!</definedName>
    <definedName name="___ESC1" localSheetId="12">#REF!</definedName>
    <definedName name="___ESC1" localSheetId="13">#REF!</definedName>
    <definedName name="___ESC1">#REF!</definedName>
    <definedName name="___F" hidden="1">'[9]Fax a enviar'!#REF!</definedName>
    <definedName name="___FAL2" localSheetId="9">#REF!</definedName>
    <definedName name="___FAL2" localSheetId="10">#REF!</definedName>
    <definedName name="___FAL2" localSheetId="8">#REF!</definedName>
    <definedName name="___FAL2" localSheetId="0">#REF!</definedName>
    <definedName name="___FAL2" localSheetId="1">#REF!</definedName>
    <definedName name="___FAL2" localSheetId="3">#REF!</definedName>
    <definedName name="___FAL2" localSheetId="6">#REF!</definedName>
    <definedName name="___FAL2" localSheetId="12">#REF!</definedName>
    <definedName name="___FAL2" localSheetId="13">#REF!</definedName>
    <definedName name="___FAL2">#REF!</definedName>
    <definedName name="___FAL3" localSheetId="9">#REF!</definedName>
    <definedName name="___FAL3" localSheetId="10">#REF!</definedName>
    <definedName name="___FAL3" localSheetId="8">#REF!</definedName>
    <definedName name="___FAL3" localSheetId="0">#REF!</definedName>
    <definedName name="___FAL3" localSheetId="1">#REF!</definedName>
    <definedName name="___FAL3" localSheetId="3">#REF!</definedName>
    <definedName name="___FAL3" localSheetId="6">#REF!</definedName>
    <definedName name="___FAL3" localSheetId="12">#REF!</definedName>
    <definedName name="___FAL3" localSheetId="13">#REF!</definedName>
    <definedName name="___FAL3">#REF!</definedName>
    <definedName name="___FAL4" localSheetId="9">#REF!</definedName>
    <definedName name="___FAL4" localSheetId="10">#REF!</definedName>
    <definedName name="___FAL4" localSheetId="8">#REF!</definedName>
    <definedName name="___FAL4" localSheetId="0">#REF!</definedName>
    <definedName name="___FAL4" localSheetId="1">#REF!</definedName>
    <definedName name="___FAL4" localSheetId="3">#REF!</definedName>
    <definedName name="___FAL4" localSheetId="6">#REF!</definedName>
    <definedName name="___FAL4" localSheetId="12">#REF!</definedName>
    <definedName name="___FAL4" localSheetId="13">#REF!</definedName>
    <definedName name="___FAL4">#REF!</definedName>
    <definedName name="___FAL5" localSheetId="9">#REF!</definedName>
    <definedName name="___FAL5" localSheetId="10">#REF!</definedName>
    <definedName name="___FAL5" localSheetId="8">#REF!</definedName>
    <definedName name="___FAL5" localSheetId="0">#REF!</definedName>
    <definedName name="___FAL5" localSheetId="1">#REF!</definedName>
    <definedName name="___FAL5" localSheetId="12">#REF!</definedName>
    <definedName name="___FAL5" localSheetId="13">#REF!</definedName>
    <definedName name="___FAL5">#REF!</definedName>
    <definedName name="___FAL6" localSheetId="9">#REF!</definedName>
    <definedName name="___FAL6" localSheetId="10">#REF!</definedName>
    <definedName name="___FAL6" localSheetId="8">#REF!</definedName>
    <definedName name="___FAL6" localSheetId="0">#REF!</definedName>
    <definedName name="___FAL6" localSheetId="1">#REF!</definedName>
    <definedName name="___FAL6" localSheetId="12">#REF!</definedName>
    <definedName name="___FAL6" localSheetId="13">#REF!</definedName>
    <definedName name="___FAL6">#REF!</definedName>
    <definedName name="___FAL7" localSheetId="9">#REF!</definedName>
    <definedName name="___FAL7" localSheetId="10">#REF!</definedName>
    <definedName name="___FAL7" localSheetId="8">#REF!</definedName>
    <definedName name="___FAL7" localSheetId="0">#REF!</definedName>
    <definedName name="___FAL7" localSheetId="1">#REF!</definedName>
    <definedName name="___FAL7" localSheetId="12">#REF!</definedName>
    <definedName name="___FAL7" localSheetId="13">#REF!</definedName>
    <definedName name="___FAL7">#REF!</definedName>
    <definedName name="___FMK1" localSheetId="9">#REF!</definedName>
    <definedName name="___FMK1" localSheetId="10">#REF!</definedName>
    <definedName name="___FMK1" localSheetId="8">#REF!</definedName>
    <definedName name="___FMK1" localSheetId="0">#REF!</definedName>
    <definedName name="___FMK1" localSheetId="1">#REF!</definedName>
    <definedName name="___FMK1" localSheetId="12">#REF!</definedName>
    <definedName name="___FMK1" localSheetId="13">#REF!</definedName>
    <definedName name="___FMK1">#REF!</definedName>
    <definedName name="___IKR1" localSheetId="9">#REF!</definedName>
    <definedName name="___IKR1" localSheetId="10">#REF!</definedName>
    <definedName name="___IKR1" localSheetId="8">#REF!</definedName>
    <definedName name="___IKR1" localSheetId="0">#REF!</definedName>
    <definedName name="___IKR1" localSheetId="1">#REF!</definedName>
    <definedName name="___IKR1" localSheetId="12">#REF!</definedName>
    <definedName name="___IKR1" localSheetId="13">#REF!</definedName>
    <definedName name="___IKR1">#REF!</definedName>
    <definedName name="___IRP1" localSheetId="9">#REF!</definedName>
    <definedName name="___IRP1" localSheetId="10">#REF!</definedName>
    <definedName name="___IRP1" localSheetId="8">#REF!</definedName>
    <definedName name="___IRP1" localSheetId="0">#REF!</definedName>
    <definedName name="___IRP1" localSheetId="1">#REF!</definedName>
    <definedName name="___IRP1" localSheetId="12">#REF!</definedName>
    <definedName name="___IRP1" localSheetId="13">#REF!</definedName>
    <definedName name="___IRP1">#REF!</definedName>
    <definedName name="___LIT1" localSheetId="9">#REF!</definedName>
    <definedName name="___LIT1" localSheetId="10">#REF!</definedName>
    <definedName name="___LIT1" localSheetId="8">#REF!</definedName>
    <definedName name="___LIT1" localSheetId="0">#REF!</definedName>
    <definedName name="___LIT1" localSheetId="1">#REF!</definedName>
    <definedName name="___LIT1" localSheetId="12">#REF!</definedName>
    <definedName name="___LIT1" localSheetId="13">#REF!</definedName>
    <definedName name="___LIT1">#REF!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9">#REF!</definedName>
    <definedName name="___MEX1" localSheetId="10">#REF!</definedName>
    <definedName name="___MEX1" localSheetId="8">#REF!</definedName>
    <definedName name="___MEX1" localSheetId="0">#REF!</definedName>
    <definedName name="___MEX1" localSheetId="1">#REF!</definedName>
    <definedName name="___MEX1" localSheetId="3">#REF!</definedName>
    <definedName name="___MEX1" localSheetId="6">#REF!</definedName>
    <definedName name="___MEX1" localSheetId="12">#REF!</definedName>
    <definedName name="___MEX1" localSheetId="13">#REF!</definedName>
    <definedName name="___MEX1">#REF!</definedName>
    <definedName name="___PTA1" localSheetId="9">#REF!</definedName>
    <definedName name="___PTA1" localSheetId="10">#REF!</definedName>
    <definedName name="___PTA1" localSheetId="8">#REF!</definedName>
    <definedName name="___PTA1" localSheetId="0">#REF!</definedName>
    <definedName name="___PTA1" localSheetId="1">#REF!</definedName>
    <definedName name="___PTA1" localSheetId="3">#REF!</definedName>
    <definedName name="___PTA1" localSheetId="6">#REF!</definedName>
    <definedName name="___PTA1" localSheetId="12">#REF!</definedName>
    <definedName name="___PTA1" localSheetId="1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9">#REF!</definedName>
    <definedName name="___SAR1" localSheetId="10">#REF!</definedName>
    <definedName name="___SAR1" localSheetId="8">#REF!</definedName>
    <definedName name="___SAR1" localSheetId="0">#REF!</definedName>
    <definedName name="___SAR1" localSheetId="1">#REF!</definedName>
    <definedName name="___SAR1" localSheetId="3">#REF!</definedName>
    <definedName name="___SAR1" localSheetId="6">#REF!</definedName>
    <definedName name="___SAR1" localSheetId="12">#REF!</definedName>
    <definedName name="___SAR1" localSheetId="13">#REF!</definedName>
    <definedName name="___SAR1">#REF!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8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localSheetId="11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hidden="1">{"Minpmon",#N/A,FALSE,"Monthinput"}</definedName>
    <definedName name="___tAB4">'[7]shared data'!$A$1:$G$71</definedName>
    <definedName name="___tnt1">#N/A</definedName>
    <definedName name="___TOT58" localSheetId="8">[8]GROWTH!#REF!</definedName>
    <definedName name="___TOT58" localSheetId="0">[8]GROWTH!#REF!</definedName>
    <definedName name="___TOT58" localSheetId="1">[8]GROWTH!#REF!</definedName>
    <definedName name="___TOT58" localSheetId="3">[8]GROWTH!#REF!</definedName>
    <definedName name="___TOT58" localSheetId="6">[8]GROWTH!#REF!</definedName>
    <definedName name="___TOT58">[8]GROWTH!#REF!</definedName>
    <definedName name="__10FA_L" localSheetId="9">#REF!</definedName>
    <definedName name="__10FA_L" localSheetId="10">#REF!</definedName>
    <definedName name="__10FA_L" localSheetId="8">#REF!</definedName>
    <definedName name="__10FA_L" localSheetId="0">#REF!</definedName>
    <definedName name="__10FA_L" localSheetId="1">#REF!</definedName>
    <definedName name="__10FA_L" localSheetId="3">#REF!</definedName>
    <definedName name="__10FA_L" localSheetId="6">#REF!</definedName>
    <definedName name="__10FA_L" localSheetId="12">#REF!</definedName>
    <definedName name="__10FA_L" localSheetId="13">#REF!</definedName>
    <definedName name="__10FA_L">#REF!</definedName>
    <definedName name="__11GAZ_LIABS" localSheetId="9">#REF!</definedName>
    <definedName name="__11GAZ_LIABS" localSheetId="10">#REF!</definedName>
    <definedName name="__11GAZ_LIABS" localSheetId="8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 localSheetId="12">#REF!</definedName>
    <definedName name="__11GAZ_LIABS" localSheetId="13">#REF!</definedName>
    <definedName name="__11GAZ_LIABS">#REF!</definedName>
    <definedName name="__123Graph_A" localSheetId="8" hidden="1">[10]C!#REF!</definedName>
    <definedName name="__123Graph_A" localSheetId="0" hidden="1">#REF!</definedName>
    <definedName name="__123Graph_A" localSheetId="1" hidden="1">#REF!</definedName>
    <definedName name="__123Graph_A" localSheetId="3" hidden="1">[10]C!#REF!</definedName>
    <definedName name="__123Graph_A" localSheetId="6" hidden="1">[10]C!#REF!</definedName>
    <definedName name="__123Graph_A" hidden="1">[10]C!#REF!</definedName>
    <definedName name="__123Graph_AChart1" localSheetId="8" hidden="1">[11]IN_Cable!#REF!</definedName>
    <definedName name="__123Graph_AChart1" localSheetId="3" hidden="1">[11]IN_Cable!#REF!</definedName>
    <definedName name="__123Graph_AChart1" localSheetId="6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9" hidden="1">#REF!</definedName>
    <definedName name="__123Graph_ADEBT" localSheetId="10" hidden="1">#REF!</definedName>
    <definedName name="__123Graph_ADEBT" localSheetId="8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localSheetId="12" hidden="1">#REF!</definedName>
    <definedName name="__123Graph_ADEBT" localSheetId="13" hidden="1">#REF!</definedName>
    <definedName name="__123Graph_ADEBT" hidden="1">#REF!</definedName>
    <definedName name="__123Graph_ADIFFERENTIAL" localSheetId="8" hidden="1">[12]TAB25b!#REF!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6" hidden="1">[12]TAB25b!#REF!</definedName>
    <definedName name="__123Graph_ADIFFERENTIAL" hidden="1">[12]TAB25b!#REF!</definedName>
    <definedName name="__123Graph_AINTEREST" localSheetId="0" hidden="1">#REF!</definedName>
    <definedName name="__123Graph_AINTEREST" localSheetId="1" hidden="1">#REF!</definedName>
    <definedName name="__123Graph_AINTEREST" hidden="1">[12]TAB25b!#REF!</definedName>
    <definedName name="__123Graph_AREER" localSheetId="0" hidden="1">[13]ER!#REF!</definedName>
    <definedName name="__123Graph_AREER" localSheetId="1" hidden="1">[13]ER!#REF!</definedName>
    <definedName name="__123Graph_AREER" hidden="1">[13]ER!#REF!</definedName>
    <definedName name="__123Graph_ASPREAD" localSheetId="0" hidden="1">#REF!</definedName>
    <definedName name="__123Graph_ASPREAD" localSheetId="1" hidden="1">#REF!</definedName>
    <definedName name="__123Graph_ASPREAD" hidden="1">[12]TAB25b!#REF!</definedName>
    <definedName name="__123Graph_B" localSheetId="0" hidden="1">#REF!</definedName>
    <definedName name="__123Graph_B" localSheetId="1" hidden="1">#REF!</definedName>
    <definedName name="__123Graph_B" hidden="1">[14]FLUJO!$B$7929:$C$7929</definedName>
    <definedName name="__123Graph_BChart1" localSheetId="9" hidden="1">#REF!</definedName>
    <definedName name="__123Graph_BChart1" localSheetId="10" hidden="1">#REF!</definedName>
    <definedName name="__123Graph_BChart1" localSheetId="8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6" hidden="1">#REF!</definedName>
    <definedName name="__123Graph_BChart1" localSheetId="12" hidden="1">#REF!</definedName>
    <definedName name="__123Graph_BChart1" localSheetId="13" hidden="1">#REF!</definedName>
    <definedName name="__123Graph_BChart1" hidden="1">#REF!</definedName>
    <definedName name="__123Graph_BChart2" localSheetId="9" hidden="1">#REF!</definedName>
    <definedName name="__123Graph_BChart2" localSheetId="10" hidden="1">#REF!</definedName>
    <definedName name="__123Graph_BChart2" localSheetId="8" hidden="1">#REF!</definedName>
    <definedName name="__123Graph_BChart2" localSheetId="3" hidden="1">#REF!</definedName>
    <definedName name="__123Graph_BChart2" localSheetId="6" hidden="1">#REF!</definedName>
    <definedName name="__123Graph_BChart2" localSheetId="12" hidden="1">#REF!</definedName>
    <definedName name="__123Graph_BChart2" localSheetId="13" hidden="1">#REF!</definedName>
    <definedName name="__123Graph_BChart2" hidden="1">#REF!</definedName>
    <definedName name="__123Graph_BChart3" localSheetId="9" hidden="1">#REF!</definedName>
    <definedName name="__123Graph_BChart3" localSheetId="10" hidden="1">#REF!</definedName>
    <definedName name="__123Graph_BChart3" localSheetId="8" hidden="1">#REF!</definedName>
    <definedName name="__123Graph_BChart3" localSheetId="3" hidden="1">#REF!</definedName>
    <definedName name="__123Graph_BChart3" localSheetId="6" hidden="1">#REF!</definedName>
    <definedName name="__123Graph_BChart3" localSheetId="12" hidden="1">#REF!</definedName>
    <definedName name="__123Graph_BChart3" localSheetId="13" hidden="1">#REF!</definedName>
    <definedName name="__123Graph_BChart3" hidden="1">#REF!</definedName>
    <definedName name="__123Graph_BChart4" localSheetId="9" hidden="1">#REF!</definedName>
    <definedName name="__123Graph_BChart4" localSheetId="10" hidden="1">#REF!</definedName>
    <definedName name="__123Graph_BChart4" localSheetId="8" hidden="1">#REF!</definedName>
    <definedName name="__123Graph_BChart4" localSheetId="12" hidden="1">#REF!</definedName>
    <definedName name="__123Graph_BChart4" localSheetId="13" hidden="1">#REF!</definedName>
    <definedName name="__123Graph_BChart4" hidden="1">#REF!</definedName>
    <definedName name="__123Graph_BChart5" localSheetId="9" hidden="1">#REF!</definedName>
    <definedName name="__123Graph_BChart5" localSheetId="10" hidden="1">#REF!</definedName>
    <definedName name="__123Graph_BChart5" localSheetId="8" hidden="1">#REF!</definedName>
    <definedName name="__123Graph_BChart5" localSheetId="12" hidden="1">#REF!</definedName>
    <definedName name="__123Graph_BChart5" localSheetId="13" hidden="1">#REF!</definedName>
    <definedName name="__123Graph_BChart5" hidden="1">#REF!</definedName>
    <definedName name="__123Graph_BChart6" localSheetId="9" hidden="1">#REF!</definedName>
    <definedName name="__123Graph_BChart6" localSheetId="10" hidden="1">#REF!</definedName>
    <definedName name="__123Graph_BChart6" localSheetId="8" hidden="1">#REF!</definedName>
    <definedName name="__123Graph_BChart6" localSheetId="12" hidden="1">#REF!</definedName>
    <definedName name="__123Graph_BChart6" localSheetId="13" hidden="1">#REF!</definedName>
    <definedName name="__123Graph_BChart6" hidden="1">#REF!</definedName>
    <definedName name="__123Graph_BChart7" localSheetId="9" hidden="1">#REF!</definedName>
    <definedName name="__123Graph_BChart7" localSheetId="10" hidden="1">#REF!</definedName>
    <definedName name="__123Graph_BChart7" localSheetId="8" hidden="1">#REF!</definedName>
    <definedName name="__123Graph_BChart7" localSheetId="12" hidden="1">#REF!</definedName>
    <definedName name="__123Graph_BChart7" localSheetId="13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[15]G!#REF!</definedName>
    <definedName name="__123Graph_BDEBT" localSheetId="9" hidden="1">#REF!</definedName>
    <definedName name="__123Graph_BDEBT" localSheetId="10" hidden="1">#REF!</definedName>
    <definedName name="__123Graph_BDEBT" localSheetId="8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localSheetId="12" hidden="1">#REF!</definedName>
    <definedName name="__123Graph_BDEBT" localSheetId="13" hidden="1">#REF!</definedName>
    <definedName name="__123Graph_BDEBT" hidden="1">#REF!</definedName>
    <definedName name="__123Graph_BINTEREST" localSheetId="8" hidden="1">[12]TAB25b!#REF!</definedName>
    <definedName name="__123Graph_BINTEREST" localSheetId="0" hidden="1">#REF!</definedName>
    <definedName name="__123Graph_BINTEREST" localSheetId="1" hidden="1">#REF!</definedName>
    <definedName name="__123Graph_BINTEREST" localSheetId="6" hidden="1">[12]TAB25b!#REF!</definedName>
    <definedName name="__123Graph_BINTEREST" hidden="1">[12]TAB25b!#REF!</definedName>
    <definedName name="__123Graph_BREER" localSheetId="0" hidden="1">[13]ER!#REF!</definedName>
    <definedName name="__123Graph_BREER" localSheetId="1" hidden="1">[13]ER!#REF!</definedName>
    <definedName name="__123Graph_BREER" hidden="1">[13]ER!#REF!</definedName>
    <definedName name="__123Graph_C" localSheetId="0" hidden="1">#REF!</definedName>
    <definedName name="__123Graph_C" localSheetId="1" hidden="1">#REF!</definedName>
    <definedName name="__123Graph_C" hidden="1">[14]FLUJO!$B$7936:$C$7936</definedName>
    <definedName name="__123Graph_CCurrent" localSheetId="8" hidden="1">'[16]Base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'[16]Base Original'!#REF!</definedName>
    <definedName name="__123Graph_CCurrent" localSheetId="6" hidden="1">'[16]Base Original'!#REF!</definedName>
    <definedName name="__123Graph_CCurrent" hidden="1">'[16]Base Original'!#REF!</definedName>
    <definedName name="__123Graph_CREER" localSheetId="8" hidden="1">[13]ER!#REF!</definedName>
    <definedName name="__123Graph_CREER" localSheetId="0" hidden="1">#REF!</definedName>
    <definedName name="__123Graph_CREER" localSheetId="1" hidden="1">#REF!</definedName>
    <definedName name="__123Graph_CREER" localSheetId="3" hidden="1">[13]ER!#REF!</definedName>
    <definedName name="__123Graph_CREER" localSheetId="6" hidden="1">[13]ER!#REF!</definedName>
    <definedName name="__123Graph_CREER" hidden="1">[13]ER!#REF!</definedName>
    <definedName name="__123Graph_D" hidden="1">[14]FLUJO!$B$7942:$C$7942</definedName>
    <definedName name="__123Graph_DCurrent" localSheetId="8" hidden="1">'[16]Base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'[16]Base Original'!#REF!</definedName>
    <definedName name="__123Graph_DCurrent" localSheetId="6" hidden="1">'[16]Base Original'!#REF!</definedName>
    <definedName name="__123Graph_DCurrent" hidden="1">'[16]Base Original'!#REF!</definedName>
    <definedName name="__123Graph_E" localSheetId="8" hidden="1">[10]C!#REF!</definedName>
    <definedName name="__123Graph_E" localSheetId="0" hidden="1">#REF!</definedName>
    <definedName name="__123Graph_E" localSheetId="1" hidden="1">#REF!</definedName>
    <definedName name="__123Graph_E" localSheetId="3" hidden="1">[10]C!#REF!</definedName>
    <definedName name="__123Graph_E" localSheetId="6" hidden="1">[10]C!#REF!</definedName>
    <definedName name="__123Graph_E" hidden="1">[10]C!#REF!</definedName>
    <definedName name="__123Graph_ECurrent" localSheetId="8" hidden="1">'[16]Base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'[16]Base Original'!#REF!</definedName>
    <definedName name="__123Graph_ECurrent" localSheetId="6" hidden="1">'[16]Base Original'!#REF!</definedName>
    <definedName name="__123Graph_ECurrent" hidden="1">'[16]Base Original'!#REF!</definedName>
    <definedName name="__123Graph_F" localSheetId="8" hidden="1">[10]C!#REF!</definedName>
    <definedName name="__123Graph_F" localSheetId="0" hidden="1">#REF!</definedName>
    <definedName name="__123Graph_F" localSheetId="1" hidden="1">#REF!</definedName>
    <definedName name="__123Graph_F" localSheetId="3" hidden="1">[10]C!#REF!</definedName>
    <definedName name="__123Graph_F" localSheetId="6" hidden="1">[10]C!#REF!</definedName>
    <definedName name="__123Graph_F" hidden="1">[10]C!#REF!</definedName>
    <definedName name="__123Graph_FCurrent" localSheetId="8" hidden="1">[17]Base!#REF!</definedName>
    <definedName name="__123Graph_FCurrent" localSheetId="0" hidden="1">[17]Base!#REF!</definedName>
    <definedName name="__123Graph_FCurrent" localSheetId="1" hidden="1">[17]Base!#REF!</definedName>
    <definedName name="__123Graph_FCurrent" localSheetId="3" hidden="1">[17]Base!#REF!</definedName>
    <definedName name="__123Graph_FCurrent" localSheetId="6" hidden="1">[17]Base!#REF!</definedName>
    <definedName name="__123Graph_FCurrent" hidden="1">[17]Base!#REF!</definedName>
    <definedName name="__123Graph_X" hidden="1">[14]FLUJO!$B$7906:$C$7906</definedName>
    <definedName name="__123Graph_XDIFFERENTIAL" localSheetId="8" hidden="1">[12]TAB25b!#REF!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[12]TAB25b!#REF!</definedName>
    <definedName name="__123Graph_XDIFFERENTIAL" localSheetId="6" hidden="1">[12]TAB25b!#REF!</definedName>
    <definedName name="__123Graph_XDIFFERENTIAL" hidden="1">[12]TAB25b!#REF!</definedName>
    <definedName name="__123Graph_XSPREAD" localSheetId="8" hidden="1">[12]TAB25b!#REF!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[12]TAB25b!#REF!</definedName>
    <definedName name="__123Graph_XSPREAD" localSheetId="6" hidden="1">[12]TAB25b!#REF!</definedName>
    <definedName name="__123Graph_XSPREAD" hidden="1">[12]TAB25b!#REF!</definedName>
    <definedName name="__12INT_RESERVES" localSheetId="9">#REF!</definedName>
    <definedName name="__12INT_RESERVES" localSheetId="10">#REF!</definedName>
    <definedName name="__12INT_RESERVES" localSheetId="8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 localSheetId="12">#REF!</definedName>
    <definedName name="__12INT_RESERVES" localSheetId="13">#REF!</definedName>
    <definedName name="__12INT_RESERVES">#REF!</definedName>
    <definedName name="__1r" localSheetId="9">#REF!</definedName>
    <definedName name="__1r" localSheetId="10">#REF!</definedName>
    <definedName name="__1r" localSheetId="8">#REF!</definedName>
    <definedName name="__1r" localSheetId="0">#REF!</definedName>
    <definedName name="__1r" localSheetId="1">#REF!</definedName>
    <definedName name="__1r" localSheetId="3">#REF!</definedName>
    <definedName name="__1r" localSheetId="6">#REF!</definedName>
    <definedName name="__1r" localSheetId="12">#REF!</definedName>
    <definedName name="__1r" localSheetId="13">#REF!</definedName>
    <definedName name="__1r">#REF!</definedName>
    <definedName name="__2Macros_Import_.qbop" localSheetId="5">[18]!'[Macros Import].qbop'</definedName>
    <definedName name="__2Macros_Import_.qbop" localSheetId="8">[18]!'[Macros Import].qbop'</definedName>
    <definedName name="__2Macros_Import_.qbop" localSheetId="0">#REF!</definedName>
    <definedName name="__2Macros_Import_.qbop" localSheetId="1">#REF!</definedName>
    <definedName name="__2Macros_Import_.qbop" localSheetId="11">[18]!'[Macros Import].qbop'</definedName>
    <definedName name="__2Macros_Import_.qbop" localSheetId="13">[18]!'[Macros Import].qbop'</definedName>
    <definedName name="__2Macros_Import_.qbop">[18]!'[Macros Import].qbop'</definedName>
    <definedName name="__3__123Graph_ACPI_ER_LOG" localSheetId="8" hidden="1">[13]ER!#REF!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[13]ER!#REF!</definedName>
    <definedName name="__3__123Graph_ACPI_ER_LOG" localSheetId="6" hidden="1">[13]ER!#REF!</definedName>
    <definedName name="__3__123Graph_ACPI_ER_LOG" hidden="1">[13]ER!#REF!</definedName>
    <definedName name="__4__123Graph_BCPI_ER_LOG" localSheetId="8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3" hidden="1">[13]ER!#REF!</definedName>
    <definedName name="__4__123Graph_BCPI_ER_LOG" localSheetId="6" hidden="1">[13]ER!#REF!</definedName>
    <definedName name="__4__123Graph_BCPI_ER_LOG" hidden="1">[13]ER!#REF!</definedName>
    <definedName name="__5__123Graph_BIBA_IBRD" localSheetId="8" hidden="1">[13]WB!#REF!</definedName>
    <definedName name="__5__123Graph_BIBA_IBRD" localSheetId="0" hidden="1">[13]WB!#REF!</definedName>
    <definedName name="__5__123Graph_BIBA_IBRD" localSheetId="1" hidden="1">[13]WB!#REF!</definedName>
    <definedName name="__5__123Graph_BIBA_IBRD" localSheetId="3" hidden="1">[13]WB!#REF!</definedName>
    <definedName name="__5__123Graph_BIBA_IBRD" localSheetId="6" hidden="1">[13]WB!#REF!</definedName>
    <definedName name="__5__123Graph_BIBA_IBRD" hidden="1">[13]WB!#REF!</definedName>
    <definedName name="__6B.2_B.3" localSheetId="9">#REF!</definedName>
    <definedName name="__6B.2_B.3" localSheetId="10">#REF!</definedName>
    <definedName name="__6B.2_B.3" localSheetId="8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6">#REF!</definedName>
    <definedName name="__6B.2_B.3" localSheetId="12">#REF!</definedName>
    <definedName name="__6B.2_B.3" localSheetId="13">#REF!</definedName>
    <definedName name="__6B.2_B.3">#REF!</definedName>
    <definedName name="__7B.4___5" localSheetId="9">#REF!</definedName>
    <definedName name="__7B.4___5" localSheetId="10">#REF!</definedName>
    <definedName name="__7B.4___5" localSheetId="8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6">#REF!</definedName>
    <definedName name="__7B.4___5" localSheetId="12">#REF!</definedName>
    <definedName name="__7B.4___5" localSheetId="13">#REF!</definedName>
    <definedName name="__7B.4___5">#REF!</definedName>
    <definedName name="__8CONSOL_B2" localSheetId="9">#REF!</definedName>
    <definedName name="__8CONSOL_B2" localSheetId="10">#REF!</definedName>
    <definedName name="__8CONSOL_B2" localSheetId="8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 localSheetId="12">#REF!</definedName>
    <definedName name="__8CONSOL_B2" localSheetId="13">#REF!</definedName>
    <definedName name="__8CONSOL_B2">#REF!</definedName>
    <definedName name="__9CONSOL_DEPOSITS" localSheetId="8">'[19]A 11'!#REF!</definedName>
    <definedName name="__9CONSOL_DEPOSITS" localSheetId="0">#REF!</definedName>
    <definedName name="__9CONSOL_DEPOSITS" localSheetId="1">#REF!</definedName>
    <definedName name="__9CONSOL_DEPOSITS" localSheetId="3">'[19]A 11'!#REF!</definedName>
    <definedName name="__9CONSOL_DEPOSITS" localSheetId="6">'[19]A 11'!#REF!</definedName>
    <definedName name="__9CONSOL_DEPOSITS">'[19]A 11'!#REF!</definedName>
    <definedName name="__asd1" localSheetId="9">[5]!__asd1</definedName>
    <definedName name="__asd1" localSheetId="10">[5]!__asd1</definedName>
    <definedName name="__asd1" localSheetId="8">[5]!__asd1</definedName>
    <definedName name="__asd1" localSheetId="0">[5]!__asd1</definedName>
    <definedName name="__asd1" localSheetId="1">[6]!__asd1</definedName>
    <definedName name="__asd1">[5]!__asd1</definedName>
    <definedName name="__AUS1" localSheetId="9">#REF!</definedName>
    <definedName name="__AUS1" localSheetId="10">#REF!</definedName>
    <definedName name="__AUS1" localSheetId="8">#REF!</definedName>
    <definedName name="__AUS1" localSheetId="0">#REF!</definedName>
    <definedName name="__AUS1" localSheetId="1">#REF!</definedName>
    <definedName name="__AUS1" localSheetId="3">#REF!</definedName>
    <definedName name="__AUS1" localSheetId="6">#REF!</definedName>
    <definedName name="__AUS1" localSheetId="12">#REF!</definedName>
    <definedName name="__AUS1" localSheetId="13">#REF!</definedName>
    <definedName name="__AUS1">#REF!</definedName>
    <definedName name="__BOP2" localSheetId="8">[20]BoP!#REF!</definedName>
    <definedName name="__BOP2" localSheetId="0">#REF!</definedName>
    <definedName name="__BOP2" localSheetId="1">#REF!</definedName>
    <definedName name="__BOP2" localSheetId="3">[20]BoP!#REF!</definedName>
    <definedName name="__BOP2" localSheetId="6">[20]BoP!#REF!</definedName>
    <definedName name="__BOP2">[20]BoP!#REF!</definedName>
    <definedName name="__DEG1" localSheetId="9">#REF!</definedName>
    <definedName name="__DEG1" localSheetId="10">#REF!</definedName>
    <definedName name="__DEG1" localSheetId="8">#REF!</definedName>
    <definedName name="__DEG1" localSheetId="0">#REF!</definedName>
    <definedName name="__DEG1" localSheetId="1">#REF!</definedName>
    <definedName name="__DEG1" localSheetId="3">#REF!</definedName>
    <definedName name="__DEG1" localSheetId="6">#REF!</definedName>
    <definedName name="__DEG1" localSheetId="12">#REF!</definedName>
    <definedName name="__DEG1" localSheetId="13">#REF!</definedName>
    <definedName name="__DEG1">#REF!</definedName>
    <definedName name="__DKR1" localSheetId="9">#REF!</definedName>
    <definedName name="__DKR1" localSheetId="10">#REF!</definedName>
    <definedName name="__DKR1" localSheetId="8">#REF!</definedName>
    <definedName name="__DKR1" localSheetId="0">#REF!</definedName>
    <definedName name="__DKR1" localSheetId="1">#REF!</definedName>
    <definedName name="__DKR1" localSheetId="3">#REF!</definedName>
    <definedName name="__DKR1" localSheetId="6">#REF!</definedName>
    <definedName name="__DKR1" localSheetId="12">#REF!</definedName>
    <definedName name="__DKR1" localSheetId="13">#REF!</definedName>
    <definedName name="__DKR1">#REF!</definedName>
    <definedName name="__ECU1" localSheetId="9">#REF!</definedName>
    <definedName name="__ECU1" localSheetId="10">#REF!</definedName>
    <definedName name="__ECU1" localSheetId="8">#REF!</definedName>
    <definedName name="__ECU1" localSheetId="0">#REF!</definedName>
    <definedName name="__ECU1" localSheetId="1">#REF!</definedName>
    <definedName name="__ECU1" localSheetId="3">#REF!</definedName>
    <definedName name="__ECU1" localSheetId="6">#REF!</definedName>
    <definedName name="__ECU1" localSheetId="12">#REF!</definedName>
    <definedName name="__ECU1" localSheetId="13">#REF!</definedName>
    <definedName name="__ECU1">#REF!</definedName>
    <definedName name="__END94" localSheetId="9">#REF!</definedName>
    <definedName name="__END94" localSheetId="10">#REF!</definedName>
    <definedName name="__END94" localSheetId="8">#REF!</definedName>
    <definedName name="__END94" localSheetId="12">#REF!</definedName>
    <definedName name="__END94" localSheetId="13">#REF!</definedName>
    <definedName name="__END94">#REF!</definedName>
    <definedName name="__ESC1" localSheetId="9">#REF!</definedName>
    <definedName name="__ESC1" localSheetId="10">#REF!</definedName>
    <definedName name="__ESC1" localSheetId="8">#REF!</definedName>
    <definedName name="__ESC1" localSheetId="0">#REF!</definedName>
    <definedName name="__ESC1" localSheetId="1">#REF!</definedName>
    <definedName name="__ESC1" localSheetId="12">#REF!</definedName>
    <definedName name="__ESC1" localSheetId="13">#REF!</definedName>
    <definedName name="__ESC1">#REF!</definedName>
    <definedName name="__F" hidden="1">'[9]Fax a enviar'!#REF!</definedName>
    <definedName name="__FAL2" localSheetId="9">#REF!</definedName>
    <definedName name="__FAL2" localSheetId="10">#REF!</definedName>
    <definedName name="__FAL2" localSheetId="8">#REF!</definedName>
    <definedName name="__FAL2" localSheetId="0">#REF!</definedName>
    <definedName name="__FAL2" localSheetId="1">#REF!</definedName>
    <definedName name="__FAL2" localSheetId="3">#REF!</definedName>
    <definedName name="__FAL2" localSheetId="6">#REF!</definedName>
    <definedName name="__FAL2" localSheetId="12">#REF!</definedName>
    <definedName name="__FAL2" localSheetId="13">#REF!</definedName>
    <definedName name="__FAL2">#REF!</definedName>
    <definedName name="__FAL3" localSheetId="9">#REF!</definedName>
    <definedName name="__FAL3" localSheetId="10">#REF!</definedName>
    <definedName name="__FAL3" localSheetId="8">#REF!</definedName>
    <definedName name="__FAL3" localSheetId="0">#REF!</definedName>
    <definedName name="__FAL3" localSheetId="1">#REF!</definedName>
    <definedName name="__FAL3" localSheetId="3">#REF!</definedName>
    <definedName name="__FAL3" localSheetId="6">#REF!</definedName>
    <definedName name="__FAL3" localSheetId="12">#REF!</definedName>
    <definedName name="__FAL3" localSheetId="13">#REF!</definedName>
    <definedName name="__FAL3">#REF!</definedName>
    <definedName name="__FAL4" localSheetId="9">#REF!</definedName>
    <definedName name="__FAL4" localSheetId="10">#REF!</definedName>
    <definedName name="__FAL4" localSheetId="8">#REF!</definedName>
    <definedName name="__FAL4" localSheetId="0">#REF!</definedName>
    <definedName name="__FAL4" localSheetId="1">#REF!</definedName>
    <definedName name="__FAL4" localSheetId="3">#REF!</definedName>
    <definedName name="__FAL4" localSheetId="6">#REF!</definedName>
    <definedName name="__FAL4" localSheetId="12">#REF!</definedName>
    <definedName name="__FAL4" localSheetId="13">#REF!</definedName>
    <definedName name="__FAL4">#REF!</definedName>
    <definedName name="__FAL5" localSheetId="9">#REF!</definedName>
    <definedName name="__FAL5" localSheetId="10">#REF!</definedName>
    <definedName name="__FAL5" localSheetId="8">#REF!</definedName>
    <definedName name="__FAL5" localSheetId="0">#REF!</definedName>
    <definedName name="__FAL5" localSheetId="1">#REF!</definedName>
    <definedName name="__FAL5" localSheetId="12">#REF!</definedName>
    <definedName name="__FAL5" localSheetId="13">#REF!</definedName>
    <definedName name="__FAL5">#REF!</definedName>
    <definedName name="__FAL6" localSheetId="9">#REF!</definedName>
    <definedName name="__FAL6" localSheetId="10">#REF!</definedName>
    <definedName name="__FAL6" localSheetId="8">#REF!</definedName>
    <definedName name="__FAL6" localSheetId="0">#REF!</definedName>
    <definedName name="__FAL6" localSheetId="1">#REF!</definedName>
    <definedName name="__FAL6" localSheetId="12">#REF!</definedName>
    <definedName name="__FAL6" localSheetId="13">#REF!</definedName>
    <definedName name="__FAL6">#REF!</definedName>
    <definedName name="__FAL7" localSheetId="9">#REF!</definedName>
    <definedName name="__FAL7" localSheetId="10">#REF!</definedName>
    <definedName name="__FAL7" localSheetId="8">#REF!</definedName>
    <definedName name="__FAL7" localSheetId="0">#REF!</definedName>
    <definedName name="__FAL7" localSheetId="1">#REF!</definedName>
    <definedName name="__FAL7" localSheetId="12">#REF!</definedName>
    <definedName name="__FAL7" localSheetId="13">#REF!</definedName>
    <definedName name="__FAL7">#REF!</definedName>
    <definedName name="__FMK1" localSheetId="9">#REF!</definedName>
    <definedName name="__FMK1" localSheetId="10">#REF!</definedName>
    <definedName name="__FMK1" localSheetId="8">#REF!</definedName>
    <definedName name="__FMK1" localSheetId="0">#REF!</definedName>
    <definedName name="__FMK1" localSheetId="1">#REF!</definedName>
    <definedName name="__FMK1" localSheetId="12">#REF!</definedName>
    <definedName name="__FMK1" localSheetId="13">#REF!</definedName>
    <definedName name="__FMK1">#REF!</definedName>
    <definedName name="__IKR1" localSheetId="9">#REF!</definedName>
    <definedName name="__IKR1" localSheetId="10">#REF!</definedName>
    <definedName name="__IKR1" localSheetId="8">#REF!</definedName>
    <definedName name="__IKR1" localSheetId="0">#REF!</definedName>
    <definedName name="__IKR1" localSheetId="1">#REF!</definedName>
    <definedName name="__IKR1" localSheetId="12">#REF!</definedName>
    <definedName name="__IKR1" localSheetId="13">#REF!</definedName>
    <definedName name="__IKR1">#REF!</definedName>
    <definedName name="__IRP1" localSheetId="9">#REF!</definedName>
    <definedName name="__IRP1" localSheetId="10">#REF!</definedName>
    <definedName name="__IRP1" localSheetId="8">#REF!</definedName>
    <definedName name="__IRP1" localSheetId="0">#REF!</definedName>
    <definedName name="__IRP1" localSheetId="1">#REF!</definedName>
    <definedName name="__IRP1" localSheetId="12">#REF!</definedName>
    <definedName name="__IRP1" localSheetId="13">#REF!</definedName>
    <definedName name="__IRP1">#REF!</definedName>
    <definedName name="__LIT1" localSheetId="9">#REF!</definedName>
    <definedName name="__LIT1" localSheetId="10">#REF!</definedName>
    <definedName name="__LIT1" localSheetId="8">#REF!</definedName>
    <definedName name="__LIT1" localSheetId="0">#REF!</definedName>
    <definedName name="__LIT1" localSheetId="1">#REF!</definedName>
    <definedName name="__LIT1" localSheetId="12">#REF!</definedName>
    <definedName name="__LIT1" localSheetId="13">#REF!</definedName>
    <definedName name="__LIT1">#REF!</definedName>
    <definedName name="__MEX1" localSheetId="9">#REF!</definedName>
    <definedName name="__MEX1" localSheetId="10">#REF!</definedName>
    <definedName name="__MEX1" localSheetId="8">#REF!</definedName>
    <definedName name="__MEX1" localSheetId="0">#REF!</definedName>
    <definedName name="__MEX1" localSheetId="1">#REF!</definedName>
    <definedName name="__MEX1" localSheetId="12">#REF!</definedName>
    <definedName name="__MEX1" localSheetId="13">#REF!</definedName>
    <definedName name="__MEX1">#REF!</definedName>
    <definedName name="__PTA1" localSheetId="9">#REF!</definedName>
    <definedName name="__PTA1" localSheetId="10">#REF!</definedName>
    <definedName name="__PTA1" localSheetId="8">#REF!</definedName>
    <definedName name="__PTA1" localSheetId="0">#REF!</definedName>
    <definedName name="__PTA1" localSheetId="1">#REF!</definedName>
    <definedName name="__PTA1" localSheetId="12">#REF!</definedName>
    <definedName name="__PTA1" localSheetId="13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9">#REF!</definedName>
    <definedName name="__SAR1" localSheetId="10">#REF!</definedName>
    <definedName name="__SAR1" localSheetId="8">#REF!</definedName>
    <definedName name="__SAR1" localSheetId="0">#REF!</definedName>
    <definedName name="__SAR1" localSheetId="1">#REF!</definedName>
    <definedName name="__SAR1" localSheetId="3">#REF!</definedName>
    <definedName name="__SAR1" localSheetId="6">#REF!</definedName>
    <definedName name="__SAR1" localSheetId="12">#REF!</definedName>
    <definedName name="__SAR1" localSheetId="13">#REF!</definedName>
    <definedName name="__SAR1">#REF!</definedName>
    <definedName name="__SUM2" localSheetId="9">#REF!</definedName>
    <definedName name="__SUM2" localSheetId="10">#REF!</definedName>
    <definedName name="__SUM2" localSheetId="8">#REF!</definedName>
    <definedName name="__SUM2" localSheetId="0">#REF!</definedName>
    <definedName name="__SUM2" localSheetId="1">#REF!</definedName>
    <definedName name="__SUM2" localSheetId="3">#REF!</definedName>
    <definedName name="__SUM2" localSheetId="6">#REF!</definedName>
    <definedName name="__SUM2" localSheetId="12">#REF!</definedName>
    <definedName name="__SUM2" localSheetId="13">#REF!</definedName>
    <definedName name="__SUM2">#REF!</definedName>
    <definedName name="__TAB1" localSheetId="9">#REF!</definedName>
    <definedName name="__TAB1" localSheetId="10">#REF!</definedName>
    <definedName name="__TAB1" localSheetId="8">#REF!</definedName>
    <definedName name="__TAB1" localSheetId="3">#REF!</definedName>
    <definedName name="__TAB1" localSheetId="6">#REF!</definedName>
    <definedName name="__TAB1" localSheetId="12">#REF!</definedName>
    <definedName name="__TAB1" localSheetId="13">#REF!</definedName>
    <definedName name="__TAB1">#REF!</definedName>
    <definedName name="__Tab19" localSheetId="9">#REF!</definedName>
    <definedName name="__Tab19" localSheetId="10">#REF!</definedName>
    <definedName name="__Tab19" localSheetId="8">#REF!</definedName>
    <definedName name="__Tab19" localSheetId="12">#REF!</definedName>
    <definedName name="__Tab19" localSheetId="13">#REF!</definedName>
    <definedName name="__Tab19">#REF!</definedName>
    <definedName name="__Tab20" localSheetId="9">#REF!</definedName>
    <definedName name="__Tab20" localSheetId="10">#REF!</definedName>
    <definedName name="__Tab20" localSheetId="8">#REF!</definedName>
    <definedName name="__Tab20" localSheetId="12">#REF!</definedName>
    <definedName name="__Tab20" localSheetId="13">#REF!</definedName>
    <definedName name="__Tab20">#REF!</definedName>
    <definedName name="__Tab21" localSheetId="9">#REF!</definedName>
    <definedName name="__Tab21" localSheetId="10">#REF!</definedName>
    <definedName name="__Tab21" localSheetId="8">#REF!</definedName>
    <definedName name="__Tab21" localSheetId="12">#REF!</definedName>
    <definedName name="__Tab21" localSheetId="13">#REF!</definedName>
    <definedName name="__Tab21">#REF!</definedName>
    <definedName name="__Tab22" localSheetId="9">#REF!</definedName>
    <definedName name="__Tab22" localSheetId="10">#REF!</definedName>
    <definedName name="__Tab22" localSheetId="8">#REF!</definedName>
    <definedName name="__Tab22" localSheetId="12">#REF!</definedName>
    <definedName name="__Tab22" localSheetId="13">#REF!</definedName>
    <definedName name="__Tab22">#REF!</definedName>
    <definedName name="__Tab23" localSheetId="9">#REF!</definedName>
    <definedName name="__Tab23" localSheetId="10">#REF!</definedName>
    <definedName name="__Tab23" localSheetId="8">#REF!</definedName>
    <definedName name="__Tab23" localSheetId="12">#REF!</definedName>
    <definedName name="__Tab23" localSheetId="13">#REF!</definedName>
    <definedName name="__Tab23">#REF!</definedName>
    <definedName name="__Tab24" localSheetId="9">#REF!</definedName>
    <definedName name="__Tab24" localSheetId="10">#REF!</definedName>
    <definedName name="__Tab24" localSheetId="8">#REF!</definedName>
    <definedName name="__Tab24" localSheetId="12">#REF!</definedName>
    <definedName name="__Tab24" localSheetId="13">#REF!</definedName>
    <definedName name="__Tab24">#REF!</definedName>
    <definedName name="__Tab26" localSheetId="9">#REF!</definedName>
    <definedName name="__Tab26" localSheetId="10">#REF!</definedName>
    <definedName name="__Tab26" localSheetId="8">#REF!</definedName>
    <definedName name="__Tab26" localSheetId="12">#REF!</definedName>
    <definedName name="__Tab26" localSheetId="13">#REF!</definedName>
    <definedName name="__Tab26">#REF!</definedName>
    <definedName name="__Tab27" localSheetId="9">#REF!</definedName>
    <definedName name="__Tab27" localSheetId="10">#REF!</definedName>
    <definedName name="__Tab27" localSheetId="8">#REF!</definedName>
    <definedName name="__Tab27" localSheetId="12">#REF!</definedName>
    <definedName name="__Tab27" localSheetId="13">#REF!</definedName>
    <definedName name="__Tab27">#REF!</definedName>
    <definedName name="__Tab28" localSheetId="9">#REF!</definedName>
    <definedName name="__Tab28" localSheetId="10">#REF!</definedName>
    <definedName name="__Tab28" localSheetId="8">#REF!</definedName>
    <definedName name="__Tab28" localSheetId="12">#REF!</definedName>
    <definedName name="__Tab28" localSheetId="13">#REF!</definedName>
    <definedName name="__Tab28">#REF!</definedName>
    <definedName name="__Tab29" localSheetId="9">#REF!</definedName>
    <definedName name="__Tab29" localSheetId="10">#REF!</definedName>
    <definedName name="__Tab29" localSheetId="8">#REF!</definedName>
    <definedName name="__Tab29" localSheetId="12">#REF!</definedName>
    <definedName name="__Tab29" localSheetId="13">#REF!</definedName>
    <definedName name="__Tab29">#REF!</definedName>
    <definedName name="__Tab30" localSheetId="9">#REF!</definedName>
    <definedName name="__Tab30" localSheetId="10">#REF!</definedName>
    <definedName name="__Tab30" localSheetId="8">#REF!</definedName>
    <definedName name="__Tab30" localSheetId="12">#REF!</definedName>
    <definedName name="__Tab30" localSheetId="13">#REF!</definedName>
    <definedName name="__Tab30">#REF!</definedName>
    <definedName name="__Tab31" localSheetId="9">#REF!</definedName>
    <definedName name="__Tab31" localSheetId="10">#REF!</definedName>
    <definedName name="__Tab31" localSheetId="8">#REF!</definedName>
    <definedName name="__Tab31" localSheetId="12">#REF!</definedName>
    <definedName name="__Tab31" localSheetId="13">#REF!</definedName>
    <definedName name="__Tab31">#REF!</definedName>
    <definedName name="__Tab32" localSheetId="9">#REF!</definedName>
    <definedName name="__Tab32" localSheetId="10">#REF!</definedName>
    <definedName name="__Tab32" localSheetId="8">#REF!</definedName>
    <definedName name="__Tab32" localSheetId="12">#REF!</definedName>
    <definedName name="__Tab32" localSheetId="13">#REF!</definedName>
    <definedName name="__Tab32">#REF!</definedName>
    <definedName name="__Tab33" localSheetId="9">#REF!</definedName>
    <definedName name="__Tab33" localSheetId="10">#REF!</definedName>
    <definedName name="__Tab33" localSheetId="8">#REF!</definedName>
    <definedName name="__Tab33" localSheetId="12">#REF!</definedName>
    <definedName name="__Tab33" localSheetId="13">#REF!</definedName>
    <definedName name="__Tab33">#REF!</definedName>
    <definedName name="__Tab34" localSheetId="9">#REF!</definedName>
    <definedName name="__Tab34" localSheetId="10">#REF!</definedName>
    <definedName name="__Tab34" localSheetId="8">#REF!</definedName>
    <definedName name="__Tab34" localSheetId="12">#REF!</definedName>
    <definedName name="__Tab34" localSheetId="13">#REF!</definedName>
    <definedName name="__Tab34">#REF!</definedName>
    <definedName name="__Tab35" localSheetId="9">#REF!</definedName>
    <definedName name="__Tab35" localSheetId="10">#REF!</definedName>
    <definedName name="__Tab35" localSheetId="8">#REF!</definedName>
    <definedName name="__Tab35" localSheetId="12">#REF!</definedName>
    <definedName name="__Tab35" localSheetId="13">#REF!</definedName>
    <definedName name="__Tab35">#REF!</definedName>
    <definedName name="__tAB4">'[7]shared data'!$A$1:$G$71</definedName>
    <definedName name="__tnt1" localSheetId="9">[5]!__tnt1</definedName>
    <definedName name="__tnt1" localSheetId="10">[5]!__tnt1</definedName>
    <definedName name="__tnt1" localSheetId="8">[5]!__tnt1</definedName>
    <definedName name="__tnt1" localSheetId="0">[5]!__tnt1</definedName>
    <definedName name="__tnt1" localSheetId="1">[6]!__tnt1</definedName>
    <definedName name="__tnt1">[5]!__tnt1</definedName>
    <definedName name="__TOT58" localSheetId="8">[8]GROWTH!#REF!</definedName>
    <definedName name="__TOT58" localSheetId="0">#REF!</definedName>
    <definedName name="__TOT58" localSheetId="1">#REF!</definedName>
    <definedName name="__TOT58" localSheetId="3">[8]GROWTH!#REF!</definedName>
    <definedName name="__TOT58" localSheetId="6">[8]GROWTH!#REF!</definedName>
    <definedName name="__TOT58">[8]GROWTH!#REF!</definedName>
    <definedName name="__WB2" localSheetId="9">#REF!</definedName>
    <definedName name="__WB2" localSheetId="10">#REF!</definedName>
    <definedName name="__WB2" localSheetId="8">#REF!</definedName>
    <definedName name="__WB2" localSheetId="0">#REF!</definedName>
    <definedName name="__WB2" localSheetId="1">#REF!</definedName>
    <definedName name="__WB2" localSheetId="3">#REF!</definedName>
    <definedName name="__WB2" localSheetId="6">#REF!</definedName>
    <definedName name="__WB2" localSheetId="12">#REF!</definedName>
    <definedName name="__WB2" localSheetId="13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 localSheetId="8">[22]Afiliados!#REF!</definedName>
    <definedName name="_10_0GRÁFICO_N_10.2" localSheetId="0">[22]Afiliados!#REF!</definedName>
    <definedName name="_10_0GRÁFICO_N_10.2" localSheetId="1">[22]Afiliados!#REF!</definedName>
    <definedName name="_10_0GRÁFICO_N_10.2" localSheetId="3">[22]Afiliados!#REF!</definedName>
    <definedName name="_10_0GRÁFICO_N_10.2" localSheetId="6">[22]Afiliados!#REF!</definedName>
    <definedName name="_10_0GRÁFICO_N_10.2">[22]Afiliados!#REF!</definedName>
    <definedName name="_10FA_L" localSheetId="9">#REF!</definedName>
    <definedName name="_10FA_L" localSheetId="10">#REF!</definedName>
    <definedName name="_10FA_L" localSheetId="8">#REF!</definedName>
    <definedName name="_10FA_L" localSheetId="0">#REF!</definedName>
    <definedName name="_10FA_L" localSheetId="1">#REF!</definedName>
    <definedName name="_10FA_L" localSheetId="3">#REF!</definedName>
    <definedName name="_10FA_L" localSheetId="6">#REF!</definedName>
    <definedName name="_10FA_L" localSheetId="12">#REF!</definedName>
    <definedName name="_10FA_L" localSheetId="13">#REF!</definedName>
    <definedName name="_10FA_L">#REF!</definedName>
    <definedName name="_11__123Graph_AFIG_D" localSheetId="9" hidden="1">#REF!</definedName>
    <definedName name="_11__123Graph_AFIG_D" localSheetId="10" hidden="1">#REF!</definedName>
    <definedName name="_11__123Graph_AFIG_D" localSheetId="8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localSheetId="12" hidden="1">#REF!</definedName>
    <definedName name="_11__123Graph_AFIG_D" localSheetId="13" hidden="1">#REF!</definedName>
    <definedName name="_11__123Graph_AFIG_D" hidden="1">#REF!</definedName>
    <definedName name="_11__123Graph_BCPI_ER_LOG" localSheetId="8" hidden="1">[21]ER!#REF!</definedName>
    <definedName name="_11__123Graph_BCPI_ER_LOG" localSheetId="3" hidden="1">[21]ER!#REF!</definedName>
    <definedName name="_11__123Graph_BCPI_ER_LOG" localSheetId="6" hidden="1">[21]ER!#REF!</definedName>
    <definedName name="_11__123Graph_BCPI_ER_LOG" hidden="1">[21]ER!#REF!</definedName>
    <definedName name="_11absorc" localSheetId="9">[23]Programa!#REF!</definedName>
    <definedName name="_11absorc" localSheetId="10">[23]Programa!#REF!</definedName>
    <definedName name="_11absorc" localSheetId="8">[23]Programa!#REF!</definedName>
    <definedName name="_11absorc" localSheetId="0">[23]Programa!#REF!</definedName>
    <definedName name="_11absorc" localSheetId="1">[24]Programa!#REF!</definedName>
    <definedName name="_11absorc" localSheetId="3">[23]Programa!#REF!</definedName>
    <definedName name="_11absorc" localSheetId="6">[23]Programa!#REF!</definedName>
    <definedName name="_11absorc">[23]Programa!#REF!</definedName>
    <definedName name="_11GAZ_LIABS" localSheetId="9">#REF!</definedName>
    <definedName name="_11GAZ_LIABS" localSheetId="10">#REF!</definedName>
    <definedName name="_11GAZ_LIABS" localSheetId="8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6">#REF!</definedName>
    <definedName name="_11GAZ_LIABS" localSheetId="12">#REF!</definedName>
    <definedName name="_11GAZ_LIABS" localSheetId="13">#REF!</definedName>
    <definedName name="_11GAZ_LIABS">#REF!</definedName>
    <definedName name="_12__123Graph_AIBA_IBRD" hidden="1">[21]WB!$Q$62:$AK$62</definedName>
    <definedName name="_12__123Graph_BIBA_IBRD" localSheetId="8" hidden="1">[21]WB!#REF!</definedName>
    <definedName name="_12__123Graph_BIBA_IBRD" localSheetId="0" hidden="1">[21]WB!#REF!</definedName>
    <definedName name="_12__123Graph_BIBA_IBRD" localSheetId="1" hidden="1">[21]WB!#REF!</definedName>
    <definedName name="_12__123Graph_BIBA_IBRD" localSheetId="3" hidden="1">[21]WB!#REF!</definedName>
    <definedName name="_12__123Graph_BIBA_IBRD" localSheetId="6" hidden="1">[21]WB!#REF!</definedName>
    <definedName name="_12__123Graph_BIBA_IBRD" hidden="1">[21]WB!#REF!</definedName>
    <definedName name="_12c" localSheetId="9">[23]Programa!#REF!</definedName>
    <definedName name="_12c" localSheetId="10">[23]Programa!#REF!</definedName>
    <definedName name="_12c" localSheetId="8">[23]Programa!#REF!</definedName>
    <definedName name="_12c" localSheetId="0">[23]Programa!#REF!</definedName>
    <definedName name="_12c" localSheetId="1">[24]Programa!#REF!</definedName>
    <definedName name="_12c" localSheetId="3">[23]Programa!#REF!</definedName>
    <definedName name="_12c" localSheetId="6">[23]Programa!#REF!</definedName>
    <definedName name="_12c">[23]Programa!#REF!</definedName>
    <definedName name="_12INT_RESERVES" localSheetId="9">#REF!</definedName>
    <definedName name="_12INT_RESERVES" localSheetId="10">#REF!</definedName>
    <definedName name="_12INT_RESERVES" localSheetId="8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 localSheetId="12">#REF!</definedName>
    <definedName name="_12INT_RESERVES" localSheetId="13">#REF!</definedName>
    <definedName name="_12INT_RESERVES">#REF!</definedName>
    <definedName name="_15Macros_Import_.qbop" localSheetId="5">[18]!'[Macros Import].qbop'</definedName>
    <definedName name="_15Macros_Import_.qbop" localSheetId="8">[18]!'[Macros Import].qbop'</definedName>
    <definedName name="_15Macros_Import_.qbop" localSheetId="0">#REF!</definedName>
    <definedName name="_15Macros_Import_.qbop" localSheetId="1">#REF!</definedName>
    <definedName name="_15Macros_Import_.qbop" localSheetId="11">[18]!'[Macros Import].qbop'</definedName>
    <definedName name="_15Macros_Import_.qbop" localSheetId="13">[18]!'[Macros Import].qbop'</definedName>
    <definedName name="_15Macros_Import_.qbop">[18]!'[Macros Import].qbop'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8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8" hidden="1">[21]ER!#REF!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6" hidden="1">[21]ER!#REF!</definedName>
    <definedName name="_19__123Graph_BCPI_ER_LOG" hidden="1">[21]ER!#REF!</definedName>
    <definedName name="_1981" localSheetId="9">#REF!</definedName>
    <definedName name="_1981" localSheetId="10">#REF!</definedName>
    <definedName name="_1981" localSheetId="8">#REF!</definedName>
    <definedName name="_1981" localSheetId="0">#REF!</definedName>
    <definedName name="_1981" localSheetId="1">#REF!</definedName>
    <definedName name="_1981" localSheetId="3">#REF!</definedName>
    <definedName name="_1981" localSheetId="6">#REF!</definedName>
    <definedName name="_1981" localSheetId="12">#REF!</definedName>
    <definedName name="_1981" localSheetId="13">#REF!</definedName>
    <definedName name="_1981">#REF!</definedName>
    <definedName name="_1982" localSheetId="9">#REF!</definedName>
    <definedName name="_1982" localSheetId="10">#REF!</definedName>
    <definedName name="_1982" localSheetId="8">#REF!</definedName>
    <definedName name="_1982" localSheetId="0">#REF!</definedName>
    <definedName name="_1982" localSheetId="1">#REF!</definedName>
    <definedName name="_1982" localSheetId="3">#REF!</definedName>
    <definedName name="_1982" localSheetId="6">#REF!</definedName>
    <definedName name="_1982" localSheetId="12">#REF!</definedName>
    <definedName name="_1982" localSheetId="13">#REF!</definedName>
    <definedName name="_1982">#REF!</definedName>
    <definedName name="_1983" localSheetId="9">#REF!</definedName>
    <definedName name="_1983" localSheetId="10">#REF!</definedName>
    <definedName name="_1983" localSheetId="8">#REF!</definedName>
    <definedName name="_1983" localSheetId="0">#REF!</definedName>
    <definedName name="_1983" localSheetId="1">#REF!</definedName>
    <definedName name="_1983" localSheetId="3">#REF!</definedName>
    <definedName name="_1983" localSheetId="6">#REF!</definedName>
    <definedName name="_1983" localSheetId="12">#REF!</definedName>
    <definedName name="_1983" localSheetId="13">#REF!</definedName>
    <definedName name="_1983">#REF!</definedName>
    <definedName name="_1984" localSheetId="9">#REF!</definedName>
    <definedName name="_1984" localSheetId="10">#REF!</definedName>
    <definedName name="_1984" localSheetId="8">#REF!</definedName>
    <definedName name="_1984" localSheetId="12">#REF!</definedName>
    <definedName name="_1984" localSheetId="13">#REF!</definedName>
    <definedName name="_1984">#REF!</definedName>
    <definedName name="_1985" localSheetId="9">#REF!</definedName>
    <definedName name="_1985" localSheetId="10">#REF!</definedName>
    <definedName name="_1985" localSheetId="8">#REF!</definedName>
    <definedName name="_1985" localSheetId="12">#REF!</definedName>
    <definedName name="_1985" localSheetId="13">#REF!</definedName>
    <definedName name="_1985">#REF!</definedName>
    <definedName name="_1986" localSheetId="9">#REF!</definedName>
    <definedName name="_1986" localSheetId="10">#REF!</definedName>
    <definedName name="_1986" localSheetId="8">#REF!</definedName>
    <definedName name="_1986" localSheetId="12">#REF!</definedName>
    <definedName name="_1986" localSheetId="13">#REF!</definedName>
    <definedName name="_1986">#REF!</definedName>
    <definedName name="_1987">#N/A</definedName>
    <definedName name="_1988" localSheetId="9">#REF!</definedName>
    <definedName name="_1988" localSheetId="10">#REF!</definedName>
    <definedName name="_1988" localSheetId="8">#REF!</definedName>
    <definedName name="_1988" localSheetId="0">#REF!</definedName>
    <definedName name="_1988" localSheetId="1">#REF!</definedName>
    <definedName name="_1988" localSheetId="3">#REF!</definedName>
    <definedName name="_1988" localSheetId="6">#REF!</definedName>
    <definedName name="_1988" localSheetId="12">#REF!</definedName>
    <definedName name="_1988" localSheetId="13">#REF!</definedName>
    <definedName name="_1988">#REF!</definedName>
    <definedName name="_1989" localSheetId="9">#REF!</definedName>
    <definedName name="_1989" localSheetId="10">#REF!</definedName>
    <definedName name="_1989" localSheetId="8">#REF!</definedName>
    <definedName name="_1989" localSheetId="3">#REF!</definedName>
    <definedName name="_1989" localSheetId="6">#REF!</definedName>
    <definedName name="_1989" localSheetId="12">#REF!</definedName>
    <definedName name="_1989" localSheetId="13">#REF!</definedName>
    <definedName name="_1989">#REF!</definedName>
    <definedName name="_1990" localSheetId="9">#REF!</definedName>
    <definedName name="_1990" localSheetId="10">#REF!</definedName>
    <definedName name="_1990" localSheetId="8">#REF!</definedName>
    <definedName name="_1990" localSheetId="3">#REF!</definedName>
    <definedName name="_1990" localSheetId="6">#REF!</definedName>
    <definedName name="_1990" localSheetId="12">#REF!</definedName>
    <definedName name="_1990" localSheetId="13">#REF!</definedName>
    <definedName name="_1990">#REF!</definedName>
    <definedName name="_1991" localSheetId="9">#REF!</definedName>
    <definedName name="_1991" localSheetId="10">#REF!</definedName>
    <definedName name="_1991" localSheetId="8">#REF!</definedName>
    <definedName name="_1991" localSheetId="12">#REF!</definedName>
    <definedName name="_1991" localSheetId="13">#REF!</definedName>
    <definedName name="_1991">#REF!</definedName>
    <definedName name="_1992" localSheetId="9">#REF!</definedName>
    <definedName name="_1992" localSheetId="10">#REF!</definedName>
    <definedName name="_1992" localSheetId="8">#REF!</definedName>
    <definedName name="_1992" localSheetId="12">#REF!</definedName>
    <definedName name="_1992" localSheetId="13">#REF!</definedName>
    <definedName name="_1992">#REF!</definedName>
    <definedName name="_1993" localSheetId="9">#REF!</definedName>
    <definedName name="_1993" localSheetId="10">#REF!</definedName>
    <definedName name="_1993" localSheetId="8">#REF!</definedName>
    <definedName name="_1993" localSheetId="12">#REF!</definedName>
    <definedName name="_1993" localSheetId="13">#REF!</definedName>
    <definedName name="_1993">#REF!</definedName>
    <definedName name="_1994" localSheetId="9">#REF!</definedName>
    <definedName name="_1994" localSheetId="10">#REF!</definedName>
    <definedName name="_1994" localSheetId="8">#REF!</definedName>
    <definedName name="_1994" localSheetId="12">#REF!</definedName>
    <definedName name="_1994" localSheetId="13">#REF!</definedName>
    <definedName name="_1994">#REF!</definedName>
    <definedName name="_1995" localSheetId="9">#REF!</definedName>
    <definedName name="_1995" localSheetId="10">#REF!</definedName>
    <definedName name="_1995" localSheetId="8">#REF!</definedName>
    <definedName name="_1995" localSheetId="12">#REF!</definedName>
    <definedName name="_1995" localSheetId="13">#REF!</definedName>
    <definedName name="_1995">#REF!</definedName>
    <definedName name="_1996" localSheetId="9">#REF!</definedName>
    <definedName name="_1996" localSheetId="10">#REF!</definedName>
    <definedName name="_1996" localSheetId="8">#REF!</definedName>
    <definedName name="_1996" localSheetId="12">#REF!</definedName>
    <definedName name="_1996" localSheetId="13">#REF!</definedName>
    <definedName name="_1996">#REF!</definedName>
    <definedName name="_1997" localSheetId="9">#REF!</definedName>
    <definedName name="_1997" localSheetId="10">#REF!</definedName>
    <definedName name="_1997" localSheetId="8">#REF!</definedName>
    <definedName name="_1997" localSheetId="12">#REF!</definedName>
    <definedName name="_1997" localSheetId="13">#REF!</definedName>
    <definedName name="_1997">#REF!</definedName>
    <definedName name="_1998" localSheetId="9">#REF!</definedName>
    <definedName name="_1998" localSheetId="10">#REF!</definedName>
    <definedName name="_1998" localSheetId="8">#REF!</definedName>
    <definedName name="_1998" localSheetId="12">#REF!</definedName>
    <definedName name="_1998" localSheetId="13">#REF!</definedName>
    <definedName name="_1998">#REF!</definedName>
    <definedName name="_1999" localSheetId="9">#REF!</definedName>
    <definedName name="_1999" localSheetId="10">#REF!</definedName>
    <definedName name="_1999" localSheetId="8">#REF!</definedName>
    <definedName name="_1999" localSheetId="12">#REF!</definedName>
    <definedName name="_1999" localSheetId="13">#REF!</definedName>
    <definedName name="_1999">#REF!</definedName>
    <definedName name="_1IMPRESION" localSheetId="9">#REF!</definedName>
    <definedName name="_1IMPRESION" localSheetId="10">#REF!</definedName>
    <definedName name="_1IMPRESION" localSheetId="8">#REF!</definedName>
    <definedName name="_1IMPRESION" localSheetId="0">#REF!</definedName>
    <definedName name="_1IMPRESION" localSheetId="1">#REF!</definedName>
    <definedName name="_1IMPRESION" localSheetId="12">#REF!</definedName>
    <definedName name="_1IMPRESION" localSheetId="13">#REF!</definedName>
    <definedName name="_1IMPRESION">#REF!</definedName>
    <definedName name="_1Macros_Import_.qbop">#N/A</definedName>
    <definedName name="_1r" localSheetId="9">#REF!</definedName>
    <definedName name="_1r" localSheetId="10">#REF!</definedName>
    <definedName name="_1r" localSheetId="8">#REF!</definedName>
    <definedName name="_1r" localSheetId="0">#REF!</definedName>
    <definedName name="_1r" localSheetId="1">#REF!</definedName>
    <definedName name="_1r" localSheetId="3">#REF!</definedName>
    <definedName name="_1r" localSheetId="6">#REF!</definedName>
    <definedName name="_1r" localSheetId="12">#REF!</definedName>
    <definedName name="_1r" localSheetId="13">#REF!</definedName>
    <definedName name="_1r">#REF!</definedName>
    <definedName name="_2">#N/A</definedName>
    <definedName name="_2__123Graph_ACPI_ER_LOG" localSheetId="8" hidden="1">[21]ER!#REF!</definedName>
    <definedName name="_2__123Graph_ACPI_ER_LOG" localSheetId="0" hidden="1">[21]ER!#REF!</definedName>
    <definedName name="_2__123Graph_ACPI_ER_LOG" localSheetId="1" hidden="1">[21]ER!#REF!</definedName>
    <definedName name="_2__123Graph_ACPI_ER_LOG" localSheetId="6" hidden="1">[21]ER!#REF!</definedName>
    <definedName name="_2__123Graph_ACPI_ER_LOG" hidden="1">[21]ER!#REF!</definedName>
    <definedName name="_2__123Graph_AFIG_D" localSheetId="9" hidden="1">#REF!</definedName>
    <definedName name="_2__123Graph_AFIG_D" localSheetId="10" hidden="1">#REF!</definedName>
    <definedName name="_2__123Graph_AFIG_D" localSheetId="8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6" hidden="1">#REF!</definedName>
    <definedName name="_2__123Graph_AFIG_D" localSheetId="12" hidden="1">#REF!</definedName>
    <definedName name="_2__123Graph_AFIG_D" localSheetId="13" hidden="1">#REF!</definedName>
    <definedName name="_2__123Graph_AFIG_D" hidden="1">#REF!</definedName>
    <definedName name="_20__123Graph_BIBA_IBRD" localSheetId="8" hidden="1">[21]WB!#REF!</definedName>
    <definedName name="_20__123Graph_BIBA_IBRD" localSheetId="0" hidden="1">#REF!</definedName>
    <definedName name="_20__123Graph_BIBA_IBRD" localSheetId="1" hidden="1">#REF!</definedName>
    <definedName name="_20__123Graph_BIBA_IBRD" localSheetId="6" hidden="1">[21]WB!#REF!</definedName>
    <definedName name="_20__123Graph_BIBA_IBRD" hidden="1">[21]WB!#REF!</definedName>
    <definedName name="_20__123Graph_XREALEX_WAGE" localSheetId="8" hidden="1">[25]PRIVATE!#REF!</definedName>
    <definedName name="_20__123Graph_XREALEX_WAGE" localSheetId="0" hidden="1">[25]PRIVATE!#REF!</definedName>
    <definedName name="_20__123Graph_XREALEX_WAGE" localSheetId="1" hidden="1">[25]PRIVATE!#REF!</definedName>
    <definedName name="_20__123Graph_XREALEX_WAGE" hidden="1">[25]PRIVATE!#REF!</definedName>
    <definedName name="_2000" localSheetId="9">#REF!</definedName>
    <definedName name="_2000" localSheetId="10">#REF!</definedName>
    <definedName name="_2000" localSheetId="8">#REF!</definedName>
    <definedName name="_2000" localSheetId="0">#REF!</definedName>
    <definedName name="_2000" localSheetId="1">#REF!</definedName>
    <definedName name="_2000" localSheetId="3">#REF!</definedName>
    <definedName name="_2000" localSheetId="6">#REF!</definedName>
    <definedName name="_2000" localSheetId="12">#REF!</definedName>
    <definedName name="_2000" localSheetId="13">#REF!</definedName>
    <definedName name="_2000">#REF!</definedName>
    <definedName name="_2001" localSheetId="9">#REF!</definedName>
    <definedName name="_2001" localSheetId="10">#REF!</definedName>
    <definedName name="_2001" localSheetId="8">#REF!</definedName>
    <definedName name="_2001" localSheetId="0">#REF!</definedName>
    <definedName name="_2001" localSheetId="1">#REF!</definedName>
    <definedName name="_2001" localSheetId="3">#REF!</definedName>
    <definedName name="_2001" localSheetId="6">#REF!</definedName>
    <definedName name="_2001" localSheetId="12">#REF!</definedName>
    <definedName name="_2001" localSheetId="13">#REF!</definedName>
    <definedName name="_2001">#REF!</definedName>
    <definedName name="_2002" localSheetId="9">#REF!</definedName>
    <definedName name="_2002" localSheetId="10">#REF!</definedName>
    <definedName name="_2002" localSheetId="8">#REF!</definedName>
    <definedName name="_2002" localSheetId="0">#REF!</definedName>
    <definedName name="_2002" localSheetId="1">#REF!</definedName>
    <definedName name="_2002" localSheetId="3">#REF!</definedName>
    <definedName name="_2002" localSheetId="6">#REF!</definedName>
    <definedName name="_2002" localSheetId="12">#REF!</definedName>
    <definedName name="_2002" localSheetId="13">#REF!</definedName>
    <definedName name="_2002">#REF!</definedName>
    <definedName name="_2003" localSheetId="9">#REF!</definedName>
    <definedName name="_2003" localSheetId="10">#REF!</definedName>
    <definedName name="_2003" localSheetId="8">#REF!</definedName>
    <definedName name="_2003" localSheetId="12">#REF!</definedName>
    <definedName name="_2003" localSheetId="13">#REF!</definedName>
    <definedName name="_2003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8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hidden="1">#REF!</definedName>
    <definedName name="_24Macros_Import_.qbop" localSheetId="5">[26]!'[Macros Import].qbop'</definedName>
    <definedName name="_24Macros_Import_.qbop" localSheetId="8">[26]!'[Macros Import].qbop'</definedName>
    <definedName name="_24Macros_Import_.qbop" localSheetId="0">#REF!</definedName>
    <definedName name="_24Macros_Import_.qbop" localSheetId="1">#REF!</definedName>
    <definedName name="_24Macros_Import_.qbop" localSheetId="11">[26]!'[Macros Import].qbop'</definedName>
    <definedName name="_24Macros_Import_.qbop" localSheetId="13">[26]!'[Macros Import].qbop'</definedName>
    <definedName name="_24Macros_Import_.qbop">[26]!'[Macros Import].qbop'</definedName>
    <definedName name="_25__123Graph_ACPI_ER_LOG" localSheetId="8" hidden="1">[27]ER!#REF!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[27]ER!#REF!</definedName>
    <definedName name="_25__123Graph_ACPI_ER_LOG" localSheetId="6" hidden="1">[27]ER!#REF!</definedName>
    <definedName name="_25__123Graph_ACPI_ER_LOG" hidden="1">[27]ER!#REF!</definedName>
    <definedName name="_25__123Graph_BWB_ADJ_PRJ" hidden="1">[21]WB!$Q$257:$AK$257</definedName>
    <definedName name="_26__123Graph_BCPI_ER_LOG" localSheetId="8" hidden="1">[27]ER!#REF!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[27]ER!#REF!</definedName>
    <definedName name="_26__123Graph_BCPI_ER_LOG" localSheetId="6" hidden="1">[27]ER!#REF!</definedName>
    <definedName name="_26__123Graph_BCPI_ER_LOG" hidden="1">[27]ER!#REF!</definedName>
    <definedName name="_27__123Graph_ACPI_ER_LOG" localSheetId="8" hidden="1">[13]ER!#REF!</definedName>
    <definedName name="_27__123Graph_ACPI_ER_LOG" localSheetId="3" hidden="1">[13]ER!#REF!</definedName>
    <definedName name="_27__123Graph_ACPI_ER_LOG" localSheetId="6" hidden="1">[13]ER!#REF!</definedName>
    <definedName name="_27__123Graph_ACPI_ER_LOG" hidden="1">[13]ER!#REF!</definedName>
    <definedName name="_27__123Graph_BIBA_IBRD" localSheetId="8" hidden="1">[27]WB!#REF!</definedName>
    <definedName name="_27__123Graph_BIBA_IBRD" localSheetId="3" hidden="1">[27]WB!#REF!</definedName>
    <definedName name="_27__123Graph_BIBA_IBRD" localSheetId="6" hidden="1">[27]WB!#REF!</definedName>
    <definedName name="_27__123Graph_BIBA_IBRD" hidden="1">[27]WB!#REF!</definedName>
    <definedName name="_27_0CUADRO_N__4." localSheetId="8">[28]monthly!#REF!</definedName>
    <definedName name="_27_0CUADRO_N__4." localSheetId="3">[28]monthly!#REF!</definedName>
    <definedName name="_27_0CUADRO_N__4." localSheetId="6">[28]monthly!#REF!</definedName>
    <definedName name="_27_0CUADRO_N__4.">[28]monthly!#REF!</definedName>
    <definedName name="_28B.2_B.3" localSheetId="9">#REF!</definedName>
    <definedName name="_28B.2_B.3" localSheetId="10">#REF!</definedName>
    <definedName name="_28B.2_B.3" localSheetId="8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6">#REF!</definedName>
    <definedName name="_28B.2_B.3" localSheetId="12">#REF!</definedName>
    <definedName name="_28B.2_B.3" localSheetId="13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8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localSheetId="12" hidden="1">#REF!</definedName>
    <definedName name="_29__123Graph_XFIG_D" localSheetId="13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8">#REF!</definedName>
    <definedName name="_29B.4___5" localSheetId="3">#REF!</definedName>
    <definedName name="_29B.4___5" localSheetId="6">#REF!</definedName>
    <definedName name="_29B.4___5" localSheetId="12">#REF!</definedName>
    <definedName name="_29B.4___5" localSheetId="13">#REF!</definedName>
    <definedName name="_29B.4___5">#REF!</definedName>
    <definedName name="_2IMPRESION" localSheetId="9">#REF!</definedName>
    <definedName name="_2IMPRESION" localSheetId="10">#REF!</definedName>
    <definedName name="_2IMPRESION" localSheetId="8">#REF!</definedName>
    <definedName name="_2IMPRESION" localSheetId="12">#REF!</definedName>
    <definedName name="_2IMPRESION" localSheetId="13">#REF!</definedName>
    <definedName name="_2IMPRESION">#REF!</definedName>
    <definedName name="_2Macros_Import_.qbop" localSheetId="5">[29]!'[Macros Import].qbop'</definedName>
    <definedName name="_2Macros_Import_.qbop" localSheetId="8">[29]!'[Macros Import].qbop'</definedName>
    <definedName name="_2Macros_Import_.qbop" localSheetId="0">#REF!</definedName>
    <definedName name="_2Macros_Import_.qbop" localSheetId="1">#REF!</definedName>
    <definedName name="_2Macros_Import_.qbop" localSheetId="11">[29]!'[Macros Import].qbop'</definedName>
    <definedName name="_2Macros_Import_.qbop" localSheetId="13">[29]!'[Macros Import].qbop'</definedName>
    <definedName name="_2Macros_Import_.qbop">[29]!'[Macros Import].qbop'</definedName>
    <definedName name="_3">#N/A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8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>#REF!</definedName>
    <definedName name="_3__123Graph_ACPI_ER_LOG" localSheetId="8" hidden="1">[13]ER!#REF!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[13]ER!#REF!</definedName>
    <definedName name="_3__123Graph_ACPI_ER_LOG" localSheetId="6" hidden="1">[13]ER!#REF!</definedName>
    <definedName name="_3__123Graph_ACPI_ER_LOG" hidden="1">[13]ER!#REF!</definedName>
    <definedName name="_3__123Graph_ATERMS_OF_TRADE" localSheetId="9" hidden="1">#REF!</definedName>
    <definedName name="_3__123Graph_ATERMS_OF_TRADE" localSheetId="10" hidden="1">#REF!</definedName>
    <definedName name="_3__123Graph_ATERMS_OF_TRADE" localSheetId="8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6" hidden="1">#REF!</definedName>
    <definedName name="_3__123Graph_ATERMS_OF_TRADE" localSheetId="12" hidden="1">#REF!</definedName>
    <definedName name="_3__123Graph_ATERMS_OF_TRADE" localSheetId="13" hidden="1">#REF!</definedName>
    <definedName name="_3__123Graph_ATERMS_OF_TRADE" hidden="1">#REF!</definedName>
    <definedName name="_30__123Graph_XREALEX_WAGE" localSheetId="8" hidden="1">[25]PRIVATE!#REF!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[25]PRIVATE!#REF!</definedName>
    <definedName name="_30__123Graph_XREALEX_WAGE" localSheetId="6" hidden="1">[25]PRIVATE!#REF!</definedName>
    <definedName name="_30__123Graph_XREALEX_WAGE" hidden="1">[25]PRIVATE!#REF!</definedName>
    <definedName name="_30CONSOL_B2" localSheetId="9">#REF!</definedName>
    <definedName name="_30CONSOL_B2" localSheetId="10">#REF!</definedName>
    <definedName name="_30CONSOL_B2" localSheetId="8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 localSheetId="12">#REF!</definedName>
    <definedName name="_30CONSOL_B2" localSheetId="13">#REF!</definedName>
    <definedName name="_30CONSOL_B2">#REF!</definedName>
    <definedName name="_31_0GRÁFICO_N_10.2" localSheetId="8">[28]monthly!#REF!</definedName>
    <definedName name="_31_0GRÁFICO_N_10.2" localSheetId="0">[28]monthly!#REF!</definedName>
    <definedName name="_31_0GRÁFICO_N_10.2" localSheetId="1">[28]monthly!#REF!</definedName>
    <definedName name="_31_0GRÁFICO_N_10.2" localSheetId="3">[28]monthly!#REF!</definedName>
    <definedName name="_31_0GRÁFICO_N_10.2" localSheetId="6">[28]monthly!#REF!</definedName>
    <definedName name="_31_0GRÁFICO_N_10.2">[28]monthly!#REF!</definedName>
    <definedName name="_31CONSOL_DEPOSITS" localSheetId="8">'[30]A 11'!#REF!</definedName>
    <definedName name="_31CONSOL_DEPOSITS" localSheetId="0">#REF!</definedName>
    <definedName name="_31CONSOL_DEPOSITS" localSheetId="1">#REF!</definedName>
    <definedName name="_31CONSOL_DEPOSITS" localSheetId="3">'[30]A 11'!#REF!</definedName>
    <definedName name="_31CONSOL_DEPOSITS" localSheetId="6">'[30]A 11'!#REF!</definedName>
    <definedName name="_31CONSOL_DEPOSITS">'[30]A 11'!#REF!</definedName>
    <definedName name="_32FA_L" localSheetId="9">#REF!</definedName>
    <definedName name="_32FA_L" localSheetId="10">#REF!</definedName>
    <definedName name="_32FA_L" localSheetId="8">#REF!</definedName>
    <definedName name="_32FA_L" localSheetId="0">#REF!</definedName>
    <definedName name="_32FA_L" localSheetId="1">#REF!</definedName>
    <definedName name="_32FA_L" localSheetId="3">#REF!</definedName>
    <definedName name="_32FA_L" localSheetId="6">#REF!</definedName>
    <definedName name="_32FA_L" localSheetId="12">#REF!</definedName>
    <definedName name="_32FA_L" localSheetId="13">#REF!</definedName>
    <definedName name="_32FA_L">#REF!</definedName>
    <definedName name="_33GAZ_LIABS" localSheetId="9">#REF!</definedName>
    <definedName name="_33GAZ_LIABS" localSheetId="10">#REF!</definedName>
    <definedName name="_33GAZ_LIABS" localSheetId="8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 localSheetId="12">#REF!</definedName>
    <definedName name="_33GAZ_LIABS" localSheetId="13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8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8">#REF!</definedName>
    <definedName name="_34INT_RESERVES" localSheetId="12">#REF!</definedName>
    <definedName name="_34INT_RESERVES" localSheetId="13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9" hidden="1">#REF!</definedName>
    <definedName name="_4__123Graph_BTERMS_OF_TRADE" localSheetId="10" hidden="1">#REF!</definedName>
    <definedName name="_4__123Graph_BTERMS_OF_TRADE" localSheetId="8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6" hidden="1">#REF!</definedName>
    <definedName name="_4__123Graph_BTERMS_OF_TRADE" localSheetId="12" hidden="1">#REF!</definedName>
    <definedName name="_4__123Graph_BTERMS_OF_TRADE" localSheetId="13" hidden="1">#REF!</definedName>
    <definedName name="_4__123Graph_BTERMS_OF_TRADE" hidden="1">#REF!</definedName>
    <definedName name="_5">#N/A</definedName>
    <definedName name="_5__123Graph_BIBA_IBRD" localSheetId="8" hidden="1">[13]WB!#REF!</definedName>
    <definedName name="_5__123Graph_BIBA_IBRD" localSheetId="0" hidden="1">[13]WB!#REF!</definedName>
    <definedName name="_5__123Graph_BIBA_IBRD" localSheetId="1" hidden="1">[13]WB!#REF!</definedName>
    <definedName name="_5__123Graph_BIBA_IBRD" localSheetId="6" hidden="1">[13]WB!#REF!</definedName>
    <definedName name="_5__123Graph_BIBA_IBRD" hidden="1">[13]WB!#REF!</definedName>
    <definedName name="_5__123Graph_XFIG_D" localSheetId="9" hidden="1">#REF!</definedName>
    <definedName name="_5__123Graph_XFIG_D" localSheetId="10" hidden="1">#REF!</definedName>
    <definedName name="_5__123Graph_XFIG_D" localSheetId="8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6" hidden="1">#REF!</definedName>
    <definedName name="_5__123Graph_XFIG_D" localSheetId="12" hidden="1">#REF!</definedName>
    <definedName name="_5__123Graph_XFIG_D" localSheetId="13" hidden="1">#REF!</definedName>
    <definedName name="_5__123Graph_XFIG_D" hidden="1">#REF!</definedName>
    <definedName name="_51__123Graph_BIBA_IBRD" localSheetId="8" hidden="1">[13]WB!#REF!</definedName>
    <definedName name="_51__123Graph_BIBA_IBRD" localSheetId="0" hidden="1">[13]WB!#REF!</definedName>
    <definedName name="_51__123Graph_BIBA_IBRD" localSheetId="1" hidden="1">[13]WB!#REF!</definedName>
    <definedName name="_51__123Graph_BIBA_IBRD" localSheetId="6" hidden="1">[13]WB!#REF!</definedName>
    <definedName name="_51__123Graph_BIBA_IBRD" hidden="1">[13]WB!#REF!</definedName>
    <definedName name="_518" localSheetId="9">#REF!</definedName>
    <definedName name="_518" localSheetId="10">#REF!</definedName>
    <definedName name="_518" localSheetId="8">#REF!</definedName>
    <definedName name="_518" localSheetId="0">#REF!</definedName>
    <definedName name="_518" localSheetId="1">#REF!</definedName>
    <definedName name="_518" localSheetId="3">#REF!</definedName>
    <definedName name="_518" localSheetId="6">#REF!</definedName>
    <definedName name="_518" localSheetId="12">#REF!</definedName>
    <definedName name="_518" localSheetId="13">#REF!</definedName>
    <definedName name="_518">#REF!</definedName>
    <definedName name="_52B.2_B.3" localSheetId="9">#REF!</definedName>
    <definedName name="_52B.2_B.3" localSheetId="10">#REF!</definedName>
    <definedName name="_52B.2_B.3" localSheetId="8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6">#REF!</definedName>
    <definedName name="_52B.2_B.3" localSheetId="12">#REF!</definedName>
    <definedName name="_52B.2_B.3" localSheetId="13">#REF!</definedName>
    <definedName name="_52B.2_B.3">#REF!</definedName>
    <definedName name="_53B.4___5" localSheetId="9">#REF!</definedName>
    <definedName name="_53B.4___5" localSheetId="10">#REF!</definedName>
    <definedName name="_53B.4___5" localSheetId="8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6">#REF!</definedName>
    <definedName name="_53B.4___5" localSheetId="12">#REF!</definedName>
    <definedName name="_53B.4___5" localSheetId="13">#REF!</definedName>
    <definedName name="_53B.4___5">#REF!</definedName>
    <definedName name="_54CONSOL_B2" localSheetId="9">#REF!</definedName>
    <definedName name="_54CONSOL_B2" localSheetId="10">#REF!</definedName>
    <definedName name="_54CONSOL_B2" localSheetId="8">#REF!</definedName>
    <definedName name="_54CONSOL_B2" localSheetId="0">#REF!</definedName>
    <definedName name="_54CONSOL_B2" localSheetId="1">#REF!</definedName>
    <definedName name="_54CONSOL_B2" localSheetId="12">#REF!</definedName>
    <definedName name="_54CONSOL_B2" localSheetId="13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9" hidden="1">#REF!</definedName>
    <definedName name="_6__123Graph_XTERMS_OF_TRADE" localSheetId="10" hidden="1">#REF!</definedName>
    <definedName name="_6__123Graph_XTERMS_OF_TRADE" localSheetId="8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6" hidden="1">#REF!</definedName>
    <definedName name="_6__123Graph_XTERMS_OF_TRADE" localSheetId="12" hidden="1">#REF!</definedName>
    <definedName name="_6__123Graph_XTERMS_OF_TRADE" localSheetId="13" hidden="1">#REF!</definedName>
    <definedName name="_6__123Graph_XTERMS_OF_TRADE" hidden="1">#REF!</definedName>
    <definedName name="_617" localSheetId="9">#REF!</definedName>
    <definedName name="_617" localSheetId="10">#REF!</definedName>
    <definedName name="_617" localSheetId="8">#REF!</definedName>
    <definedName name="_617" localSheetId="3">#REF!</definedName>
    <definedName name="_617" localSheetId="6">#REF!</definedName>
    <definedName name="_617" localSheetId="12">#REF!</definedName>
    <definedName name="_617" localSheetId="13">#REF!</definedName>
    <definedName name="_617">#REF!</definedName>
    <definedName name="_675" localSheetId="9">#REF!</definedName>
    <definedName name="_675" localSheetId="10">#REF!</definedName>
    <definedName name="_675" localSheetId="8">#REF!</definedName>
    <definedName name="_675" localSheetId="3">#REF!</definedName>
    <definedName name="_675" localSheetId="6">#REF!</definedName>
    <definedName name="_675" localSheetId="12">#REF!</definedName>
    <definedName name="_675" localSheetId="13">#REF!</definedName>
    <definedName name="_675">#REF!</definedName>
    <definedName name="_681" localSheetId="9">#REF!</definedName>
    <definedName name="_681" localSheetId="10">#REF!</definedName>
    <definedName name="_681" localSheetId="8">#REF!</definedName>
    <definedName name="_681" localSheetId="12">#REF!</definedName>
    <definedName name="_681" localSheetId="13">#REF!</definedName>
    <definedName name="_681">#REF!</definedName>
    <definedName name="_68CONSOL_DEPOSITS" localSheetId="8">'[19]A 11'!#REF!</definedName>
    <definedName name="_68CONSOL_DEPOSITS" localSheetId="0">#REF!</definedName>
    <definedName name="_68CONSOL_DEPOSITS" localSheetId="1">#REF!</definedName>
    <definedName name="_68CONSOL_DEPOSITS">'[19]A 11'!#REF!</definedName>
    <definedName name="_69FA_L" localSheetId="9">#REF!</definedName>
    <definedName name="_69FA_L" localSheetId="10">#REF!</definedName>
    <definedName name="_69FA_L" localSheetId="8">#REF!</definedName>
    <definedName name="_69FA_L" localSheetId="0">#REF!</definedName>
    <definedName name="_69FA_L" localSheetId="1">#REF!</definedName>
    <definedName name="_69FA_L" localSheetId="3">#REF!</definedName>
    <definedName name="_69FA_L" localSheetId="6">#REF!</definedName>
    <definedName name="_69FA_L" localSheetId="12">#REF!</definedName>
    <definedName name="_69FA_L" localSheetId="13">#REF!</definedName>
    <definedName name="_69FA_L">#REF!</definedName>
    <definedName name="_6B.2_B.3" localSheetId="9">#REF!</definedName>
    <definedName name="_6B.2_B.3" localSheetId="10">#REF!</definedName>
    <definedName name="_6B.2_B.3" localSheetId="8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6">#REF!</definedName>
    <definedName name="_6B.2_B.3" localSheetId="12">#REF!</definedName>
    <definedName name="_6B.2_B.3" localSheetId="13">#REF!</definedName>
    <definedName name="_6B.2_B.3">#REF!</definedName>
    <definedName name="_7">#N/A</definedName>
    <definedName name="_7__123Graph_ACPI_ER_LOG" localSheetId="8" hidden="1">[21]ER!#REF!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[21]ER!#REF!</definedName>
    <definedName name="_7__123Graph_ACPI_ER_LOG" localSheetId="6" hidden="1">[21]ER!#REF!</definedName>
    <definedName name="_7__123Graph_ACPI_ER_LOG" hidden="1">[21]ER!#REF!</definedName>
    <definedName name="_7_0absorc" localSheetId="9">[23]Programa!#REF!</definedName>
    <definedName name="_7_0absorc" localSheetId="10">[23]Programa!#REF!</definedName>
    <definedName name="_7_0absorc" localSheetId="8">[23]Programa!#REF!</definedName>
    <definedName name="_7_0absorc" localSheetId="0">[23]Programa!#REF!</definedName>
    <definedName name="_7_0absorc" localSheetId="1">[24]Programa!#REF!</definedName>
    <definedName name="_7_0absorc" localSheetId="3">[23]Programa!#REF!</definedName>
    <definedName name="_7_0absorc" localSheetId="6">[23]Programa!#REF!</definedName>
    <definedName name="_7_0absorc">[23]Programa!#REF!</definedName>
    <definedName name="_70GAZ_LIABS" localSheetId="9">#REF!</definedName>
    <definedName name="_70GAZ_LIABS" localSheetId="10">#REF!</definedName>
    <definedName name="_70GAZ_LIABS" localSheetId="8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 localSheetId="12">#REF!</definedName>
    <definedName name="_70GAZ_LIABS" localSheetId="13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8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 localSheetId="12">#REF!</definedName>
    <definedName name="_71INT_RESERVES" localSheetId="13">#REF!</definedName>
    <definedName name="_71INT_RESERVES">#REF!</definedName>
    <definedName name="_7B.4___5" localSheetId="9">#REF!</definedName>
    <definedName name="_7B.4___5" localSheetId="10">#REF!</definedName>
    <definedName name="_7B.4___5" localSheetId="8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6">#REF!</definedName>
    <definedName name="_7B.4___5" localSheetId="12">#REF!</definedName>
    <definedName name="_7B.4___5" localSheetId="13">#REF!</definedName>
    <definedName name="_7B.4___5">#REF!</definedName>
    <definedName name="_8">#N/A</definedName>
    <definedName name="_8_0c" localSheetId="9">[23]Programa!#REF!</definedName>
    <definedName name="_8_0c" localSheetId="10">[23]Programa!#REF!</definedName>
    <definedName name="_8_0c" localSheetId="8">[23]Programa!#REF!</definedName>
    <definedName name="_8_0c" localSheetId="0">[23]Programa!#REF!</definedName>
    <definedName name="_8_0c" localSheetId="1">[24]Programa!#REF!</definedName>
    <definedName name="_8_0c" localSheetId="3">[23]Programa!#REF!</definedName>
    <definedName name="_8_0c" localSheetId="6">[23]Programa!#REF!</definedName>
    <definedName name="_8_0c">[23]Programa!#REF!</definedName>
    <definedName name="_88" localSheetId="9">#REF!</definedName>
    <definedName name="_88" localSheetId="10">#REF!</definedName>
    <definedName name="_88" localSheetId="8">#REF!</definedName>
    <definedName name="_88" localSheetId="0">#REF!</definedName>
    <definedName name="_88" localSheetId="1">#REF!</definedName>
    <definedName name="_88" localSheetId="3">#REF!</definedName>
    <definedName name="_88" localSheetId="6">#REF!</definedName>
    <definedName name="_88" localSheetId="12">#REF!</definedName>
    <definedName name="_88" localSheetId="13">#REF!</definedName>
    <definedName name="_88">#REF!</definedName>
    <definedName name="_89" localSheetId="9">#REF!</definedName>
    <definedName name="_89" localSheetId="10">#REF!</definedName>
    <definedName name="_89" localSheetId="8">#REF!</definedName>
    <definedName name="_89" localSheetId="0">#REF!</definedName>
    <definedName name="_89" localSheetId="1">#REF!</definedName>
    <definedName name="_89" localSheetId="3">#REF!</definedName>
    <definedName name="_89" localSheetId="6">#REF!</definedName>
    <definedName name="_89" localSheetId="12">#REF!</definedName>
    <definedName name="_89" localSheetId="13">#REF!</definedName>
    <definedName name="_89">#REF!</definedName>
    <definedName name="_8CONSOL_B2" localSheetId="9">#REF!</definedName>
    <definedName name="_8CONSOL_B2" localSheetId="10">#REF!</definedName>
    <definedName name="_8CONSOL_B2" localSheetId="8">#REF!</definedName>
    <definedName name="_8CONSOL_B2" localSheetId="3">#REF!</definedName>
    <definedName name="_8CONSOL_B2" localSheetId="6">#REF!</definedName>
    <definedName name="_8CONSOL_B2" localSheetId="12">#REF!</definedName>
    <definedName name="_8CONSOL_B2" localSheetId="13">#REF!</definedName>
    <definedName name="_8CONSOL_B2">#REF!</definedName>
    <definedName name="_9_0CUADRO_N__4." localSheetId="8">[22]Afiliados!#REF!</definedName>
    <definedName name="_9_0CUADRO_N__4." localSheetId="3">[22]Afiliados!#REF!</definedName>
    <definedName name="_9_0CUADRO_N__4." localSheetId="6">[22]Afiliados!#REF!</definedName>
    <definedName name="_9_0CUADRO_N__4.">[22]Afiliados!#REF!</definedName>
    <definedName name="_9CONSOL_DEPOSITS" localSheetId="8">'[31]A 11'!#REF!</definedName>
    <definedName name="_9CONSOL_DEPOSITS" localSheetId="3">'[31]A 11'!#REF!</definedName>
    <definedName name="_9CONSOL_DEPOSITS" localSheetId="6">'[31]A 11'!#REF!</definedName>
    <definedName name="_9CONSOL_DEPOSITS">'[31]A 11'!#REF!</definedName>
    <definedName name="_aaV110" localSheetId="8">[32]QNEWLOR!#REF!</definedName>
    <definedName name="_aaV110" localSheetId="3">[32]QNEWLOR!#REF!</definedName>
    <definedName name="_aaV110" localSheetId="6">[32]QNEWLOR!#REF!</definedName>
    <definedName name="_aaV110">[32]QNEWLOR!#REF!</definedName>
    <definedName name="_aIV114" localSheetId="8">[32]QNEWLOR!#REF!</definedName>
    <definedName name="_aIV114" localSheetId="3">[32]QNEWLOR!#REF!</definedName>
    <definedName name="_aIV114" localSheetId="6">[32]QNEWLOR!#REF!</definedName>
    <definedName name="_aIV114">[32]QNEWLOR!#REF!</definedName>
    <definedName name="_aIV190">[32]QNEWLOR!#REF!</definedName>
    <definedName name="_AJU97" localSheetId="9">#REF!</definedName>
    <definedName name="_AJU97" localSheetId="10">#REF!</definedName>
    <definedName name="_AJU97" localSheetId="8">#REF!</definedName>
    <definedName name="_AJU97" localSheetId="0">#REF!</definedName>
    <definedName name="_AJU97" localSheetId="1">#REF!</definedName>
    <definedName name="_AJU97" localSheetId="3">#REF!</definedName>
    <definedName name="_AJU97" localSheetId="6">#REF!</definedName>
    <definedName name="_AJU97" localSheetId="12">#REF!</definedName>
    <definedName name="_AJU97" localSheetId="13">#REF!</definedName>
    <definedName name="_AJU97">#REF!</definedName>
    <definedName name="_AJU98" localSheetId="9">#REF!</definedName>
    <definedName name="_AJU98" localSheetId="10">#REF!</definedName>
    <definedName name="_AJU98" localSheetId="8">#REF!</definedName>
    <definedName name="_AJU98" localSheetId="3">#REF!</definedName>
    <definedName name="_AJU98" localSheetId="6">#REF!</definedName>
    <definedName name="_AJU98" localSheetId="12">#REF!</definedName>
    <definedName name="_AJU98" localSheetId="13">#REF!</definedName>
    <definedName name="_AJU98">#REF!</definedName>
    <definedName name="_AJU99" localSheetId="9">#REF!</definedName>
    <definedName name="_AJU99" localSheetId="10">#REF!</definedName>
    <definedName name="_AJU99" localSheetId="8">#REF!</definedName>
    <definedName name="_AJU99" localSheetId="3">#REF!</definedName>
    <definedName name="_AJU99" localSheetId="6">#REF!</definedName>
    <definedName name="_AJU99" localSheetId="12">#REF!</definedName>
    <definedName name="_AJU99" localSheetId="13">#REF!</definedName>
    <definedName name="_AJU99">#REF!</definedName>
    <definedName name="_ANO97" localSheetId="9">#REF!</definedName>
    <definedName name="_ANO97" localSheetId="10">#REF!</definedName>
    <definedName name="_ANO97" localSheetId="8">#REF!</definedName>
    <definedName name="_ANO97" localSheetId="12">#REF!</definedName>
    <definedName name="_ANO97" localSheetId="13">#REF!</definedName>
    <definedName name="_ANO97">#REF!</definedName>
    <definedName name="_ANO98" localSheetId="9">#REF!</definedName>
    <definedName name="_ANO98" localSheetId="10">#REF!</definedName>
    <definedName name="_ANO98" localSheetId="8">#REF!</definedName>
    <definedName name="_ANO98" localSheetId="12">#REF!</definedName>
    <definedName name="_ANO98" localSheetId="13">#REF!</definedName>
    <definedName name="_ANO98">#REF!</definedName>
    <definedName name="_ANO99" localSheetId="9">#REF!</definedName>
    <definedName name="_ANO99" localSheetId="10">#REF!</definedName>
    <definedName name="_ANO99" localSheetId="8">#REF!</definedName>
    <definedName name="_ANO99" localSheetId="12">#REF!</definedName>
    <definedName name="_ANO99" localSheetId="13">#REF!</definedName>
    <definedName name="_ANO99">#REF!</definedName>
    <definedName name="_asd1">#N/A</definedName>
    <definedName name="_AUS1" localSheetId="9">#REF!</definedName>
    <definedName name="_AUS1" localSheetId="10">#REF!</definedName>
    <definedName name="_AUS1" localSheetId="8">#REF!</definedName>
    <definedName name="_AUS1" localSheetId="0">#REF!</definedName>
    <definedName name="_AUS1" localSheetId="1">#REF!</definedName>
    <definedName name="_AUS1" localSheetId="3">#REF!</definedName>
    <definedName name="_AUS1" localSheetId="6">#REF!</definedName>
    <definedName name="_AUS1" localSheetId="12">#REF!</definedName>
    <definedName name="_AUS1" localSheetId="13">#REF!</definedName>
    <definedName name="_AUS1">#REF!</definedName>
    <definedName name="_bla2" localSheetId="9" hidden="1">#REF!</definedName>
    <definedName name="_bla2" localSheetId="10" hidden="1">#REF!</definedName>
    <definedName name="_bla2" localSheetId="8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localSheetId="12" hidden="1">#REF!</definedName>
    <definedName name="_bla2" localSheetId="13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8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localSheetId="12" hidden="1">#REF!</definedName>
    <definedName name="_bla3" localSheetId="13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8" hidden="1">#REF!</definedName>
    <definedName name="_bla4" localSheetId="0" hidden="1">#REF!</definedName>
    <definedName name="_bla4" localSheetId="1" hidden="1">#REF!</definedName>
    <definedName name="_bla4" localSheetId="12" hidden="1">#REF!</definedName>
    <definedName name="_bla4" localSheetId="13" hidden="1">#REF!</definedName>
    <definedName name="_bla4" hidden="1">#REF!</definedName>
    <definedName name="_BOP1" localSheetId="9">#REF!</definedName>
    <definedName name="_BOP1" localSheetId="10">#REF!</definedName>
    <definedName name="_BOP1" localSheetId="8">#REF!</definedName>
    <definedName name="_BOP1" localSheetId="12">#REF!</definedName>
    <definedName name="_BOP1" localSheetId="13">#REF!</definedName>
    <definedName name="_BOP1">#REF!</definedName>
    <definedName name="_BOP2">[33]BoP!#REF!</definedName>
    <definedName name="_bop3">[34]BOP!#REF!</definedName>
    <definedName name="_BTO2" localSheetId="9">#REF!</definedName>
    <definedName name="_BTO2" localSheetId="10">#REF!</definedName>
    <definedName name="_BTO2" localSheetId="8">#REF!</definedName>
    <definedName name="_BTO2" localSheetId="0">#REF!</definedName>
    <definedName name="_BTO2" localSheetId="1">#REF!</definedName>
    <definedName name="_BTO2" localSheetId="3">#REF!</definedName>
    <definedName name="_BTO2" localSheetId="6">#REF!</definedName>
    <definedName name="_BTO2" localSheetId="12">#REF!</definedName>
    <definedName name="_BTO2" localSheetId="13">#REF!</definedName>
    <definedName name="_BTO2">#REF!</definedName>
    <definedName name="_CEL96" localSheetId="9">#REF!</definedName>
    <definedName name="_CEL96" localSheetId="10">#REF!</definedName>
    <definedName name="_CEL96" localSheetId="8">#REF!</definedName>
    <definedName name="_CEL96" localSheetId="3">#REF!</definedName>
    <definedName name="_CEL96" localSheetId="6">#REF!</definedName>
    <definedName name="_CEL96" localSheetId="12">#REF!</definedName>
    <definedName name="_CEL96" localSheetId="13">#REF!</definedName>
    <definedName name="_CEL96">#REF!</definedName>
    <definedName name="_cud21" localSheetId="9">#REF!</definedName>
    <definedName name="_cud21" localSheetId="10">#REF!</definedName>
    <definedName name="_cud21" localSheetId="8">#REF!</definedName>
    <definedName name="_cud21" localSheetId="3">#REF!</definedName>
    <definedName name="_cud21" localSheetId="6">#REF!</definedName>
    <definedName name="_cud21" localSheetId="12">#REF!</definedName>
    <definedName name="_cud21" localSheetId="13">#REF!</definedName>
    <definedName name="_cud21">#REF!</definedName>
    <definedName name="_D" localSheetId="9">#REF!</definedName>
    <definedName name="_D" localSheetId="10">#REF!</definedName>
    <definedName name="_D" localSheetId="8">#REF!</definedName>
    <definedName name="_D" localSheetId="0">#REF!</definedName>
    <definedName name="_D" localSheetId="1">#REF!</definedName>
    <definedName name="_D" localSheetId="12">#REF!</definedName>
    <definedName name="_D" localSheetId="13">#REF!</definedName>
    <definedName name="_D">#REF!</definedName>
    <definedName name="_dcc2000" localSheetId="9">#REF!</definedName>
    <definedName name="_dcc2000" localSheetId="10">#REF!</definedName>
    <definedName name="_dcc2000" localSheetId="8">#REF!</definedName>
    <definedName name="_dcc2000" localSheetId="12">#REF!</definedName>
    <definedName name="_dcc2000" localSheetId="13">#REF!</definedName>
    <definedName name="_dcc2000">#REF!</definedName>
    <definedName name="_dcc2001" localSheetId="9">#REF!</definedName>
    <definedName name="_dcc2001" localSheetId="10">#REF!</definedName>
    <definedName name="_dcc2001" localSheetId="8">#REF!</definedName>
    <definedName name="_dcc2001" localSheetId="12">#REF!</definedName>
    <definedName name="_dcc2001" localSheetId="13">#REF!</definedName>
    <definedName name="_dcc2001">#REF!</definedName>
    <definedName name="_dcc2002" localSheetId="9">#REF!</definedName>
    <definedName name="_dcc2002" localSheetId="10">#REF!</definedName>
    <definedName name="_dcc2002" localSheetId="8">#REF!</definedName>
    <definedName name="_dcc2002" localSheetId="12">#REF!</definedName>
    <definedName name="_dcc2002" localSheetId="13">#REF!</definedName>
    <definedName name="_dcc2002">#REF!</definedName>
    <definedName name="_dcc2003" localSheetId="9">#REF!</definedName>
    <definedName name="_dcc2003" localSheetId="10">#REF!</definedName>
    <definedName name="_dcc2003" localSheetId="8">#REF!</definedName>
    <definedName name="_dcc2003" localSheetId="12">#REF!</definedName>
    <definedName name="_dcc2003" localSheetId="13">#REF!</definedName>
    <definedName name="_dcc2003">#REF!</definedName>
    <definedName name="_dcc98" localSheetId="9">[23]Programa!#REF!</definedName>
    <definedName name="_dcc98" localSheetId="10">[23]Programa!#REF!</definedName>
    <definedName name="_dcc98" localSheetId="8">[23]Programa!#REF!</definedName>
    <definedName name="_dcc98" localSheetId="0">[23]Programa!#REF!</definedName>
    <definedName name="_dcc98" localSheetId="1">[24]Programa!#REF!</definedName>
    <definedName name="_dcc98">[23]Programa!#REF!</definedName>
    <definedName name="_dcc99" localSheetId="9">#REF!</definedName>
    <definedName name="_dcc99" localSheetId="10">#REF!</definedName>
    <definedName name="_dcc99" localSheetId="8">#REF!</definedName>
    <definedName name="_dcc99" localSheetId="0">#REF!</definedName>
    <definedName name="_dcc99" localSheetId="1">#REF!</definedName>
    <definedName name="_dcc99" localSheetId="3">#REF!</definedName>
    <definedName name="_dcc99" localSheetId="6">#REF!</definedName>
    <definedName name="_dcc99" localSheetId="12">#REF!</definedName>
    <definedName name="_dcc99" localSheetId="13">#REF!</definedName>
    <definedName name="_dcc99">#REF!</definedName>
    <definedName name="_DEG1" localSheetId="9">#REF!</definedName>
    <definedName name="_DEG1" localSheetId="10">#REF!</definedName>
    <definedName name="_DEG1" localSheetId="8">#REF!</definedName>
    <definedName name="_DEG1" localSheetId="0">#REF!</definedName>
    <definedName name="_DEG1" localSheetId="1">#REF!</definedName>
    <definedName name="_DEG1" localSheetId="3">#REF!</definedName>
    <definedName name="_DEG1" localSheetId="6">#REF!</definedName>
    <definedName name="_DEG1" localSheetId="12">#REF!</definedName>
    <definedName name="_DEG1" localSheetId="13">#REF!</definedName>
    <definedName name="_DEG1">#REF!</definedName>
    <definedName name="_dic96" localSheetId="9">#REF!</definedName>
    <definedName name="_dic96" localSheetId="10">#REF!</definedName>
    <definedName name="_dic96" localSheetId="8">#REF!</definedName>
    <definedName name="_dic96" localSheetId="3">#REF!</definedName>
    <definedName name="_dic96" localSheetId="6">#REF!</definedName>
    <definedName name="_dic96" localSheetId="12">#REF!</definedName>
    <definedName name="_dic96" localSheetId="13">#REF!</definedName>
    <definedName name="_dic96">#REF!</definedName>
    <definedName name="_DKR1" localSheetId="9">#REF!</definedName>
    <definedName name="_DKR1" localSheetId="10">#REF!</definedName>
    <definedName name="_DKR1" localSheetId="8">#REF!</definedName>
    <definedName name="_DKR1" localSheetId="0">#REF!</definedName>
    <definedName name="_DKR1" localSheetId="1">#REF!</definedName>
    <definedName name="_DKR1" localSheetId="12">#REF!</definedName>
    <definedName name="_DKR1" localSheetId="13">#REF!</definedName>
    <definedName name="_DKR1">#REF!</definedName>
    <definedName name="_DLX1.EMA" localSheetId="9">#REF!</definedName>
    <definedName name="_DLX1.EMA" localSheetId="10">#REF!</definedName>
    <definedName name="_DLX1.EMA" localSheetId="8">#REF!</definedName>
    <definedName name="_DLX1.EMA" localSheetId="0">#REF!</definedName>
    <definedName name="_DLX1.EMA" localSheetId="1">#REF!</definedName>
    <definedName name="_DLX1.EMA" localSheetId="12">#REF!</definedName>
    <definedName name="_DLX1.EMA" localSheetId="13">#REF!</definedName>
    <definedName name="_DLX1.EMA">#REF!</definedName>
    <definedName name="_DLX1.EMG" localSheetId="9">#REF!</definedName>
    <definedName name="_DLX1.EMG" localSheetId="10">#REF!</definedName>
    <definedName name="_DLX1.EMG" localSheetId="8">#REF!</definedName>
    <definedName name="_DLX1.EMG" localSheetId="0">#REF!</definedName>
    <definedName name="_DLX1.EMG" localSheetId="1">#REF!</definedName>
    <definedName name="_DLX1.EMG" localSheetId="12">#REF!</definedName>
    <definedName name="_DLX1.EMG" localSheetId="13">#REF!</definedName>
    <definedName name="_DLX1.EMG">#REF!</definedName>
    <definedName name="_DLX10.EMA" localSheetId="9">#REF!</definedName>
    <definedName name="_DLX10.EMA" localSheetId="10">#REF!</definedName>
    <definedName name="_DLX10.EMA" localSheetId="8">#REF!</definedName>
    <definedName name="_DLX10.EMA" localSheetId="0">#REF!</definedName>
    <definedName name="_DLX10.EMA" localSheetId="1">#REF!</definedName>
    <definedName name="_DLX10.EMA" localSheetId="12">#REF!</definedName>
    <definedName name="_DLX10.EMA" localSheetId="13">#REF!</definedName>
    <definedName name="_DLX10.EMA">#REF!</definedName>
    <definedName name="_DLX11.EMA" localSheetId="9">#REF!</definedName>
    <definedName name="_DLX11.EMA" localSheetId="10">#REF!</definedName>
    <definedName name="_DLX11.EMA" localSheetId="8">#REF!</definedName>
    <definedName name="_DLX11.EMA" localSheetId="0">#REF!</definedName>
    <definedName name="_DLX11.EMA" localSheetId="1">#REF!</definedName>
    <definedName name="_DLX11.EMA" localSheetId="12">#REF!</definedName>
    <definedName name="_DLX11.EMA" localSheetId="13">#REF!</definedName>
    <definedName name="_DLX11.EMA">#REF!</definedName>
    <definedName name="_DLX12.EMA" localSheetId="9">#REF!</definedName>
    <definedName name="_DLX12.EMA" localSheetId="10">#REF!</definedName>
    <definedName name="_DLX12.EMA" localSheetId="8">#REF!</definedName>
    <definedName name="_DLX12.EMA" localSheetId="0">#REF!</definedName>
    <definedName name="_DLX12.EMA" localSheetId="1">#REF!</definedName>
    <definedName name="_DLX12.EMA" localSheetId="12">#REF!</definedName>
    <definedName name="_DLX12.EMA" localSheetId="13">#REF!</definedName>
    <definedName name="_DLX12.EMA">#REF!</definedName>
    <definedName name="_DLX13.EMA" localSheetId="9">#REF!</definedName>
    <definedName name="_DLX13.EMA" localSheetId="10">#REF!</definedName>
    <definedName name="_DLX13.EMA" localSheetId="8">#REF!</definedName>
    <definedName name="_DLX13.EMA" localSheetId="0">#REF!</definedName>
    <definedName name="_DLX13.EMA" localSheetId="1">#REF!</definedName>
    <definedName name="_DLX13.EMA" localSheetId="12">#REF!</definedName>
    <definedName name="_DLX13.EMA" localSheetId="13">#REF!</definedName>
    <definedName name="_DLX13.EMA">#REF!</definedName>
    <definedName name="_DLX14.EMA" localSheetId="9">#REF!</definedName>
    <definedName name="_DLX14.EMA" localSheetId="10">#REF!</definedName>
    <definedName name="_DLX14.EMA" localSheetId="8">#REF!</definedName>
    <definedName name="_DLX14.EMA" localSheetId="0">#REF!</definedName>
    <definedName name="_DLX14.EMA" localSheetId="1">#REF!</definedName>
    <definedName name="_DLX14.EMA" localSheetId="12">#REF!</definedName>
    <definedName name="_DLX14.EMA" localSheetId="13">#REF!</definedName>
    <definedName name="_DLX14.EMA">#REF!</definedName>
    <definedName name="_DLX16.EMA" localSheetId="9">#REF!</definedName>
    <definedName name="_DLX16.EMA" localSheetId="10">#REF!</definedName>
    <definedName name="_DLX16.EMA" localSheetId="8">#REF!</definedName>
    <definedName name="_DLX16.EMA" localSheetId="0">#REF!</definedName>
    <definedName name="_DLX16.EMA" localSheetId="1">#REF!</definedName>
    <definedName name="_DLX16.EMA" localSheetId="12">#REF!</definedName>
    <definedName name="_DLX16.EMA" localSheetId="13">#REF!</definedName>
    <definedName name="_DLX16.EMA">#REF!</definedName>
    <definedName name="_DLX2.EMA" localSheetId="9">#REF!,#REF!</definedName>
    <definedName name="_DLX2.EMA" localSheetId="10">#REF!,#REF!</definedName>
    <definedName name="_DLX2.EMA" localSheetId="8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 localSheetId="12">#REF!,#REF!</definedName>
    <definedName name="_DLX2.EMA" localSheetId="13">#REF!,#REF!</definedName>
    <definedName name="_DLX2.EMA">#REF!,#REF!</definedName>
    <definedName name="_DLX2.EMG" localSheetId="9">#REF!</definedName>
    <definedName name="_DLX2.EMG" localSheetId="10">#REF!</definedName>
    <definedName name="_DLX2.EMG" localSheetId="8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6">#REF!</definedName>
    <definedName name="_DLX2.EMG" localSheetId="12">#REF!</definedName>
    <definedName name="_DLX2.EMG" localSheetId="13">#REF!</definedName>
    <definedName name="_DLX2.EMG">#REF!</definedName>
    <definedName name="_DLX4.EMA" localSheetId="9">#REF!</definedName>
    <definedName name="_DLX4.EMA" localSheetId="10">#REF!</definedName>
    <definedName name="_DLX4.EMA" localSheetId="8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6">#REF!</definedName>
    <definedName name="_DLX4.EMA" localSheetId="12">#REF!</definedName>
    <definedName name="_DLX4.EMA" localSheetId="13">#REF!</definedName>
    <definedName name="_DLX4.EMA">#REF!</definedName>
    <definedName name="_DLX4.EMG" localSheetId="9">#REF!</definedName>
    <definedName name="_DLX4.EMG" localSheetId="10">#REF!</definedName>
    <definedName name="_DLX4.EMG" localSheetId="8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6">#REF!</definedName>
    <definedName name="_DLX4.EMG" localSheetId="12">#REF!</definedName>
    <definedName name="_DLX4.EMG" localSheetId="13">#REF!</definedName>
    <definedName name="_DLX4.EMG">#REF!</definedName>
    <definedName name="_DLX5.EMA" localSheetId="9">#REF!</definedName>
    <definedName name="_DLX5.EMA" localSheetId="10">#REF!</definedName>
    <definedName name="_DLX5.EMA" localSheetId="8">#REF!</definedName>
    <definedName name="_DLX5.EMA" localSheetId="0">#REF!</definedName>
    <definedName name="_DLX5.EMA" localSheetId="1">#REF!</definedName>
    <definedName name="_DLX5.EMA" localSheetId="12">#REF!</definedName>
    <definedName name="_DLX5.EMA" localSheetId="13">#REF!</definedName>
    <definedName name="_DLX5.EMA">#REF!</definedName>
    <definedName name="_DLX6.EMA" localSheetId="9">#REF!</definedName>
    <definedName name="_DLX6.EMA" localSheetId="10">#REF!</definedName>
    <definedName name="_DLX6.EMA" localSheetId="8">#REF!</definedName>
    <definedName name="_DLX6.EMA" localSheetId="0">#REF!</definedName>
    <definedName name="_DLX6.EMA" localSheetId="1">#REF!</definedName>
    <definedName name="_DLX6.EMA" localSheetId="12">#REF!</definedName>
    <definedName name="_DLX6.EMA" localSheetId="13">#REF!</definedName>
    <definedName name="_DLX6.EMA">#REF!</definedName>
    <definedName name="_DLX7.EMA" localSheetId="9">#REF!</definedName>
    <definedName name="_DLX7.EMA" localSheetId="10">#REF!</definedName>
    <definedName name="_DLX7.EMA" localSheetId="8">#REF!</definedName>
    <definedName name="_DLX7.EMA" localSheetId="0">#REF!</definedName>
    <definedName name="_DLX7.EMA" localSheetId="1">#REF!</definedName>
    <definedName name="_DLX7.EMA" localSheetId="12">#REF!</definedName>
    <definedName name="_DLX7.EMA" localSheetId="13">#REF!</definedName>
    <definedName name="_DLX7.EMA">#REF!</definedName>
    <definedName name="_DLX8.EMA" localSheetId="9">#REF!</definedName>
    <definedName name="_DLX8.EMA" localSheetId="10">#REF!</definedName>
    <definedName name="_DLX8.EMA" localSheetId="8">#REF!</definedName>
    <definedName name="_DLX8.EMA" localSheetId="0">#REF!</definedName>
    <definedName name="_DLX8.EMA" localSheetId="1">#REF!</definedName>
    <definedName name="_DLX8.EMA" localSheetId="12">#REF!</definedName>
    <definedName name="_DLX8.EMA" localSheetId="13">#REF!</definedName>
    <definedName name="_DLX8.EMA">#REF!</definedName>
    <definedName name="_DLX9.EMA" localSheetId="9">#REF!</definedName>
    <definedName name="_DLX9.EMA" localSheetId="10">#REF!</definedName>
    <definedName name="_DLX9.EMA" localSheetId="8">#REF!</definedName>
    <definedName name="_DLX9.EMA" localSheetId="0">#REF!</definedName>
    <definedName name="_DLX9.EMA" localSheetId="1">#REF!</definedName>
    <definedName name="_DLX9.EMA" localSheetId="12">#REF!</definedName>
    <definedName name="_DLX9.EMA" localSheetId="13">#REF!</definedName>
    <definedName name="_DLX9.EMA">#REF!</definedName>
    <definedName name="_ECU1" localSheetId="9">#REF!</definedName>
    <definedName name="_ECU1" localSheetId="10">#REF!</definedName>
    <definedName name="_ECU1" localSheetId="8">#REF!</definedName>
    <definedName name="_ECU1" localSheetId="0">#REF!</definedName>
    <definedName name="_ECU1" localSheetId="1">#REF!</definedName>
    <definedName name="_ECU1" localSheetId="12">#REF!</definedName>
    <definedName name="_ECU1" localSheetId="13">#REF!</definedName>
    <definedName name="_ECU1">#REF!</definedName>
    <definedName name="_emi2000" localSheetId="9">#REF!</definedName>
    <definedName name="_emi2000" localSheetId="10">#REF!</definedName>
    <definedName name="_emi2000" localSheetId="8">#REF!</definedName>
    <definedName name="_emi2000" localSheetId="12">#REF!</definedName>
    <definedName name="_emi2000" localSheetId="13">#REF!</definedName>
    <definedName name="_emi2000">#REF!</definedName>
    <definedName name="_emi2001" localSheetId="9">#REF!</definedName>
    <definedName name="_emi2001" localSheetId="10">#REF!</definedName>
    <definedName name="_emi2001" localSheetId="8">#REF!</definedName>
    <definedName name="_emi2001" localSheetId="12">#REF!</definedName>
    <definedName name="_emi2001" localSheetId="13">#REF!</definedName>
    <definedName name="_emi2001">#REF!</definedName>
    <definedName name="_emi2002" localSheetId="9">#REF!</definedName>
    <definedName name="_emi2002" localSheetId="10">#REF!</definedName>
    <definedName name="_emi2002" localSheetId="8">#REF!</definedName>
    <definedName name="_emi2002" localSheetId="12">#REF!</definedName>
    <definedName name="_emi2002" localSheetId="13">#REF!</definedName>
    <definedName name="_emi2002">#REF!</definedName>
    <definedName name="_emi2003" localSheetId="9">#REF!</definedName>
    <definedName name="_emi2003" localSheetId="10">#REF!</definedName>
    <definedName name="_emi2003" localSheetId="8">#REF!</definedName>
    <definedName name="_emi2003" localSheetId="12">#REF!</definedName>
    <definedName name="_emi2003" localSheetId="13">#REF!</definedName>
    <definedName name="_emi2003">#REF!</definedName>
    <definedName name="_emi98" localSheetId="9">#REF!</definedName>
    <definedName name="_emi98" localSheetId="10">#REF!</definedName>
    <definedName name="_emi98" localSheetId="8">#REF!</definedName>
    <definedName name="_emi98" localSheetId="12">#REF!</definedName>
    <definedName name="_emi98" localSheetId="13">#REF!</definedName>
    <definedName name="_emi98">#REF!</definedName>
    <definedName name="_emi99" localSheetId="9">#REF!</definedName>
    <definedName name="_emi99" localSheetId="10">#REF!</definedName>
    <definedName name="_emi99" localSheetId="8">#REF!</definedName>
    <definedName name="_emi99" localSheetId="12">#REF!</definedName>
    <definedName name="_emi99" localSheetId="13">#REF!</definedName>
    <definedName name="_emi99">#REF!</definedName>
    <definedName name="_END94" localSheetId="9">#REF!</definedName>
    <definedName name="_END94" localSheetId="10">#REF!</definedName>
    <definedName name="_END94" localSheetId="8">#REF!</definedName>
    <definedName name="_END94" localSheetId="12">#REF!</definedName>
    <definedName name="_END94" localSheetId="13">#REF!</definedName>
    <definedName name="_END94">#REF!</definedName>
    <definedName name="_ESC1" localSheetId="9">#REF!</definedName>
    <definedName name="_ESC1" localSheetId="10">#REF!</definedName>
    <definedName name="_ESC1" localSheetId="8">#REF!</definedName>
    <definedName name="_ESC1" localSheetId="0">#REF!</definedName>
    <definedName name="_ESC1" localSheetId="1">#REF!</definedName>
    <definedName name="_ESC1" localSheetId="12">#REF!</definedName>
    <definedName name="_ESC1" localSheetId="13">#REF!</definedName>
    <definedName name="_ESC1">#REF!</definedName>
    <definedName name="_EX9596" localSheetId="9">#REF!</definedName>
    <definedName name="_EX9596" localSheetId="10">#REF!</definedName>
    <definedName name="_EX9596" localSheetId="8">#REF!</definedName>
    <definedName name="_EX9596" localSheetId="0">#REF!</definedName>
    <definedName name="_EX9596" localSheetId="1">#REF!</definedName>
    <definedName name="_EX9596" localSheetId="12">#REF!</definedName>
    <definedName name="_EX9596" localSheetId="13">#REF!</definedName>
    <definedName name="_EX9596">#REF!</definedName>
    <definedName name="_EXP5" localSheetId="9">#REF!</definedName>
    <definedName name="_EXP5" localSheetId="10">#REF!</definedName>
    <definedName name="_EXP5" localSheetId="8">#REF!</definedName>
    <definedName name="_EXP5" localSheetId="12">#REF!</definedName>
    <definedName name="_EXP5" localSheetId="13">#REF!</definedName>
    <definedName name="_EXP5">#REF!</definedName>
    <definedName name="_EXP6" localSheetId="9">#REF!</definedName>
    <definedName name="_EXP6" localSheetId="10">#REF!</definedName>
    <definedName name="_EXP6" localSheetId="8">#REF!</definedName>
    <definedName name="_EXP6" localSheetId="12">#REF!</definedName>
    <definedName name="_EXP6" localSheetId="13">#REF!</definedName>
    <definedName name="_EXP6">#REF!</definedName>
    <definedName name="_EXP7" localSheetId="9">#REF!</definedName>
    <definedName name="_EXP7" localSheetId="10">#REF!</definedName>
    <definedName name="_EXP7" localSheetId="8">#REF!</definedName>
    <definedName name="_EXP7" localSheetId="12">#REF!</definedName>
    <definedName name="_EXP7" localSheetId="13">#REF!</definedName>
    <definedName name="_EXP7">#REF!</definedName>
    <definedName name="_EXP9" localSheetId="9">#REF!</definedName>
    <definedName name="_EXP9" localSheetId="10">#REF!</definedName>
    <definedName name="_EXP9" localSheetId="8">#REF!</definedName>
    <definedName name="_EXP9" localSheetId="12">#REF!</definedName>
    <definedName name="_EXP9" localSheetId="13">#REF!</definedName>
    <definedName name="_EXP9">#REF!</definedName>
    <definedName name="_EXR1" localSheetId="9">#REF!</definedName>
    <definedName name="_EXR1" localSheetId="10">#REF!</definedName>
    <definedName name="_EXR1" localSheetId="8">#REF!</definedName>
    <definedName name="_EXR1" localSheetId="12">#REF!</definedName>
    <definedName name="_EXR1" localSheetId="13">#REF!</definedName>
    <definedName name="_EXR1">#REF!</definedName>
    <definedName name="_EXR2" localSheetId="9">#REF!</definedName>
    <definedName name="_EXR2" localSheetId="10">#REF!</definedName>
    <definedName name="_EXR2" localSheetId="8">#REF!</definedName>
    <definedName name="_EXR2" localSheetId="12">#REF!</definedName>
    <definedName name="_EXR2" localSheetId="13">#REF!</definedName>
    <definedName name="_EXR2">#REF!</definedName>
    <definedName name="_EXR3" localSheetId="9">#REF!</definedName>
    <definedName name="_EXR3" localSheetId="10">#REF!</definedName>
    <definedName name="_EXR3" localSheetId="8">#REF!</definedName>
    <definedName name="_EXR3" localSheetId="12">#REF!</definedName>
    <definedName name="_EXR3" localSheetId="13">#REF!</definedName>
    <definedName name="_EXR3">#REF!</definedName>
    <definedName name="_F" localSheetId="8" hidden="1">'[35]Fax a enviar'!#REF!</definedName>
    <definedName name="_F" hidden="1">'[35]Fax a enviar'!#REF!</definedName>
    <definedName name="_FAL1" localSheetId="9">#REF!</definedName>
    <definedName name="_FAL1" localSheetId="10">#REF!</definedName>
    <definedName name="_FAL1" localSheetId="8">#REF!</definedName>
    <definedName name="_FAL1" localSheetId="0">#REF!</definedName>
    <definedName name="_FAL1" localSheetId="1">#REF!</definedName>
    <definedName name="_FAL1" localSheetId="3">#REF!</definedName>
    <definedName name="_FAL1" localSheetId="6">#REF!</definedName>
    <definedName name="_FAL1" localSheetId="12">#REF!</definedName>
    <definedName name="_FAL1" localSheetId="13">#REF!</definedName>
    <definedName name="_FAL1">#REF!</definedName>
    <definedName name="_FAL10" localSheetId="9">#REF!</definedName>
    <definedName name="_FAL10" localSheetId="10">#REF!</definedName>
    <definedName name="_FAL10" localSheetId="8">#REF!</definedName>
    <definedName name="_FAL10" localSheetId="3">#REF!</definedName>
    <definedName name="_FAL10" localSheetId="6">#REF!</definedName>
    <definedName name="_FAL10" localSheetId="12">#REF!</definedName>
    <definedName name="_FAL10" localSheetId="13">#REF!</definedName>
    <definedName name="_FAL10">#REF!</definedName>
    <definedName name="_FAL11" localSheetId="9">#REF!</definedName>
    <definedName name="_FAL11" localSheetId="10">#REF!</definedName>
    <definedName name="_FAL11" localSheetId="8">#REF!</definedName>
    <definedName name="_FAL11" localSheetId="3">#REF!</definedName>
    <definedName name="_FAL11" localSheetId="6">#REF!</definedName>
    <definedName name="_FAL11" localSheetId="12">#REF!</definedName>
    <definedName name="_FAL11" localSheetId="13">#REF!</definedName>
    <definedName name="_FAL11">#REF!</definedName>
    <definedName name="_FAL12" localSheetId="9">#REF!</definedName>
    <definedName name="_FAL12" localSheetId="10">#REF!</definedName>
    <definedName name="_FAL12" localSheetId="8">#REF!</definedName>
    <definedName name="_FAL12" localSheetId="12">#REF!</definedName>
    <definedName name="_FAL12" localSheetId="13">#REF!</definedName>
    <definedName name="_FAL12">#REF!</definedName>
    <definedName name="_FAL2" localSheetId="9">#REF!</definedName>
    <definedName name="_FAL2" localSheetId="10">#REF!</definedName>
    <definedName name="_FAL2" localSheetId="8">#REF!</definedName>
    <definedName name="_FAL2" localSheetId="0">#REF!</definedName>
    <definedName name="_FAL2" localSheetId="1">#REF!</definedName>
    <definedName name="_FAL2" localSheetId="12">#REF!</definedName>
    <definedName name="_FAL2" localSheetId="13">#REF!</definedName>
    <definedName name="_FAL2">#REF!</definedName>
    <definedName name="_FAL3" localSheetId="9">#REF!</definedName>
    <definedName name="_FAL3" localSheetId="10">#REF!</definedName>
    <definedName name="_FAL3" localSheetId="8">#REF!</definedName>
    <definedName name="_FAL3" localSheetId="0">#REF!</definedName>
    <definedName name="_FAL3" localSheetId="1">#REF!</definedName>
    <definedName name="_FAL3" localSheetId="12">#REF!</definedName>
    <definedName name="_FAL3" localSheetId="13">#REF!</definedName>
    <definedName name="_FAL3">#REF!</definedName>
    <definedName name="_FAL4" localSheetId="9">#REF!</definedName>
    <definedName name="_FAL4" localSheetId="10">#REF!</definedName>
    <definedName name="_FAL4" localSheetId="8">#REF!</definedName>
    <definedName name="_FAL4" localSheetId="0">#REF!</definedName>
    <definedName name="_FAL4" localSheetId="1">#REF!</definedName>
    <definedName name="_FAL4" localSheetId="12">#REF!</definedName>
    <definedName name="_FAL4" localSheetId="13">#REF!</definedName>
    <definedName name="_FAL4">#REF!</definedName>
    <definedName name="_FAL5" localSheetId="9">#REF!</definedName>
    <definedName name="_FAL5" localSheetId="10">#REF!</definedName>
    <definedName name="_FAL5" localSheetId="8">#REF!</definedName>
    <definedName name="_FAL5" localSheetId="0">#REF!</definedName>
    <definedName name="_FAL5" localSheetId="1">#REF!</definedName>
    <definedName name="_FAL5" localSheetId="12">#REF!</definedName>
    <definedName name="_FAL5" localSheetId="13">#REF!</definedName>
    <definedName name="_FAL5">#REF!</definedName>
    <definedName name="_FAL6" localSheetId="9">#REF!</definedName>
    <definedName name="_FAL6" localSheetId="10">#REF!</definedName>
    <definedName name="_FAL6" localSheetId="8">#REF!</definedName>
    <definedName name="_FAL6" localSheetId="0">#REF!</definedName>
    <definedName name="_FAL6" localSheetId="1">#REF!</definedName>
    <definedName name="_FAL6" localSheetId="12">#REF!</definedName>
    <definedName name="_FAL6" localSheetId="13">#REF!</definedName>
    <definedName name="_FAL6">#REF!</definedName>
    <definedName name="_FAL7" localSheetId="9">#REF!</definedName>
    <definedName name="_FAL7" localSheetId="10">#REF!</definedName>
    <definedName name="_FAL7" localSheetId="8">#REF!</definedName>
    <definedName name="_FAL7" localSheetId="0">#REF!</definedName>
    <definedName name="_FAL7" localSheetId="1">#REF!</definedName>
    <definedName name="_FAL7" localSheetId="12">#REF!</definedName>
    <definedName name="_FAL7" localSheetId="13">#REF!</definedName>
    <definedName name="_FAL7">#REF!</definedName>
    <definedName name="_FAL8" localSheetId="9">#REF!</definedName>
    <definedName name="_FAL8" localSheetId="10">#REF!</definedName>
    <definedName name="_FAL8" localSheetId="8">#REF!</definedName>
    <definedName name="_FAL8" localSheetId="12">#REF!</definedName>
    <definedName name="_FAL8" localSheetId="13">#REF!</definedName>
    <definedName name="_FAL8">#REF!</definedName>
    <definedName name="_FAL89" localSheetId="9">#REF!</definedName>
    <definedName name="_FAL89" localSheetId="10">#REF!</definedName>
    <definedName name="_FAL89" localSheetId="8">#REF!</definedName>
    <definedName name="_FAL89" localSheetId="0">#REF!</definedName>
    <definedName name="_FAL89" localSheetId="1">#REF!</definedName>
    <definedName name="_FAL89" localSheetId="12">#REF!</definedName>
    <definedName name="_FAL89" localSheetId="13">#REF!</definedName>
    <definedName name="_FAL89">#REF!</definedName>
    <definedName name="_FAL9" localSheetId="9">#REF!</definedName>
    <definedName name="_FAL9" localSheetId="10">#REF!</definedName>
    <definedName name="_FAL9" localSheetId="8">#REF!</definedName>
    <definedName name="_FAL9" localSheetId="12">#REF!</definedName>
    <definedName name="_FAL9" localSheetId="13">#REF!</definedName>
    <definedName name="_FAL9">#REF!</definedName>
    <definedName name="_Fill" localSheetId="9" hidden="1">#REF!</definedName>
    <definedName name="_Fill" localSheetId="10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8" hidden="1">#REF!</definedName>
    <definedName name="_Fill1" localSheetId="0" hidden="1">#REF!</definedName>
    <definedName name="_Fill1" localSheetId="1" hidden="1">#REF!</definedName>
    <definedName name="_Fill1" localSheetId="12" hidden="1">#REF!</definedName>
    <definedName name="_Fill1" localSheetId="13" hidden="1">#REF!</definedName>
    <definedName name="_Fill1" hidden="1">#REF!</definedName>
    <definedName name="_xlnm._FilterDatabase" localSheetId="15" hidden="1">'Anexo 2'!#REF!</definedName>
    <definedName name="_xlnm._FilterDatabase" localSheetId="8" hidden="1">'Mapa Inversión Pública'!$A$7:$C$39</definedName>
    <definedName name="_xlnm._FilterDatabase" hidden="1">[36]C!$P$428:$T$428</definedName>
    <definedName name="_FIS96" localSheetId="9">#REF!</definedName>
    <definedName name="_FIS96" localSheetId="10">#REF!</definedName>
    <definedName name="_FIS96" localSheetId="8">#REF!</definedName>
    <definedName name="_FIS96" localSheetId="0">#REF!</definedName>
    <definedName name="_FIS96" localSheetId="1">#REF!</definedName>
    <definedName name="_FIS96" localSheetId="3">#REF!</definedName>
    <definedName name="_FIS96" localSheetId="6">#REF!</definedName>
    <definedName name="_FIS96" localSheetId="12">#REF!</definedName>
    <definedName name="_FIS96" localSheetId="13">#REF!</definedName>
    <definedName name="_FIS96">#REF!</definedName>
    <definedName name="_FIV1" localSheetId="9">#REF!</definedName>
    <definedName name="_FIV1" localSheetId="10">#REF!</definedName>
    <definedName name="_FIV1" localSheetId="8">#REF!</definedName>
    <definedName name="_FIV1" localSheetId="3">#REF!</definedName>
    <definedName name="_FIV1" localSheetId="6">#REF!</definedName>
    <definedName name="_FIV1" localSheetId="12">#REF!</definedName>
    <definedName name="_FIV1" localSheetId="13">#REF!</definedName>
    <definedName name="_FIV1">#REF!</definedName>
    <definedName name="_FMK1" localSheetId="9">#REF!</definedName>
    <definedName name="_FMK1" localSheetId="10">#REF!</definedName>
    <definedName name="_FMK1" localSheetId="8">#REF!</definedName>
    <definedName name="_FMK1" localSheetId="0">#REF!</definedName>
    <definedName name="_FMK1" localSheetId="1">#REF!</definedName>
    <definedName name="_FMK1" localSheetId="3">#REF!</definedName>
    <definedName name="_FMK1" localSheetId="6">#REF!</definedName>
    <definedName name="_FMK1" localSheetId="12">#REF!</definedName>
    <definedName name="_FMK1" localSheetId="13">#REF!</definedName>
    <definedName name="_FMK1">#REF!</definedName>
    <definedName name="_ftnref1" localSheetId="9">#REF!</definedName>
    <definedName name="_ftnref1" localSheetId="10">#REF!</definedName>
    <definedName name="_ftnref1" localSheetId="8">#REF!</definedName>
    <definedName name="_ftnref1" localSheetId="12">#REF!</definedName>
    <definedName name="_ftnref1" localSheetId="13">#REF!</definedName>
    <definedName name="_ftnref1">#REF!</definedName>
    <definedName name="_IKR1" localSheetId="9">#REF!</definedName>
    <definedName name="_IKR1" localSheetId="10">#REF!</definedName>
    <definedName name="_IKR1" localSheetId="8">#REF!</definedName>
    <definedName name="_IKR1" localSheetId="0">#REF!</definedName>
    <definedName name="_IKR1" localSheetId="1">#REF!</definedName>
    <definedName name="_IKR1" localSheetId="12">#REF!</definedName>
    <definedName name="_IKR1" localSheetId="13">#REF!</definedName>
    <definedName name="_IKR1">#REF!</definedName>
    <definedName name="_IMP10" localSheetId="9">#REF!</definedName>
    <definedName name="_IMP10" localSheetId="10">#REF!</definedName>
    <definedName name="_IMP10" localSheetId="8">#REF!</definedName>
    <definedName name="_IMP10" localSheetId="12">#REF!</definedName>
    <definedName name="_IMP10" localSheetId="13">#REF!</definedName>
    <definedName name="_IMP10">#REF!</definedName>
    <definedName name="_IMP2" localSheetId="9">#REF!</definedName>
    <definedName name="_IMP2" localSheetId="10">#REF!</definedName>
    <definedName name="_IMP2" localSheetId="8">#REF!</definedName>
    <definedName name="_IMP2" localSheetId="12">#REF!</definedName>
    <definedName name="_IMP2" localSheetId="13">#REF!</definedName>
    <definedName name="_IMP2">#REF!</definedName>
    <definedName name="_IMP4" localSheetId="9">#REF!</definedName>
    <definedName name="_IMP4" localSheetId="10">#REF!</definedName>
    <definedName name="_IMP4" localSheetId="8">#REF!</definedName>
    <definedName name="_IMP4" localSheetId="12">#REF!</definedName>
    <definedName name="_IMP4" localSheetId="13">#REF!</definedName>
    <definedName name="_IMP4">#REF!</definedName>
    <definedName name="_IMP6" localSheetId="9">#REF!</definedName>
    <definedName name="_IMP6" localSheetId="10">#REF!</definedName>
    <definedName name="_IMP6" localSheetId="8">#REF!</definedName>
    <definedName name="_IMP6" localSheetId="12">#REF!</definedName>
    <definedName name="_IMP6" localSheetId="13">#REF!</definedName>
    <definedName name="_IMP6">#REF!</definedName>
    <definedName name="_IMP7" localSheetId="9">#REF!</definedName>
    <definedName name="_IMP7" localSheetId="10">#REF!</definedName>
    <definedName name="_IMP7" localSheetId="8">#REF!</definedName>
    <definedName name="_IMP7" localSheetId="12">#REF!</definedName>
    <definedName name="_IMP7" localSheetId="13">#REF!</definedName>
    <definedName name="_IMP7">#REF!</definedName>
    <definedName name="_IMP8" localSheetId="9">#REF!</definedName>
    <definedName name="_IMP8" localSheetId="10">#REF!</definedName>
    <definedName name="_IMP8" localSheetId="8">#REF!</definedName>
    <definedName name="_IMP8" localSheetId="12">#REF!</definedName>
    <definedName name="_IMP8" localSheetId="13">#REF!</definedName>
    <definedName name="_IMP8">#REF!</definedName>
    <definedName name="_INE1" localSheetId="9">#REF!</definedName>
    <definedName name="_INE1" localSheetId="10">#REF!</definedName>
    <definedName name="_INE1" localSheetId="8">#REF!</definedName>
    <definedName name="_INE1" localSheetId="12">#REF!</definedName>
    <definedName name="_INE1" localSheetId="13">#REF!</definedName>
    <definedName name="_INE1">#REF!</definedName>
    <definedName name="_ipc2000" localSheetId="9">#REF!</definedName>
    <definedName name="_ipc2000" localSheetId="10">#REF!</definedName>
    <definedName name="_ipc2000" localSheetId="8">#REF!</definedName>
    <definedName name="_ipc2000" localSheetId="12">#REF!</definedName>
    <definedName name="_ipc2000" localSheetId="13">#REF!</definedName>
    <definedName name="_ipc2000">#REF!</definedName>
    <definedName name="_ipc2001" localSheetId="9">#REF!</definedName>
    <definedName name="_ipc2001" localSheetId="10">#REF!</definedName>
    <definedName name="_ipc2001" localSheetId="8">#REF!</definedName>
    <definedName name="_ipc2001" localSheetId="12">#REF!</definedName>
    <definedName name="_ipc2001" localSheetId="13">#REF!</definedName>
    <definedName name="_ipc2001">#REF!</definedName>
    <definedName name="_ipc2002" localSheetId="9">#REF!</definedName>
    <definedName name="_ipc2002" localSheetId="10">#REF!</definedName>
    <definedName name="_ipc2002" localSheetId="8">#REF!</definedName>
    <definedName name="_ipc2002" localSheetId="12">#REF!</definedName>
    <definedName name="_ipc2002" localSheetId="13">#REF!</definedName>
    <definedName name="_ipc2002">#REF!</definedName>
    <definedName name="_ipc2003" localSheetId="9">#REF!</definedName>
    <definedName name="_ipc2003" localSheetId="10">#REF!</definedName>
    <definedName name="_ipc2003" localSheetId="8">#REF!</definedName>
    <definedName name="_ipc2003" localSheetId="12">#REF!</definedName>
    <definedName name="_ipc2003" localSheetId="13">#REF!</definedName>
    <definedName name="_ipc2003">#REF!</definedName>
    <definedName name="_ipc98" localSheetId="9">#REF!</definedName>
    <definedName name="_ipc98" localSheetId="10">#REF!</definedName>
    <definedName name="_ipc98" localSheetId="8">#REF!</definedName>
    <definedName name="_ipc98" localSheetId="12">#REF!</definedName>
    <definedName name="_ipc98" localSheetId="13">#REF!</definedName>
    <definedName name="_ipc98">#REF!</definedName>
    <definedName name="_ipc99" localSheetId="9">#REF!</definedName>
    <definedName name="_ipc99" localSheetId="10">#REF!</definedName>
    <definedName name="_ipc99" localSheetId="8">#REF!</definedName>
    <definedName name="_ipc99" localSheetId="12">#REF!</definedName>
    <definedName name="_ipc99" localSheetId="13">#REF!</definedName>
    <definedName name="_ipc99">#REF!</definedName>
    <definedName name="_IRP1" localSheetId="9">#REF!</definedName>
    <definedName name="_IRP1" localSheetId="10">#REF!</definedName>
    <definedName name="_IRP1" localSheetId="8">#REF!</definedName>
    <definedName name="_IRP1" localSheetId="0">#REF!</definedName>
    <definedName name="_IRP1" localSheetId="1">#REF!</definedName>
    <definedName name="_IRP1" localSheetId="12">#REF!</definedName>
    <definedName name="_IRP1" localSheetId="13">#REF!</definedName>
    <definedName name="_IRP1">#REF!</definedName>
    <definedName name="_Jin2" localSheetId="8">[37]CCFF!#REF!</definedName>
    <definedName name="_Jin2">[37]CCFF!#REF!</definedName>
    <definedName name="_JR1" localSheetId="9">#REF!</definedName>
    <definedName name="_JR1" localSheetId="10">#REF!</definedName>
    <definedName name="_JR1" localSheetId="8">#REF!</definedName>
    <definedName name="_JR1" localSheetId="0">#REF!</definedName>
    <definedName name="_JR1" localSheetId="1">#REF!</definedName>
    <definedName name="_JR1" localSheetId="3">#REF!</definedName>
    <definedName name="_JR1" localSheetId="6">#REF!</definedName>
    <definedName name="_JR1" localSheetId="12">#REF!</definedName>
    <definedName name="_JR1" localSheetId="13">#REF!</definedName>
    <definedName name="_JR1">#REF!</definedName>
    <definedName name="_JR2" localSheetId="9">#REF!</definedName>
    <definedName name="_JR2" localSheetId="10">#REF!</definedName>
    <definedName name="_JR2" localSheetId="8">#REF!</definedName>
    <definedName name="_JR2" localSheetId="3">#REF!</definedName>
    <definedName name="_JR2" localSheetId="6">#REF!</definedName>
    <definedName name="_JR2" localSheetId="12">#REF!</definedName>
    <definedName name="_JR2" localSheetId="13">#REF!</definedName>
    <definedName name="_JR2">#REF!</definedName>
    <definedName name="_Key1" localSheetId="9" hidden="1">#REF!</definedName>
    <definedName name="_Key1" localSheetId="10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localSheetId="12" hidden="1">#REF!</definedName>
    <definedName name="_Key2" localSheetId="13" hidden="1">#REF!</definedName>
    <definedName name="_Key2" hidden="1">#REF!</definedName>
    <definedName name="_LIT1" localSheetId="9">#REF!</definedName>
    <definedName name="_LIT1" localSheetId="10">#REF!</definedName>
    <definedName name="_LIT1" localSheetId="8">#REF!</definedName>
    <definedName name="_LIT1" localSheetId="0">#REF!</definedName>
    <definedName name="_LIT1" localSheetId="1">#REF!</definedName>
    <definedName name="_LIT1" localSheetId="12">#REF!</definedName>
    <definedName name="_LIT1" localSheetId="13">#REF!</definedName>
    <definedName name="_LIT1">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9">#REF!</definedName>
    <definedName name="_M" localSheetId="10">#REF!</definedName>
    <definedName name="_M" localSheetId="8">#REF!</definedName>
    <definedName name="_M" localSheetId="0">#REF!</definedName>
    <definedName name="_M" localSheetId="1">#REF!</definedName>
    <definedName name="_M" localSheetId="3">#REF!</definedName>
    <definedName name="_M" localSheetId="6">#REF!</definedName>
    <definedName name="_M" localSheetId="12">#REF!</definedName>
    <definedName name="_M" localSheetId="13">#REF!</definedName>
    <definedName name="_M">#REF!</definedName>
    <definedName name="_MAR1" localSheetId="9">#REF!</definedName>
    <definedName name="_MAR1" localSheetId="10">#REF!</definedName>
    <definedName name="_MAR1" localSheetId="8">#REF!</definedName>
    <definedName name="_MAR1" localSheetId="3">#REF!</definedName>
    <definedName name="_MAR1" localSheetId="6">#REF!</definedName>
    <definedName name="_MAR1" localSheetId="12">#REF!</definedName>
    <definedName name="_MAR1" localSheetId="13">#REF!</definedName>
    <definedName name="_MAR1">#REF!</definedName>
    <definedName name="_MAR2" localSheetId="9">#REF!</definedName>
    <definedName name="_MAR2" localSheetId="10">#REF!</definedName>
    <definedName name="_MAR2" localSheetId="8">#REF!</definedName>
    <definedName name="_MAR2" localSheetId="3">#REF!</definedName>
    <definedName name="_MAR2" localSheetId="6">#REF!</definedName>
    <definedName name="_MAR2" localSheetId="12">#REF!</definedName>
    <definedName name="_MAR2" localSheetId="13">#REF!</definedName>
    <definedName name="_MAR2">#REF!</definedName>
    <definedName name="_MAR3" localSheetId="9">#REF!</definedName>
    <definedName name="_MAR3" localSheetId="10">#REF!</definedName>
    <definedName name="_MAR3" localSheetId="8">#REF!</definedName>
    <definedName name="_MAR3" localSheetId="12">#REF!</definedName>
    <definedName name="_MAR3" localSheetId="13">#REF!</definedName>
    <definedName name="_MAR3">#REF!</definedName>
    <definedName name="_MAR4" localSheetId="9">#REF!</definedName>
    <definedName name="_MAR4" localSheetId="10">#REF!</definedName>
    <definedName name="_MAR4" localSheetId="8">#REF!</definedName>
    <definedName name="_MAR4" localSheetId="12">#REF!</definedName>
    <definedName name="_MAR4" localSheetId="13">#REF!</definedName>
    <definedName name="_MAR4">#REF!</definedName>
    <definedName name="_MAR5" localSheetId="9">#REF!</definedName>
    <definedName name="_MAR5" localSheetId="10">#REF!</definedName>
    <definedName name="_MAR5" localSheetId="8">#REF!</definedName>
    <definedName name="_MAR5" localSheetId="12">#REF!</definedName>
    <definedName name="_MAR5" localSheetId="13">#REF!</definedName>
    <definedName name="_MAR5">#REF!</definedName>
    <definedName name="_MAR6" localSheetId="9">#REF!</definedName>
    <definedName name="_MAR6" localSheetId="10">#REF!</definedName>
    <definedName name="_MAR6" localSheetId="8">#REF!</definedName>
    <definedName name="_MAR6" localSheetId="12">#REF!</definedName>
    <definedName name="_MAR6" localSheetId="13">#REF!</definedName>
    <definedName name="_MAR6">#REF!</definedName>
    <definedName name="_MatMult_A" localSheetId="8" hidden="1">'[38]Fax a enviar'!#REF!</definedName>
    <definedName name="_MatMult_A" hidden="1">'[38]Fax a enviar'!#REF!</definedName>
    <definedName name="_MatMult_AxB" localSheetId="8" hidden="1">'[38]Fax a enviar'!#REF!</definedName>
    <definedName name="_MatMult_AxB" hidden="1">'[38]Fax a enviar'!#REF!</definedName>
    <definedName name="_MatMult_B" hidden="1">'[38]Fax a enviar'!#REF!</definedName>
    <definedName name="_mcv2">[39]Q2!$E$63:$AH$63</definedName>
    <definedName name="_me98" localSheetId="9">[23]Programa!#REF!</definedName>
    <definedName name="_me98" localSheetId="10">[23]Programa!#REF!</definedName>
    <definedName name="_me98" localSheetId="8">[23]Programa!#REF!</definedName>
    <definedName name="_me98" localSheetId="0">[23]Programa!#REF!</definedName>
    <definedName name="_me98" localSheetId="1">[24]Programa!#REF!</definedName>
    <definedName name="_me98" localSheetId="3">[23]Programa!#REF!</definedName>
    <definedName name="_me98" localSheetId="6">[23]Programa!#REF!</definedName>
    <definedName name="_me98">[23]Programa!#REF!</definedName>
    <definedName name="_MEX1" localSheetId="9">#REF!</definedName>
    <definedName name="_MEX1" localSheetId="10">#REF!</definedName>
    <definedName name="_MEX1" localSheetId="8">#REF!</definedName>
    <definedName name="_MEX1" localSheetId="0">#REF!</definedName>
    <definedName name="_MEX1" localSheetId="1">#REF!</definedName>
    <definedName name="_MEX1" localSheetId="3">#REF!</definedName>
    <definedName name="_MEX1" localSheetId="6">#REF!</definedName>
    <definedName name="_MEX1" localSheetId="12">#REF!</definedName>
    <definedName name="_MEX1" localSheetId="13">#REF!</definedName>
    <definedName name="_MEX1">#REF!</definedName>
    <definedName name="_mk14" localSheetId="9">[40]NFPEntps!#REF!</definedName>
    <definedName name="_mk14" localSheetId="10">[40]NFPEntps!#REF!</definedName>
    <definedName name="_mk14" localSheetId="8">[40]NFPEntps!#REF!</definedName>
    <definedName name="_mk14" localSheetId="0">[40]NFPEntps!#REF!</definedName>
    <definedName name="_mk14" localSheetId="1">[41]NFPEntps!#REF!</definedName>
    <definedName name="_mk14" localSheetId="3">[40]NFPEntps!#REF!</definedName>
    <definedName name="_mk14" localSheetId="6">[40]NFPEntps!#REF!</definedName>
    <definedName name="_mk14">[40]NFPEntps!#REF!</definedName>
    <definedName name="_MTS2" localSheetId="8">'[42]Annual Tables'!#REF!</definedName>
    <definedName name="_MTS2" localSheetId="3">'[42]Annual Tables'!#REF!</definedName>
    <definedName name="_MTS2" localSheetId="6">'[42]Annual Tables'!#REF!</definedName>
    <definedName name="_MTS2">'[42]Annual Tables'!#REF!</definedName>
    <definedName name="_NA1" localSheetId="8">[43]raw!#REF!</definedName>
    <definedName name="_NA1" localSheetId="3">[43]raw!#REF!</definedName>
    <definedName name="_NA1" localSheetId="6">[43]raw!#REF!</definedName>
    <definedName name="_NA1">[43]raw!#REF!</definedName>
    <definedName name="_NA2" localSheetId="8">[43]raw!#REF!</definedName>
    <definedName name="_NA2" localSheetId="3">[43]raw!#REF!</definedName>
    <definedName name="_NA2" localSheetId="6">[43]raw!#REF!</definedName>
    <definedName name="_NA2">[43]raw!#REF!</definedName>
    <definedName name="_NA3" localSheetId="8">[43]raw!#REF!</definedName>
    <definedName name="_NA3" localSheetId="3">[43]raw!#REF!</definedName>
    <definedName name="_NA3" localSheetId="6">[43]raw!#REF!</definedName>
    <definedName name="_NA3">[43]raw!#REF!</definedName>
    <definedName name="_NB1">[43]raw!#REF!</definedName>
    <definedName name="_NB2">[43]raw!#REF!</definedName>
    <definedName name="_NB3" localSheetId="9">[44]raw!$A$513:$F$513</definedName>
    <definedName name="_NB3" localSheetId="10">[44]raw!$A$513:$F$513</definedName>
    <definedName name="_NB3" localSheetId="8">[44]raw!$A$513:$F$513</definedName>
    <definedName name="_NB3" localSheetId="0">[44]raw!$A$513:$F$513</definedName>
    <definedName name="_NB3" localSheetId="1">[45]raw!$A$513:$F$513</definedName>
    <definedName name="_NB3">[44]raw!$A$513:$F$513</definedName>
    <definedName name="_NC1" localSheetId="8">[43]raw!#REF!</definedName>
    <definedName name="_NC1" localSheetId="0">[43]raw!#REF!</definedName>
    <definedName name="_NC1" localSheetId="1">[43]raw!#REF!</definedName>
    <definedName name="_NC1" localSheetId="3">[43]raw!#REF!</definedName>
    <definedName name="_NC1" localSheetId="6">[43]raw!#REF!</definedName>
    <definedName name="_NC1">[43]raw!#REF!</definedName>
    <definedName name="_NC3" localSheetId="8">[43]raw!#REF!</definedName>
    <definedName name="_NC3" localSheetId="0">[43]raw!#REF!</definedName>
    <definedName name="_NC3" localSheetId="1">[43]raw!#REF!</definedName>
    <definedName name="_NC3" localSheetId="3">[43]raw!#REF!</definedName>
    <definedName name="_NC3" localSheetId="6">[43]raw!#REF!</definedName>
    <definedName name="_NC3">[43]raw!#REF!</definedName>
    <definedName name="_NC4" localSheetId="8">[43]raw!#REF!</definedName>
    <definedName name="_NC4" localSheetId="0">[43]raw!#REF!</definedName>
    <definedName name="_NC4" localSheetId="1">[43]raw!#REF!</definedName>
    <definedName name="_NC4" localSheetId="3">[43]raw!#REF!</definedName>
    <definedName name="_NC4" localSheetId="6">[43]raw!#REF!</definedName>
    <definedName name="_NC4">[43]raw!#REF!</definedName>
    <definedName name="_npp2000" localSheetId="9">#REF!</definedName>
    <definedName name="_npp2000" localSheetId="10">#REF!</definedName>
    <definedName name="_npp2000" localSheetId="8">#REF!</definedName>
    <definedName name="_npp2000" localSheetId="0">#REF!</definedName>
    <definedName name="_npp2000" localSheetId="1">#REF!</definedName>
    <definedName name="_npp2000" localSheetId="3">#REF!</definedName>
    <definedName name="_npp2000" localSheetId="6">#REF!</definedName>
    <definedName name="_npp2000" localSheetId="12">#REF!</definedName>
    <definedName name="_npp2000" localSheetId="13">#REF!</definedName>
    <definedName name="_npp2000">#REF!</definedName>
    <definedName name="_npp2001" localSheetId="9">#REF!</definedName>
    <definedName name="_npp2001" localSheetId="10">#REF!</definedName>
    <definedName name="_npp2001" localSheetId="8">#REF!</definedName>
    <definedName name="_npp2001" localSheetId="3">#REF!</definedName>
    <definedName name="_npp2001" localSheetId="6">#REF!</definedName>
    <definedName name="_npp2001" localSheetId="12">#REF!</definedName>
    <definedName name="_npp2001" localSheetId="13">#REF!</definedName>
    <definedName name="_npp2001">#REF!</definedName>
    <definedName name="_npp2002" localSheetId="9">#REF!</definedName>
    <definedName name="_npp2002" localSheetId="10">#REF!</definedName>
    <definedName name="_npp2002" localSheetId="8">#REF!</definedName>
    <definedName name="_npp2002" localSheetId="3">#REF!</definedName>
    <definedName name="_npp2002" localSheetId="6">#REF!</definedName>
    <definedName name="_npp2002" localSheetId="12">#REF!</definedName>
    <definedName name="_npp2002" localSheetId="13">#REF!</definedName>
    <definedName name="_npp2002">#REF!</definedName>
    <definedName name="_npp2003" localSheetId="9">#REF!</definedName>
    <definedName name="_npp2003" localSheetId="10">#REF!</definedName>
    <definedName name="_npp2003" localSheetId="8">#REF!</definedName>
    <definedName name="_npp2003" localSheetId="12">#REF!</definedName>
    <definedName name="_npp2003" localSheetId="13">#REF!</definedName>
    <definedName name="_npp2003">#REF!</definedName>
    <definedName name="_npp98" localSheetId="9">#REF!</definedName>
    <definedName name="_npp98" localSheetId="10">#REF!</definedName>
    <definedName name="_npp98" localSheetId="8">#REF!</definedName>
    <definedName name="_npp98" localSheetId="12">#REF!</definedName>
    <definedName name="_npp98" localSheetId="13">#REF!</definedName>
    <definedName name="_npp98">#REF!</definedName>
    <definedName name="_npp99" localSheetId="9">#REF!</definedName>
    <definedName name="_npp99" localSheetId="10">#REF!</definedName>
    <definedName name="_npp99" localSheetId="8">#REF!</definedName>
    <definedName name="_npp99" localSheetId="12">#REF!</definedName>
    <definedName name="_npp99" localSheetId="13">#REF!</definedName>
    <definedName name="_npp99">#REF!</definedName>
    <definedName name="_ORC98" localSheetId="9">#REF!</definedName>
    <definedName name="_ORC98" localSheetId="10">#REF!</definedName>
    <definedName name="_ORC98" localSheetId="8">#REF!</definedName>
    <definedName name="_ORC98" localSheetId="12">#REF!</definedName>
    <definedName name="_ORC98" localSheetId="13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9">#REF!</definedName>
    <definedName name="_P" localSheetId="10">#REF!</definedName>
    <definedName name="_P" localSheetId="8">#REF!</definedName>
    <definedName name="_P" localSheetId="0">#REF!</definedName>
    <definedName name="_P" localSheetId="1">#REF!</definedName>
    <definedName name="_P" localSheetId="3">#REF!</definedName>
    <definedName name="_P" localSheetId="6">#REF!</definedName>
    <definedName name="_P" localSheetId="12">#REF!</definedName>
    <definedName name="_P" localSheetId="13">#REF!</definedName>
    <definedName name="_P">#REF!</definedName>
    <definedName name="_PAG2" localSheetId="8">[42]Index!#REF!</definedName>
    <definedName name="_PAG2" localSheetId="0">[42]Index!#REF!</definedName>
    <definedName name="_PAG2" localSheetId="1">[42]Index!#REF!</definedName>
    <definedName name="_PAG2" localSheetId="6">[42]Index!#REF!</definedName>
    <definedName name="_PAG2">[42]Index!#REF!</definedName>
    <definedName name="_PAG3" localSheetId="0">[42]Index!#REF!</definedName>
    <definedName name="_PAG3" localSheetId="1">[42]Index!#REF!</definedName>
    <definedName name="_PAG3">[42]Index!#REF!</definedName>
    <definedName name="_PAG4">[42]Index!#REF!</definedName>
    <definedName name="_PAG5">[42]Index!#REF!</definedName>
    <definedName name="_PAG6">[42]Index!#REF!</definedName>
    <definedName name="_PAG7" localSheetId="9">#REF!</definedName>
    <definedName name="_PAG7" localSheetId="10">#REF!</definedName>
    <definedName name="_PAG7" localSheetId="8">#REF!</definedName>
    <definedName name="_PAG7" localSheetId="0">#REF!</definedName>
    <definedName name="_PAG7" localSheetId="1">#REF!</definedName>
    <definedName name="_PAG7" localSheetId="3">#REF!</definedName>
    <definedName name="_PAG7" localSheetId="6">#REF!</definedName>
    <definedName name="_PAG7" localSheetId="12">#REF!</definedName>
    <definedName name="_PAG7" localSheetId="13">#REF!</definedName>
    <definedName name="_PAG7">#REF!</definedName>
    <definedName name="_Parse_Out" localSheetId="9" hidden="1">#REF!</definedName>
    <definedName name="_Parse_Out" localSheetId="10" hidden="1">#REF!</definedName>
    <definedName name="_Parse_Out" localSheetId="8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pib2000" localSheetId="9">#REF!</definedName>
    <definedName name="_pib2000" localSheetId="10">#REF!</definedName>
    <definedName name="_pib2000" localSheetId="8">#REF!</definedName>
    <definedName name="_pib2000" localSheetId="3">#REF!</definedName>
    <definedName name="_pib2000" localSheetId="6">#REF!</definedName>
    <definedName name="_pib2000" localSheetId="12">#REF!</definedName>
    <definedName name="_pib2000" localSheetId="13">#REF!</definedName>
    <definedName name="_pib2000">#REF!</definedName>
    <definedName name="_pib2001" localSheetId="9">#REF!</definedName>
    <definedName name="_pib2001" localSheetId="10">#REF!</definedName>
    <definedName name="_pib2001" localSheetId="8">#REF!</definedName>
    <definedName name="_pib2001" localSheetId="12">#REF!</definedName>
    <definedName name="_pib2001" localSheetId="13">#REF!</definedName>
    <definedName name="_pib2001">#REF!</definedName>
    <definedName name="_pib2002" localSheetId="9">#REF!</definedName>
    <definedName name="_pib2002" localSheetId="10">#REF!</definedName>
    <definedName name="_pib2002" localSheetId="8">#REF!</definedName>
    <definedName name="_pib2002" localSheetId="12">#REF!</definedName>
    <definedName name="_pib2002" localSheetId="13">#REF!</definedName>
    <definedName name="_pib2002">#REF!</definedName>
    <definedName name="_pib2003" localSheetId="9">#REF!</definedName>
    <definedName name="_pib2003" localSheetId="10">#REF!</definedName>
    <definedName name="_pib2003" localSheetId="8">#REF!</definedName>
    <definedName name="_pib2003" localSheetId="12">#REF!</definedName>
    <definedName name="_pib2003" localSheetId="13">#REF!</definedName>
    <definedName name="_pib2003">#REF!</definedName>
    <definedName name="_pib98" localSheetId="9">[23]Programa!#REF!</definedName>
    <definedName name="_pib98" localSheetId="10">[23]Programa!#REF!</definedName>
    <definedName name="_pib98" localSheetId="8">[23]Programa!#REF!</definedName>
    <definedName name="_pib98" localSheetId="0">[23]Programa!#REF!</definedName>
    <definedName name="_pib98" localSheetId="1">[24]Programa!#REF!</definedName>
    <definedName name="_pib98">[23]Programa!#REF!</definedName>
    <definedName name="_pib99" localSheetId="9">#REF!</definedName>
    <definedName name="_pib99" localSheetId="10">#REF!</definedName>
    <definedName name="_pib99" localSheetId="8">#REF!</definedName>
    <definedName name="_pib99" localSheetId="0">#REF!</definedName>
    <definedName name="_pib99" localSheetId="1">#REF!</definedName>
    <definedName name="_pib99" localSheetId="3">#REF!</definedName>
    <definedName name="_pib99" localSheetId="6">#REF!</definedName>
    <definedName name="_pib99" localSheetId="12">#REF!</definedName>
    <definedName name="_pib99" localSheetId="13">#REF!</definedName>
    <definedName name="_pib99">#REF!</definedName>
    <definedName name="_POR96" localSheetId="9">#REF!</definedName>
    <definedName name="_POR96" localSheetId="10">#REF!</definedName>
    <definedName name="_POR96" localSheetId="8">#REF!</definedName>
    <definedName name="_POR96" localSheetId="3">#REF!</definedName>
    <definedName name="_POR96" localSheetId="6">#REF!</definedName>
    <definedName name="_POR96" localSheetId="12">#REF!</definedName>
    <definedName name="_POR96" localSheetId="13">#REF!</definedName>
    <definedName name="_POR96">#REF!</definedName>
    <definedName name="_PRN96" localSheetId="9">#REF!</definedName>
    <definedName name="_PRN96" localSheetId="10">#REF!</definedName>
    <definedName name="_PRN96" localSheetId="8">#REF!</definedName>
    <definedName name="_PRN96" localSheetId="3">#REF!</definedName>
    <definedName name="_PRN96" localSheetId="6">#REF!</definedName>
    <definedName name="_PRN96" localSheetId="12">#REF!</definedName>
    <definedName name="_PRN96" localSheetId="13">#REF!</definedName>
    <definedName name="_PRN96">#REF!</definedName>
    <definedName name="_PTA1" localSheetId="9">#REF!</definedName>
    <definedName name="_PTA1" localSheetId="10">#REF!</definedName>
    <definedName name="_PTA1" localSheetId="8">#REF!</definedName>
    <definedName name="_PTA1" localSheetId="0">#REF!</definedName>
    <definedName name="_PTA1" localSheetId="1">#REF!</definedName>
    <definedName name="_PTA1" localSheetId="12">#REF!</definedName>
    <definedName name="_PTA1" localSheetId="13">#REF!</definedName>
    <definedName name="_PTA1">#REF!</definedName>
    <definedName name="_qV196" localSheetId="8">[32]QNEWLOR!#REF!</definedName>
    <definedName name="_qV196">[32]QNEWLOR!#REF!</definedName>
    <definedName name="_red42" localSheetId="9">'[46]RED Table 41'!$A$7:$I$7</definedName>
    <definedName name="_red42" localSheetId="10">'[46]RED Table 41'!$A$7:$I$7</definedName>
    <definedName name="_red42" localSheetId="8">'[46]RED Table 41'!$A$7:$I$7</definedName>
    <definedName name="_red42" localSheetId="0">'[46]RED Table 41'!$A$7:$I$7</definedName>
    <definedName name="_red42" localSheetId="1">'[47]RED Table 41'!$A$7:$I$7</definedName>
    <definedName name="_red42">'[46]RED Table 41'!$A$7:$I$7</definedName>
    <definedName name="_ref2" localSheetId="9">#REF!</definedName>
    <definedName name="_ref2" localSheetId="10">#REF!</definedName>
    <definedName name="_ref2" localSheetId="8">#REF!</definedName>
    <definedName name="_ref2" localSheetId="0">#REF!</definedName>
    <definedName name="_ref2" localSheetId="1">#REF!</definedName>
    <definedName name="_ref2" localSheetId="3">#REF!</definedName>
    <definedName name="_ref2" localSheetId="6">#REF!</definedName>
    <definedName name="_ref2" localSheetId="12">#REF!</definedName>
    <definedName name="_ref2" localSheetId="13">#REF!</definedName>
    <definedName name="_ref2">#REF!</definedName>
    <definedName name="_Regression_Int" hidden="1">1</definedName>
    <definedName name="_Regression_Out" localSheetId="9" hidden="1">#REF!</definedName>
    <definedName name="_Regression_Out" localSheetId="10" hidden="1">#REF!</definedName>
    <definedName name="_Regression_Out" localSheetId="8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localSheetId="12" hidden="1">#REF!</definedName>
    <definedName name="_Regression_Out" localSheetId="13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8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localSheetId="12" hidden="1">#REF!</definedName>
    <definedName name="_Regression_X" localSheetId="13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8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localSheetId="12" hidden="1">#REF!</definedName>
    <definedName name="_Regression_Y" localSheetId="13" hidden="1">#REF!</definedName>
    <definedName name="_Regression_Y" hidden="1">#REF!</definedName>
    <definedName name="_RES2" localSheetId="8">[33]RES!#REF!</definedName>
    <definedName name="_RES2" localSheetId="3">[33]RES!#REF!</definedName>
    <definedName name="_RES2" localSheetId="6">[33]RES!#REF!</definedName>
    <definedName name="_RES2">[33]RES!#REF!</definedName>
    <definedName name="_rge1" localSheetId="9">#REF!</definedName>
    <definedName name="_rge1" localSheetId="10">#REF!</definedName>
    <definedName name="_rge1" localSheetId="8">#REF!</definedName>
    <definedName name="_rge1" localSheetId="0">#REF!</definedName>
    <definedName name="_rge1" localSheetId="1">#REF!</definedName>
    <definedName name="_rge1" localSheetId="3">#REF!</definedName>
    <definedName name="_rge1" localSheetId="6">#REF!</definedName>
    <definedName name="_rge1" localSheetId="12">#REF!</definedName>
    <definedName name="_rge1" localSheetId="13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9">#REF!</definedName>
    <definedName name="_SAR1" localSheetId="10">#REF!</definedName>
    <definedName name="_SAR1" localSheetId="8">#REF!</definedName>
    <definedName name="_SAR1" localSheetId="0">#REF!</definedName>
    <definedName name="_SAR1" localSheetId="1">#REF!</definedName>
    <definedName name="_SAR1" localSheetId="3">#REF!</definedName>
    <definedName name="_SAR1" localSheetId="6">#REF!</definedName>
    <definedName name="_SAR1" localSheetId="12">#REF!</definedName>
    <definedName name="_SAR1" localSheetId="13">#REF!</definedName>
    <definedName name="_SAR1">#REF!</definedName>
    <definedName name="_sei2" localSheetId="9">#REF!</definedName>
    <definedName name="_sei2" localSheetId="10">#REF!</definedName>
    <definedName name="_sei2" localSheetId="8">#REF!</definedName>
    <definedName name="_sei2" localSheetId="3">#REF!</definedName>
    <definedName name="_sei2" localSheetId="6">#REF!</definedName>
    <definedName name="_sei2" localSheetId="12">#REF!</definedName>
    <definedName name="_sei2" localSheetId="13">#REF!</definedName>
    <definedName name="_sei2">#REF!</definedName>
    <definedName name="_sei98" localSheetId="9">#REF!</definedName>
    <definedName name="_sei98" localSheetId="10">#REF!</definedName>
    <definedName name="_sei98" localSheetId="8">#REF!</definedName>
    <definedName name="_sei98" localSheetId="3">#REF!</definedName>
    <definedName name="_sei98" localSheetId="6">#REF!</definedName>
    <definedName name="_sei98" localSheetId="12">#REF!</definedName>
    <definedName name="_sei98" localSheetId="13">#REF!</definedName>
    <definedName name="_sei98">#REF!</definedName>
    <definedName name="_Sort" localSheetId="9" hidden="1">#REF!</definedName>
    <definedName name="_Sort" localSheetId="10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12" hidden="1">#REF!</definedName>
    <definedName name="_Sort" localSheetId="13" hidden="1">#REF!</definedName>
    <definedName name="_Sort" hidden="1">#REF!</definedName>
    <definedName name="_SRN96" localSheetId="9">#REF!</definedName>
    <definedName name="_SRN96" localSheetId="10">#REF!</definedName>
    <definedName name="_SRN96" localSheetId="8">#REF!</definedName>
    <definedName name="_SRN96" localSheetId="12">#REF!</definedName>
    <definedName name="_SRN96" localSheetId="13">#REF!</definedName>
    <definedName name="_SRN96">#REF!</definedName>
    <definedName name="_SRT11" localSheetId="2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8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8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hidden="1">{"Minpmon",#N/A,FALSE,"Monthinput"}</definedName>
    <definedName name="_SUM2" localSheetId="9">#REF!</definedName>
    <definedName name="_SUM2" localSheetId="10">#REF!</definedName>
    <definedName name="_SUM2" localSheetId="8">#REF!</definedName>
    <definedName name="_SUM2" localSheetId="0">#REF!</definedName>
    <definedName name="_SUM2" localSheetId="1">#REF!</definedName>
    <definedName name="_SUM2" localSheetId="3">#REF!</definedName>
    <definedName name="_SUM2" localSheetId="6">#REF!</definedName>
    <definedName name="_SUM2" localSheetId="12">#REF!</definedName>
    <definedName name="_SUM2" localSheetId="13">#REF!</definedName>
    <definedName name="_SUM2">#REF!</definedName>
    <definedName name="_t7">[48]R7!$A$1:$G$31</definedName>
    <definedName name="_TAB1" localSheetId="9">#REF!</definedName>
    <definedName name="_TAB1" localSheetId="10">#REF!</definedName>
    <definedName name="_TAB1" localSheetId="8">#REF!</definedName>
    <definedName name="_TAB1" localSheetId="0">#REF!</definedName>
    <definedName name="_TAB1" localSheetId="1">#REF!</definedName>
    <definedName name="_TAB1" localSheetId="3">#REF!</definedName>
    <definedName name="_TAB1" localSheetId="6">#REF!</definedName>
    <definedName name="_TAB1" localSheetId="12">#REF!</definedName>
    <definedName name="_TAB1" localSheetId="13">#REF!</definedName>
    <definedName name="_TAB1">#REF!</definedName>
    <definedName name="_TAB10" localSheetId="8">[49]TC!#REF!</definedName>
    <definedName name="_TAB10" localSheetId="0">[49]TC!#REF!</definedName>
    <definedName name="_TAB10" localSheetId="1">[49]TC!#REF!</definedName>
    <definedName name="_TAB10" localSheetId="6">[49]TC!#REF!</definedName>
    <definedName name="_TAB10">[49]TC!#REF!</definedName>
    <definedName name="_TAB11" localSheetId="0">[49]TC!#REF!</definedName>
    <definedName name="_TAB11" localSheetId="1">[49]TC!#REF!</definedName>
    <definedName name="_TAB11">[49]TC!#REF!</definedName>
    <definedName name="_TAB12" localSheetId="9">#REF!</definedName>
    <definedName name="_TAB12" localSheetId="10">#REF!</definedName>
    <definedName name="_TAB12" localSheetId="8">#REF!</definedName>
    <definedName name="_TAB12" localSheetId="0">#REF!</definedName>
    <definedName name="_TAB12" localSheetId="1">#REF!</definedName>
    <definedName name="_TAB12" localSheetId="3">#REF!</definedName>
    <definedName name="_TAB12" localSheetId="6">#REF!</definedName>
    <definedName name="_TAB12" localSheetId="12">#REF!</definedName>
    <definedName name="_TAB12" localSheetId="13">#REF!</definedName>
    <definedName name="_TAB12">#REF!</definedName>
    <definedName name="_TAB13" localSheetId="8">[49]TC!#REF!</definedName>
    <definedName name="_TAB13" localSheetId="0">#REF!</definedName>
    <definedName name="_TAB13" localSheetId="1">#REF!</definedName>
    <definedName name="_TAB13" localSheetId="6">[49]TC!#REF!</definedName>
    <definedName name="_TAB13">[49]TC!#REF!</definedName>
    <definedName name="_TAB16" localSheetId="0">[49]Null1!#REF!</definedName>
    <definedName name="_TAB16" localSheetId="1">[49]Null1!#REF!</definedName>
    <definedName name="_TAB16">[49]Null1!#REF!</definedName>
    <definedName name="_TAB18" localSheetId="0">[49]TC!#REF!</definedName>
    <definedName name="_TAB18" localSheetId="1">[49]TC!#REF!</definedName>
    <definedName name="_TAB18">[49]TC!#REF!</definedName>
    <definedName name="_Tab19" localSheetId="9">#REF!</definedName>
    <definedName name="_Tab19" localSheetId="10">#REF!</definedName>
    <definedName name="_Tab19" localSheetId="8">#REF!</definedName>
    <definedName name="_Tab19" localSheetId="0">#REF!</definedName>
    <definedName name="_Tab19" localSheetId="1">#REF!</definedName>
    <definedName name="_Tab19" localSheetId="3">#REF!</definedName>
    <definedName name="_Tab19" localSheetId="6">#REF!</definedName>
    <definedName name="_Tab19" localSheetId="12">#REF!</definedName>
    <definedName name="_Tab19" localSheetId="13">#REF!</definedName>
    <definedName name="_Tab19">#REF!</definedName>
    <definedName name="_Tab2" localSheetId="9">#REF!</definedName>
    <definedName name="_Tab2" localSheetId="10">#REF!</definedName>
    <definedName name="_Tab2" localSheetId="8">#REF!</definedName>
    <definedName name="_Tab2" localSheetId="3">#REF!</definedName>
    <definedName name="_Tab2" localSheetId="6">#REF!</definedName>
    <definedName name="_Tab2" localSheetId="12">#REF!</definedName>
    <definedName name="_Tab2" localSheetId="13">#REF!</definedName>
    <definedName name="_Tab2">#REF!</definedName>
    <definedName name="_Tab20" localSheetId="9">#REF!</definedName>
    <definedName name="_Tab20" localSheetId="10">#REF!</definedName>
    <definedName name="_Tab20" localSheetId="8">#REF!</definedName>
    <definedName name="_Tab20" localSheetId="3">#REF!</definedName>
    <definedName name="_Tab20" localSheetId="6">#REF!</definedName>
    <definedName name="_Tab20" localSheetId="12">#REF!</definedName>
    <definedName name="_Tab20" localSheetId="13">#REF!</definedName>
    <definedName name="_Tab20">#REF!</definedName>
    <definedName name="_Tab21" localSheetId="9">#REF!</definedName>
    <definedName name="_Tab21" localSheetId="10">#REF!</definedName>
    <definedName name="_Tab21" localSheetId="8">#REF!</definedName>
    <definedName name="_Tab21" localSheetId="12">#REF!</definedName>
    <definedName name="_Tab21" localSheetId="13">#REF!</definedName>
    <definedName name="_Tab21">#REF!</definedName>
    <definedName name="_Tab22" localSheetId="9">#REF!</definedName>
    <definedName name="_Tab22" localSheetId="10">#REF!</definedName>
    <definedName name="_Tab22" localSheetId="8">#REF!</definedName>
    <definedName name="_Tab22" localSheetId="12">#REF!</definedName>
    <definedName name="_Tab22" localSheetId="13">#REF!</definedName>
    <definedName name="_Tab22">#REF!</definedName>
    <definedName name="_Tab23" localSheetId="9">#REF!</definedName>
    <definedName name="_Tab23" localSheetId="10">#REF!</definedName>
    <definedName name="_Tab23" localSheetId="8">#REF!</definedName>
    <definedName name="_Tab23" localSheetId="12">#REF!</definedName>
    <definedName name="_Tab23" localSheetId="13">#REF!</definedName>
    <definedName name="_Tab23">#REF!</definedName>
    <definedName name="_Tab24" localSheetId="9">#REF!</definedName>
    <definedName name="_Tab24" localSheetId="10">#REF!</definedName>
    <definedName name="_Tab24" localSheetId="8">#REF!</definedName>
    <definedName name="_Tab24" localSheetId="12">#REF!</definedName>
    <definedName name="_Tab24" localSheetId="13">#REF!</definedName>
    <definedName name="_Tab24">#REF!</definedName>
    <definedName name="_Tab26" localSheetId="9">#REF!</definedName>
    <definedName name="_Tab26" localSheetId="10">#REF!</definedName>
    <definedName name="_Tab26" localSheetId="8">#REF!</definedName>
    <definedName name="_Tab26" localSheetId="12">#REF!</definedName>
    <definedName name="_Tab26" localSheetId="13">#REF!</definedName>
    <definedName name="_Tab26">#REF!</definedName>
    <definedName name="_Tab27" localSheetId="9">#REF!</definedName>
    <definedName name="_Tab27" localSheetId="10">#REF!</definedName>
    <definedName name="_Tab27" localSheetId="8">#REF!</definedName>
    <definedName name="_Tab27" localSheetId="12">#REF!</definedName>
    <definedName name="_Tab27" localSheetId="13">#REF!</definedName>
    <definedName name="_Tab27">#REF!</definedName>
    <definedName name="_Tab28" localSheetId="9">#REF!</definedName>
    <definedName name="_Tab28" localSheetId="10">#REF!</definedName>
    <definedName name="_Tab28" localSheetId="8">#REF!</definedName>
    <definedName name="_Tab28" localSheetId="12">#REF!</definedName>
    <definedName name="_Tab28" localSheetId="13">#REF!</definedName>
    <definedName name="_Tab28">#REF!</definedName>
    <definedName name="_Tab29" localSheetId="9">#REF!</definedName>
    <definedName name="_Tab29" localSheetId="10">#REF!</definedName>
    <definedName name="_Tab29" localSheetId="8">#REF!</definedName>
    <definedName name="_Tab29" localSheetId="12">#REF!</definedName>
    <definedName name="_Tab29" localSheetId="13">#REF!</definedName>
    <definedName name="_Tab29">#REF!</definedName>
    <definedName name="_TAB3" localSheetId="8">[49]TC!#REF!</definedName>
    <definedName name="_TAB3">[49]TC!#REF!</definedName>
    <definedName name="_Tab30" localSheetId="9">#REF!</definedName>
    <definedName name="_Tab30" localSheetId="10">#REF!</definedName>
    <definedName name="_Tab30" localSheetId="8">#REF!</definedName>
    <definedName name="_Tab30" localSheetId="0">#REF!</definedName>
    <definedName name="_Tab30" localSheetId="1">#REF!</definedName>
    <definedName name="_Tab30" localSheetId="3">#REF!</definedName>
    <definedName name="_Tab30" localSheetId="6">#REF!</definedName>
    <definedName name="_Tab30" localSheetId="12">#REF!</definedName>
    <definedName name="_Tab30" localSheetId="13">#REF!</definedName>
    <definedName name="_Tab30">#REF!</definedName>
    <definedName name="_Tab31" localSheetId="9">#REF!</definedName>
    <definedName name="_Tab31" localSheetId="10">#REF!</definedName>
    <definedName name="_Tab31" localSheetId="8">#REF!</definedName>
    <definedName name="_Tab31" localSheetId="3">#REF!</definedName>
    <definedName name="_Tab31" localSheetId="6">#REF!</definedName>
    <definedName name="_Tab31" localSheetId="12">#REF!</definedName>
    <definedName name="_Tab31" localSheetId="13">#REF!</definedName>
    <definedName name="_Tab31">#REF!</definedName>
    <definedName name="_Tab32" localSheetId="9">#REF!</definedName>
    <definedName name="_Tab32" localSheetId="10">#REF!</definedName>
    <definedName name="_Tab32" localSheetId="8">#REF!</definedName>
    <definedName name="_Tab32" localSheetId="3">#REF!</definedName>
    <definedName name="_Tab32" localSheetId="6">#REF!</definedName>
    <definedName name="_Tab32" localSheetId="12">#REF!</definedName>
    <definedName name="_Tab32" localSheetId="13">#REF!</definedName>
    <definedName name="_Tab32">#REF!</definedName>
    <definedName name="_Tab33" localSheetId="9">#REF!</definedName>
    <definedName name="_Tab33" localSheetId="10">#REF!</definedName>
    <definedName name="_Tab33" localSheetId="8">#REF!</definedName>
    <definedName name="_Tab33" localSheetId="12">#REF!</definedName>
    <definedName name="_Tab33" localSheetId="13">#REF!</definedName>
    <definedName name="_Tab33">#REF!</definedName>
    <definedName name="_Tab34" localSheetId="9">#REF!</definedName>
    <definedName name="_Tab34" localSheetId="10">#REF!</definedName>
    <definedName name="_Tab34" localSheetId="8">#REF!</definedName>
    <definedName name="_Tab34" localSheetId="12">#REF!</definedName>
    <definedName name="_Tab34" localSheetId="13">#REF!</definedName>
    <definedName name="_Tab34">#REF!</definedName>
    <definedName name="_Tab35" localSheetId="9">#REF!</definedName>
    <definedName name="_Tab35" localSheetId="10">#REF!</definedName>
    <definedName name="_Tab35" localSheetId="8">#REF!</definedName>
    <definedName name="_Tab35" localSheetId="12">#REF!</definedName>
    <definedName name="_Tab35" localSheetId="13">#REF!</definedName>
    <definedName name="_Tab35">#REF!</definedName>
    <definedName name="_Tab36" localSheetId="9">#REF!</definedName>
    <definedName name="_Tab36" localSheetId="10">#REF!</definedName>
    <definedName name="_Tab36" localSheetId="8">#REF!</definedName>
    <definedName name="_Tab36" localSheetId="12">#REF!</definedName>
    <definedName name="_Tab36" localSheetId="13">#REF!</definedName>
    <definedName name="_Tab36">#REF!</definedName>
    <definedName name="_Tab37" localSheetId="9">#REF!</definedName>
    <definedName name="_Tab37" localSheetId="10">#REF!</definedName>
    <definedName name="_Tab37" localSheetId="8">#REF!</definedName>
    <definedName name="_Tab37" localSheetId="12">#REF!</definedName>
    <definedName name="_Tab37" localSheetId="13">#REF!</definedName>
    <definedName name="_Tab37">#REF!</definedName>
    <definedName name="_Tab38" localSheetId="9">#REF!</definedName>
    <definedName name="_Tab38" localSheetId="10">#REF!</definedName>
    <definedName name="_Tab38" localSheetId="8">#REF!</definedName>
    <definedName name="_Tab38" localSheetId="12">#REF!</definedName>
    <definedName name="_Tab38" localSheetId="13">#REF!</definedName>
    <definedName name="_Tab38">#REF!</definedName>
    <definedName name="_Tab39" localSheetId="9">#REF!</definedName>
    <definedName name="_Tab39" localSheetId="10">#REF!</definedName>
    <definedName name="_Tab39" localSheetId="8">#REF!</definedName>
    <definedName name="_Tab39" localSheetId="12">#REF!</definedName>
    <definedName name="_Tab39" localSheetId="13">#REF!</definedName>
    <definedName name="_Tab39">#REF!</definedName>
    <definedName name="_tAB4">'[50]shared data'!$A$1:$G$71</definedName>
    <definedName name="_Tab40" localSheetId="9">#REF!</definedName>
    <definedName name="_Tab40" localSheetId="10">#REF!</definedName>
    <definedName name="_Tab40" localSheetId="8">#REF!</definedName>
    <definedName name="_Tab40" localSheetId="0">#REF!</definedName>
    <definedName name="_Tab40" localSheetId="1">#REF!</definedName>
    <definedName name="_Tab40" localSheetId="3">#REF!</definedName>
    <definedName name="_Tab40" localSheetId="6">#REF!</definedName>
    <definedName name="_Tab40" localSheetId="12">#REF!</definedName>
    <definedName name="_Tab40" localSheetId="13">#REF!</definedName>
    <definedName name="_Tab40">#REF!</definedName>
    <definedName name="_tab41" localSheetId="9">#REF!</definedName>
    <definedName name="_tab41" localSheetId="10">#REF!</definedName>
    <definedName name="_tab41" localSheetId="8">#REF!</definedName>
    <definedName name="_tab41" localSheetId="3">#REF!</definedName>
    <definedName name="_tab41" localSheetId="6">#REF!</definedName>
    <definedName name="_tab41" localSheetId="12">#REF!</definedName>
    <definedName name="_tab41" localSheetId="13">#REF!</definedName>
    <definedName name="_tab41">#REF!</definedName>
    <definedName name="_TAB5" localSheetId="8">[49]TC!#REF!</definedName>
    <definedName name="_TAB5" localSheetId="3">[49]TC!#REF!</definedName>
    <definedName name="_TAB5" localSheetId="6">[49]TC!#REF!</definedName>
    <definedName name="_TAB5">[49]TC!#REF!</definedName>
    <definedName name="_TAB6" localSheetId="8">[49]TC!#REF!</definedName>
    <definedName name="_TAB6" localSheetId="3">[49]TC!#REF!</definedName>
    <definedName name="_TAB6" localSheetId="6">[49]TC!#REF!</definedName>
    <definedName name="_TAB6">[49]TC!#REF!</definedName>
    <definedName name="_TAB7" localSheetId="9">#REF!</definedName>
    <definedName name="_TAB7" localSheetId="10">#REF!</definedName>
    <definedName name="_TAB7" localSheetId="8">#REF!</definedName>
    <definedName name="_TAB7" localSheetId="0">#REF!</definedName>
    <definedName name="_TAB7" localSheetId="1">#REF!</definedName>
    <definedName name="_TAB7" localSheetId="3">#REF!</definedName>
    <definedName name="_TAB7" localSheetId="6">#REF!</definedName>
    <definedName name="_TAB7" localSheetId="12">#REF!</definedName>
    <definedName name="_TAB7" localSheetId="13">#REF!</definedName>
    <definedName name="_TAB7">#REF!</definedName>
    <definedName name="_TAB8" localSheetId="8">[49]TC!#REF!</definedName>
    <definedName name="_TAB8" localSheetId="0">[49]TC!#REF!</definedName>
    <definedName name="_TAB8" localSheetId="1">[49]TC!#REF!</definedName>
    <definedName name="_TAB8" localSheetId="3">[49]TC!#REF!</definedName>
    <definedName name="_TAB8" localSheetId="6">[49]TC!#REF!</definedName>
    <definedName name="_TAB8">[49]TC!#REF!</definedName>
    <definedName name="_TAB9" localSheetId="8">[49]TC!#REF!</definedName>
    <definedName name="_TAB9" localSheetId="3">[49]TC!#REF!</definedName>
    <definedName name="_TAB9" localSheetId="6">[49]TC!#REF!</definedName>
    <definedName name="_TAB9">[49]TC!#REF!</definedName>
    <definedName name="_tbl1" localSheetId="9">#REF!</definedName>
    <definedName name="_tbl1" localSheetId="10">#REF!</definedName>
    <definedName name="_tbl1" localSheetId="8">#REF!</definedName>
    <definedName name="_tbl1" localSheetId="0">#REF!</definedName>
    <definedName name="_tbl1" localSheetId="1">#REF!</definedName>
    <definedName name="_tbl1" localSheetId="3">#REF!</definedName>
    <definedName name="_tbl1" localSheetId="6">#REF!</definedName>
    <definedName name="_tbl1" localSheetId="12">#REF!</definedName>
    <definedName name="_tbl1" localSheetId="13">#REF!</definedName>
    <definedName name="_tbl1">#REF!</definedName>
    <definedName name="_tnt1">#N/A</definedName>
    <definedName name="_Toc191191306_3" localSheetId="8">[51]anex7!#REF!</definedName>
    <definedName name="_Toc191191306_3" localSheetId="0">#REF!</definedName>
    <definedName name="_Toc191191306_3" localSheetId="1">#REF!</definedName>
    <definedName name="_Toc191191306_3" localSheetId="3">[51]anex7!#REF!</definedName>
    <definedName name="_Toc191191306_3" localSheetId="6">[51]anex7!#REF!</definedName>
    <definedName name="_Toc191191306_3">[51]anex7!#REF!</definedName>
    <definedName name="_TOT58" localSheetId="8">[8]GROWTH!#REF!</definedName>
    <definedName name="_TOT58" localSheetId="0">#REF!</definedName>
    <definedName name="_TOT58" localSheetId="1">#REF!</definedName>
    <definedName name="_TOT58" localSheetId="3">[8]GROWTH!#REF!</definedName>
    <definedName name="_TOT58" localSheetId="6">[8]GROWTH!#REF!</definedName>
    <definedName name="_TOT58">[8]GROWTH!#REF!</definedName>
    <definedName name="_UES96" localSheetId="9">#REF!</definedName>
    <definedName name="_UES96" localSheetId="10">#REF!</definedName>
    <definedName name="_UES96" localSheetId="8">#REF!</definedName>
    <definedName name="_UES96" localSheetId="0">#REF!</definedName>
    <definedName name="_UES96" localSheetId="1">#REF!</definedName>
    <definedName name="_UES96" localSheetId="3">#REF!</definedName>
    <definedName name="_UES96" localSheetId="6">#REF!</definedName>
    <definedName name="_UES96" localSheetId="12">#REF!</definedName>
    <definedName name="_UES96" localSheetId="13">#REF!</definedName>
    <definedName name="_UES96">#REF!</definedName>
    <definedName name="_VAO98" localSheetId="9">#REF!</definedName>
    <definedName name="_VAO98" localSheetId="10">#REF!</definedName>
    <definedName name="_VAO98" localSheetId="8">#REF!</definedName>
    <definedName name="_VAO98" localSheetId="3">#REF!</definedName>
    <definedName name="_VAO98" localSheetId="6">#REF!</definedName>
    <definedName name="_VAO98" localSheetId="12">#REF!</definedName>
    <definedName name="_VAO98" localSheetId="13">#REF!</definedName>
    <definedName name="_VAO98">#REF!</definedName>
    <definedName name="_VAO99" localSheetId="9">#REF!</definedName>
    <definedName name="_VAO99" localSheetId="10">#REF!</definedName>
    <definedName name="_VAO99" localSheetId="8">#REF!</definedName>
    <definedName name="_VAO99" localSheetId="3">#REF!</definedName>
    <definedName name="_VAO99" localSheetId="6">#REF!</definedName>
    <definedName name="_VAO99" localSheetId="12">#REF!</definedName>
    <definedName name="_VAO99" localSheetId="13">#REF!</definedName>
    <definedName name="_VAO99">#REF!</definedName>
    <definedName name="_WB2" localSheetId="9">#REF!</definedName>
    <definedName name="_WB2" localSheetId="10">#REF!</definedName>
    <definedName name="_WB2" localSheetId="8">#REF!</definedName>
    <definedName name="_WB2" localSheetId="0">#REF!</definedName>
    <definedName name="_WB2" localSheetId="1">#REF!</definedName>
    <definedName name="_WB2" localSheetId="12">#REF!</definedName>
    <definedName name="_WB2" localSheetId="13">#REF!</definedName>
    <definedName name="_WB2">#REF!</definedName>
    <definedName name="_WEO1" localSheetId="9">#REF!</definedName>
    <definedName name="_WEO1" localSheetId="10">#REF!</definedName>
    <definedName name="_WEO1" localSheetId="8">#REF!</definedName>
    <definedName name="_WEO1" localSheetId="12">#REF!</definedName>
    <definedName name="_WEO1" localSheetId="13">#REF!</definedName>
    <definedName name="_WEO1">#REF!</definedName>
    <definedName name="_WEO2" localSheetId="9">#REF!</definedName>
    <definedName name="_WEO2" localSheetId="10">#REF!</definedName>
    <definedName name="_WEO2" localSheetId="8">#REF!</definedName>
    <definedName name="_WEO2" localSheetId="12">#REF!</definedName>
    <definedName name="_WEO2" localSheetId="13">#REF!</definedName>
    <definedName name="_WEO2">#REF!</definedName>
    <definedName name="_xlchart.v5.0" hidden="1">'Mapa Inversión Pública'!#REF!</definedName>
    <definedName name="_xlchart.v5.1" hidden="1">'Mapa Inversión Pública'!$A$7:$B$7</definedName>
    <definedName name="_xlchart.v5.2" hidden="1">'Mapa Inversión Pública'!$A$8:$B$40</definedName>
    <definedName name="_xlchart.v5.3" hidden="1">'Mapa Inversión Pública'!$C$8:$C$40</definedName>
    <definedName name="_xlcn.WorksheetConnection_MUCI2020v3.xlsxTabla1" hidden="1">[52]!Tabla1[#Data]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0">#REF!</definedName>
    <definedName name="_Z" localSheetId="1">#REF!</definedName>
    <definedName name="_Z" localSheetId="3">[3]Imp!#REF!</definedName>
    <definedName name="_Z" localSheetId="6">[3]Imp!#REF!</definedName>
    <definedName name="_Z">[3]Imp!#REF!</definedName>
    <definedName name="a" localSheetId="8" hidden="1">[21]WB!#REF!</definedName>
    <definedName name="a" localSheetId="0" hidden="1">#REF!</definedName>
    <definedName name="a" localSheetId="1" hidden="1">#REF!</definedName>
    <definedName name="a" localSheetId="3" hidden="1">[21]WB!#REF!</definedName>
    <definedName name="a" localSheetId="6" hidden="1">[21]WB!#REF!</definedName>
    <definedName name="a" hidden="1">[21]WB!#REF!</definedName>
    <definedName name="a\V104" localSheetId="8">[32]QNEWLOR!#REF!</definedName>
    <definedName name="a\V104" localSheetId="0">#REF!</definedName>
    <definedName name="a\V104" localSheetId="1">#REF!</definedName>
    <definedName name="a\V104" localSheetId="3">[32]QNEWLOR!#REF!</definedName>
    <definedName name="a\V104" localSheetId="6">[32]QNEWLOR!#REF!</definedName>
    <definedName name="a\V104">[32]QNEWLOR!#REF!</definedName>
    <definedName name="A_impresión_IM">'[53]ponder a y p '!$A$1:$N$50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8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9">#REF!</definedName>
    <definedName name="ABR._89" localSheetId="10">#REF!</definedName>
    <definedName name="ABR._89" localSheetId="8">#REF!</definedName>
    <definedName name="ABR._89" localSheetId="0">#REF!</definedName>
    <definedName name="ABR._89" localSheetId="1">#REF!</definedName>
    <definedName name="ABR._89" localSheetId="3">#REF!</definedName>
    <definedName name="ABR._89" localSheetId="6">#REF!</definedName>
    <definedName name="ABR._89" localSheetId="12">#REF!</definedName>
    <definedName name="ABR._89" localSheetId="13">#REF!</definedName>
    <definedName name="ABR._89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9">#REF!</definedName>
    <definedName name="abv" localSheetId="10">#REF!</definedName>
    <definedName name="abv" localSheetId="8">#REF!</definedName>
    <definedName name="abv" localSheetId="0">#REF!</definedName>
    <definedName name="abv" localSheetId="1">#REF!</definedName>
    <definedName name="abv" localSheetId="3">#REF!</definedName>
    <definedName name="abv" localSheetId="6">#REF!</definedName>
    <definedName name="abv" localSheetId="12">#REF!</definedName>
    <definedName name="abv" localSheetId="13">#REF!</definedName>
    <definedName name="abv">#REF!</definedName>
    <definedName name="abx" localSheetId="9">#REF!</definedName>
    <definedName name="abx" localSheetId="10">#REF!</definedName>
    <definedName name="abx" localSheetId="8">#REF!</definedName>
    <definedName name="abx" localSheetId="0">#REF!</definedName>
    <definedName name="abx" localSheetId="1">#REF!</definedName>
    <definedName name="abx" localSheetId="3">#REF!</definedName>
    <definedName name="abx" localSheetId="6">#REF!</definedName>
    <definedName name="abx" localSheetId="12">#REF!</definedName>
    <definedName name="abx" localSheetId="13">#REF!</definedName>
    <definedName name="abx">#REF!</definedName>
    <definedName name="AccessDatabase" hidden="1">"\\De2kp-42538\BOLETIN\Claga\CLAGA2000.mdb"</definedName>
    <definedName name="ACENARIO" localSheetId="9">#REF!</definedName>
    <definedName name="ACENARIO" localSheetId="10">#REF!</definedName>
    <definedName name="ACENARIO" localSheetId="8">#REF!</definedName>
    <definedName name="ACENARIO" localSheetId="0">#REF!</definedName>
    <definedName name="ACENARIO" localSheetId="1">#REF!</definedName>
    <definedName name="ACENARIO" localSheetId="3">#REF!</definedName>
    <definedName name="ACENARIO" localSheetId="6">#REF!</definedName>
    <definedName name="ACENARIO" localSheetId="12">#REF!</definedName>
    <definedName name="ACENARIO" localSheetId="13">#REF!</definedName>
    <definedName name="ACENARIO">#REF!</definedName>
    <definedName name="acentral" localSheetId="9">#REF!</definedName>
    <definedName name="acentral" localSheetId="10">#REF!</definedName>
    <definedName name="acentral" localSheetId="8">#REF!</definedName>
    <definedName name="acentral" localSheetId="3">#REF!</definedName>
    <definedName name="acentral" localSheetId="6">#REF!</definedName>
    <definedName name="acentral" localSheetId="12">#REF!</definedName>
    <definedName name="acentral" localSheetId="13">#REF!</definedName>
    <definedName name="acentral">#REF!</definedName>
    <definedName name="ACT" localSheetId="9">#REF!</definedName>
    <definedName name="ACT" localSheetId="10">#REF!</definedName>
    <definedName name="ACT" localSheetId="8">#REF!</definedName>
    <definedName name="ACT" localSheetId="3">#REF!</definedName>
    <definedName name="ACT" localSheetId="6">#REF!</definedName>
    <definedName name="ACT" localSheetId="12">#REF!</definedName>
    <definedName name="ACT" localSheetId="13">#REF!</definedName>
    <definedName name="ACT">#REF!</definedName>
    <definedName name="Act.Inmv.Bruto">'[54]Ranking Bancario'!$AX$4:$BB$54</definedName>
    <definedName name="Act.Inmv.Neto">'[54]Ranking Bancario'!$AP$4:$AT$54</definedName>
    <definedName name="ACTIVATE" localSheetId="9">#REF!</definedName>
    <definedName name="ACTIVATE" localSheetId="10">#REF!</definedName>
    <definedName name="ACTIVATE" localSheetId="8">#REF!</definedName>
    <definedName name="ACTIVATE" localSheetId="0">#REF!</definedName>
    <definedName name="ACTIVATE" localSheetId="1">#REF!</definedName>
    <definedName name="ACTIVATE" localSheetId="3">#REF!</definedName>
    <definedName name="ACTIVATE" localSheetId="6">#REF!</definedName>
    <definedName name="ACTIVATE" localSheetId="12">#REF!</definedName>
    <definedName name="ACTIVATE" localSheetId="13">#REF!</definedName>
    <definedName name="ACTIVATE">#REF!</definedName>
    <definedName name="Actual" localSheetId="9">#REF!</definedName>
    <definedName name="Actual" localSheetId="10">#REF!</definedName>
    <definedName name="Actual" localSheetId="8">#REF!</definedName>
    <definedName name="Actual" localSheetId="0">#REF!</definedName>
    <definedName name="Actual" localSheetId="1">#REF!</definedName>
    <definedName name="Actual" localSheetId="3">#REF!</definedName>
    <definedName name="Actual" localSheetId="6">#REF!</definedName>
    <definedName name="Actual" localSheetId="12">#REF!</definedName>
    <definedName name="Actual" localSheetId="13">#REF!</definedName>
    <definedName name="Actual">#REF!</definedName>
    <definedName name="ACUMULADO">#N/A</definedName>
    <definedName name="ACwvu.PLA1." localSheetId="8" hidden="1">'[55]COP FED'!#REF!</definedName>
    <definedName name="ACwvu.PLA1." localSheetId="0" hidden="1">#REF!</definedName>
    <definedName name="ACwvu.PLA1." localSheetId="1" hidden="1">#REF!</definedName>
    <definedName name="ACwvu.PLA1." localSheetId="3" hidden="1">'[55]COP FED'!#REF!</definedName>
    <definedName name="ACwvu.PLA1." localSheetId="6" hidden="1">'[55]COP FED'!#REF!</definedName>
    <definedName name="ACwvu.PLA1." hidden="1">'[55]COP FED'!#REF!</definedName>
    <definedName name="ACwvu.PLA2." hidden="1">'[55]COP FED'!$A$1:$N$49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8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hidden="1">{"Riqfin97",#N/A,FALSE,"Tran";"Riqfinpro",#N/A,FALSE,"Tran"}</definedName>
    <definedName name="adaD" localSheetId="9">#REF!</definedName>
    <definedName name="adaD" localSheetId="10">#REF!</definedName>
    <definedName name="adaD" localSheetId="8">#REF!</definedName>
    <definedName name="adaD" localSheetId="0">#REF!</definedName>
    <definedName name="adaD" localSheetId="1">#REF!</definedName>
    <definedName name="adaD" localSheetId="3">#REF!</definedName>
    <definedName name="adaD" localSheetId="6">#REF!</definedName>
    <definedName name="adaD" localSheetId="12">#REF!</definedName>
    <definedName name="adaD" localSheetId="13">#REF!</definedName>
    <definedName name="adaD">#REF!</definedName>
    <definedName name="Adb">[56]CIRRs!$C$59</definedName>
    <definedName name="Adf">[56]CIRRs!$C$60</definedName>
    <definedName name="ADICIONAIS" localSheetId="9">#REF!</definedName>
    <definedName name="ADICIONAIS" localSheetId="10">#REF!</definedName>
    <definedName name="ADICIONAIS" localSheetId="8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6">#REF!</definedName>
    <definedName name="ADICIONAIS" localSheetId="12">#REF!</definedName>
    <definedName name="ADICIONAIS" localSheetId="13">#REF!</definedName>
    <definedName name="ADICIONAIS">#REF!</definedName>
    <definedName name="adrra" localSheetId="9">#REF!</definedName>
    <definedName name="adrra" localSheetId="10">#REF!</definedName>
    <definedName name="adrra" localSheetId="8">#REF!</definedName>
    <definedName name="adrra" localSheetId="0">#REF!</definedName>
    <definedName name="adrra" localSheetId="1">#REF!</definedName>
    <definedName name="adrra" localSheetId="3">#REF!</definedName>
    <definedName name="adrra" localSheetId="6">#REF!</definedName>
    <definedName name="adrra" localSheetId="12">#REF!</definedName>
    <definedName name="adrra" localSheetId="13">#REF!</definedName>
    <definedName name="adrra">#REF!</definedName>
    <definedName name="adsadrr" localSheetId="9" hidden="1">#REF!</definedName>
    <definedName name="adsadrr" localSheetId="10" hidden="1">#REF!</definedName>
    <definedName name="adsadrr" localSheetId="8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localSheetId="12" hidden="1">#REF!</definedName>
    <definedName name="adsadrr" localSheetId="13" hidden="1">#REF!</definedName>
    <definedName name="adsadrr" hidden="1">#REF!</definedName>
    <definedName name="adsftreagtrgtqergt" localSheetId="9">[5]!adsftreagtrgtqergt</definedName>
    <definedName name="adsftreagtrgtqergt" localSheetId="10">[5]!adsftreagtrgtqergt</definedName>
    <definedName name="adsftreagtrgtqergt" localSheetId="8">[5]!adsftreagtrgtqergt</definedName>
    <definedName name="adsftreagtrgtqergt" localSheetId="0">[5]!adsftreagtrgtqergt</definedName>
    <definedName name="adsftreagtrgtqergt" localSheetId="1">[6]!adsftreagtrgtqergt</definedName>
    <definedName name="adsftreagtrgtqergt">[5]!adsftreagtrgtqergt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8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localSheetId="11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8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8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hidden="1">{"Tab1",#N/A,FALSE,"P";"Tab2",#N/A,FALSE,"P"}</definedName>
    <definedName name="AGO._89" localSheetId="9">#REF!</definedName>
    <definedName name="AGO._89" localSheetId="10">#REF!</definedName>
    <definedName name="AGO._89" localSheetId="8">#REF!</definedName>
    <definedName name="AGO._89" localSheetId="0">#REF!</definedName>
    <definedName name="AGO._89" localSheetId="1">#REF!</definedName>
    <definedName name="AGO._89" localSheetId="3">#REF!</definedName>
    <definedName name="AGO._89" localSheetId="6">#REF!</definedName>
    <definedName name="AGO._89" localSheetId="12">#REF!</definedName>
    <definedName name="AGO._89" localSheetId="13">#REF!</definedName>
    <definedName name="AGO._89">#REF!</definedName>
    <definedName name="Agregados">'[54]Ganancias o Pérdidas BC'!$C$10:$H$34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8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hidden="1">{"Riqfin97",#N/A,FALSE,"Tran";"Riqfinpro",#N/A,FALSE,"Tran"}</definedName>
    <definedName name="AI" localSheetId="9">'[57]Expenditure &amp; Saving'!$AF$1:$AF$65536</definedName>
    <definedName name="AI" localSheetId="10">'[57]Expenditure &amp; Saving'!$AF$1:$AF$65536</definedName>
    <definedName name="AI" localSheetId="8">'[57]Expenditure &amp; Saving'!$AF$1:$AF$65536</definedName>
    <definedName name="AI" localSheetId="0">'[57]Expenditure &amp; Saving'!$AF$1:$AF$65536</definedName>
    <definedName name="AI" localSheetId="1">'[58]Expenditure &amp; Saving'!$AF$1:$AF$65536</definedName>
    <definedName name="AI">'[57]Expenditure &amp; Saving'!$AF$1:$AF$65536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8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hidden="1">{"Riqfin97",#N/A,FALSE,"Tran";"Riqfinpro",#N/A,FALSE,"Tran"}</definedName>
    <definedName name="AJU00" localSheetId="9">#REF!</definedName>
    <definedName name="AJU00" localSheetId="10">#REF!</definedName>
    <definedName name="AJU00" localSheetId="8">#REF!</definedName>
    <definedName name="AJU00" localSheetId="0">#REF!</definedName>
    <definedName name="AJU00" localSheetId="1">#REF!</definedName>
    <definedName name="AJU00" localSheetId="3">#REF!</definedName>
    <definedName name="AJU00" localSheetId="6">#REF!</definedName>
    <definedName name="AJU00" localSheetId="12">#REF!</definedName>
    <definedName name="AJU00" localSheetId="13">#REF!</definedName>
    <definedName name="AJU00">#REF!</definedName>
    <definedName name="AJUSTE">[59]GYP!$A$2</definedName>
    <definedName name="AJUSTE2" localSheetId="9">[60]GYP!$A$2</definedName>
    <definedName name="AJUSTE2" localSheetId="10">[60]GYP!$A$2</definedName>
    <definedName name="AJUSTE2" localSheetId="8">[60]GYP!$A$2</definedName>
    <definedName name="AJUSTE2" localSheetId="0">[60]GYP!$A$2</definedName>
    <definedName name="AJUSTE2" localSheetId="1">[61]GYP!$A$2</definedName>
    <definedName name="AJUSTE2">[60]GYP!$A$2</definedName>
    <definedName name="AJUV00" localSheetId="9">#REF!</definedName>
    <definedName name="AJUV00" localSheetId="10">#REF!</definedName>
    <definedName name="AJUV00" localSheetId="8">#REF!</definedName>
    <definedName name="AJUV00" localSheetId="0">#REF!</definedName>
    <definedName name="AJUV00" localSheetId="1">#REF!</definedName>
    <definedName name="AJUV00" localSheetId="3">#REF!</definedName>
    <definedName name="AJUV00" localSheetId="6">#REF!</definedName>
    <definedName name="AJUV00" localSheetId="12">#REF!</definedName>
    <definedName name="AJUV00" localSheetId="13">#REF!</definedName>
    <definedName name="AJUV00">#REF!</definedName>
    <definedName name="AJUV97" localSheetId="9">#REF!</definedName>
    <definedName name="AJUV97" localSheetId="10">#REF!</definedName>
    <definedName name="AJUV97" localSheetId="8">#REF!</definedName>
    <definedName name="AJUV97" localSheetId="0">#REF!</definedName>
    <definedName name="AJUV97" localSheetId="1">#REF!</definedName>
    <definedName name="AJUV97" localSheetId="3">#REF!</definedName>
    <definedName name="AJUV97" localSheetId="6">#REF!</definedName>
    <definedName name="AJUV97" localSheetId="12">#REF!</definedName>
    <definedName name="AJUV97" localSheetId="13">#REF!</definedName>
    <definedName name="AJUV97">#REF!</definedName>
    <definedName name="AJUV98" localSheetId="9">#REF!</definedName>
    <definedName name="AJUV98" localSheetId="10">#REF!</definedName>
    <definedName name="AJUV98" localSheetId="8">#REF!</definedName>
    <definedName name="AJUV98" localSheetId="0">#REF!</definedName>
    <definedName name="AJUV98" localSheetId="1">#REF!</definedName>
    <definedName name="AJUV98" localSheetId="3">#REF!</definedName>
    <definedName name="AJUV98" localSheetId="6">#REF!</definedName>
    <definedName name="AJUV98" localSheetId="12">#REF!</definedName>
    <definedName name="AJUV98" localSheetId="13">#REF!</definedName>
    <definedName name="AJUV98">#REF!</definedName>
    <definedName name="AJUV99" localSheetId="9">#REF!</definedName>
    <definedName name="AJUV99" localSheetId="10">#REF!</definedName>
    <definedName name="AJUV99" localSheetId="8">#REF!</definedName>
    <definedName name="AJUV99" localSheetId="12">#REF!</definedName>
    <definedName name="AJUV99" localSheetId="13">#REF!</definedName>
    <definedName name="AJUV99">#REF!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8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8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9">#REF!</definedName>
    <definedName name="ALLBIRR" localSheetId="10">#REF!</definedName>
    <definedName name="ALLBIRR" localSheetId="8">#REF!</definedName>
    <definedName name="ALLBIRR" localSheetId="0">#REF!</definedName>
    <definedName name="ALLBIRR" localSheetId="1">#REF!</definedName>
    <definedName name="ALLBIRR" localSheetId="3">#REF!</definedName>
    <definedName name="ALLBIRR" localSheetId="6">#REF!</definedName>
    <definedName name="ALLBIRR" localSheetId="12">#REF!</definedName>
    <definedName name="ALLBIRR" localSheetId="13">#REF!</definedName>
    <definedName name="ALLBIRR">#REF!</definedName>
    <definedName name="AllData" localSheetId="9">#REF!</definedName>
    <definedName name="AllData" localSheetId="10">#REF!</definedName>
    <definedName name="AllData" localSheetId="8">#REF!</definedName>
    <definedName name="AllData" localSheetId="0">#REF!</definedName>
    <definedName name="AllData" localSheetId="1">#REF!</definedName>
    <definedName name="AllData" localSheetId="3">#REF!</definedName>
    <definedName name="AllData" localSheetId="6">#REF!</definedName>
    <definedName name="AllData" localSheetId="12">#REF!</definedName>
    <definedName name="AllData" localSheetId="13">#REF!</definedName>
    <definedName name="AllData">#REF!</definedName>
    <definedName name="ALLSDR" localSheetId="9">#REF!</definedName>
    <definedName name="ALLSDR" localSheetId="10">#REF!</definedName>
    <definedName name="ALLSDR" localSheetId="8">#REF!</definedName>
    <definedName name="ALLSDR" localSheetId="0">#REF!</definedName>
    <definedName name="ALLSDR" localSheetId="1">#REF!</definedName>
    <definedName name="ALLSDR" localSheetId="3">#REF!</definedName>
    <definedName name="ALLSDR" localSheetId="6">#REF!</definedName>
    <definedName name="ALLSDR" localSheetId="12">#REF!</definedName>
    <definedName name="ALLSDR" localSheetId="13">#REF!</definedName>
    <definedName name="ALLSDR">#REF!</definedName>
    <definedName name="alpha">'[62]Int rate table spreads'!$C$7</definedName>
    <definedName name="ALRM" localSheetId="9">#REF!</definedName>
    <definedName name="ALRM" localSheetId="10">#REF!</definedName>
    <definedName name="ALRM" localSheetId="8">#REF!</definedName>
    <definedName name="ALRM" localSheetId="0">#REF!</definedName>
    <definedName name="ALRM" localSheetId="1">#REF!</definedName>
    <definedName name="ALRM" localSheetId="3">#REF!</definedName>
    <definedName name="ALRM" localSheetId="6">#REF!</definedName>
    <definedName name="ALRM" localSheetId="12">#REF!</definedName>
    <definedName name="ALRM" localSheetId="13">#REF!</definedName>
    <definedName name="ALRM">#REF!</definedName>
    <definedName name="alter3a" localSheetId="9">#REF!</definedName>
    <definedName name="alter3a" localSheetId="10">#REF!</definedName>
    <definedName name="alter3a" localSheetId="8">#REF!</definedName>
    <definedName name="alter3a" localSheetId="0">#REF!</definedName>
    <definedName name="alter3a" localSheetId="1">#REF!</definedName>
    <definedName name="alter3a" localSheetId="3">#REF!</definedName>
    <definedName name="alter3a" localSheetId="6">#REF!</definedName>
    <definedName name="alter3a" localSheetId="12">#REF!</definedName>
    <definedName name="alter3a" localSheetId="13">#REF!</definedName>
    <definedName name="alter3a">#REF!</definedName>
    <definedName name="alter3b" localSheetId="9">#REF!</definedName>
    <definedName name="alter3b" localSheetId="10">#REF!</definedName>
    <definedName name="alter3b" localSheetId="8">#REF!</definedName>
    <definedName name="alter3b" localSheetId="0">#REF!</definedName>
    <definedName name="alter3b" localSheetId="1">#REF!</definedName>
    <definedName name="alter3b" localSheetId="3">#REF!</definedName>
    <definedName name="alter3b" localSheetId="6">#REF!</definedName>
    <definedName name="alter3b" localSheetId="12">#REF!</definedName>
    <definedName name="alter3b" localSheetId="13">#REF!</definedName>
    <definedName name="alter3b">#REF!</definedName>
    <definedName name="ALTNGDP_R" localSheetId="9">[63]Q1!#REF!</definedName>
    <definedName name="ALTNGDP_R" localSheetId="10">[63]Q1!#REF!</definedName>
    <definedName name="ALTNGDP_R" localSheetId="8">[63]Q1!#REF!</definedName>
    <definedName name="ALTNGDP_R" localSheetId="0">#REF!</definedName>
    <definedName name="ALTNGDP_R" localSheetId="1">#REF!</definedName>
    <definedName name="ALTNGDP_R" localSheetId="3">[63]Q1!#REF!</definedName>
    <definedName name="ALTNGDP_R" localSheetId="6">[63]Q1!#REF!</definedName>
    <definedName name="ALTNGDP_R">[63]Q1!#REF!</definedName>
    <definedName name="ALTPCPI" localSheetId="9">[63]Q3!#REF!</definedName>
    <definedName name="ALTPCPI" localSheetId="10">[63]Q3!#REF!</definedName>
    <definedName name="ALTPCPI" localSheetId="8">[63]Q3!#REF!</definedName>
    <definedName name="ALTPCPI" localSheetId="0">#REF!</definedName>
    <definedName name="ALTPCPI" localSheetId="1">#REF!</definedName>
    <definedName name="ALTPCPI" localSheetId="3">[63]Q3!#REF!</definedName>
    <definedName name="ALTPCPI" localSheetId="6">[63]Q3!#REF!</definedName>
    <definedName name="ALTPCPI">[63]Q3!#REF!</definedName>
    <definedName name="amort" localSheetId="9">#REF!</definedName>
    <definedName name="amort" localSheetId="10">#REF!</definedName>
    <definedName name="amort" localSheetId="8">#REF!</definedName>
    <definedName name="amort" localSheetId="0">#REF!</definedName>
    <definedName name="amort" localSheetId="1">#REF!</definedName>
    <definedName name="amort" localSheetId="3">#REF!</definedName>
    <definedName name="amort" localSheetId="6">#REF!</definedName>
    <definedName name="amort" localSheetId="12">#REF!</definedName>
    <definedName name="amort" localSheetId="13">#REF!</definedName>
    <definedName name="amort">#REF!</definedName>
    <definedName name="AMORTI" localSheetId="9">#REF!</definedName>
    <definedName name="AMORTI" localSheetId="10">#REF!</definedName>
    <definedName name="AMORTI" localSheetId="8">#REF!</definedName>
    <definedName name="AMORTI" localSheetId="0">#REF!</definedName>
    <definedName name="AMORTI" localSheetId="1">#REF!</definedName>
    <definedName name="AMORTI" localSheetId="3">#REF!</definedName>
    <definedName name="AMORTI" localSheetId="6">#REF!</definedName>
    <definedName name="AMORTI" localSheetId="12">#REF!</definedName>
    <definedName name="AMORTI" localSheetId="13">#REF!</definedName>
    <definedName name="AMORTI">#REF!</definedName>
    <definedName name="AMPO5">"Gráfico 8"</definedName>
    <definedName name="AMTZ_NEW" localSheetId="8">[64]Debt!#REF!</definedName>
    <definedName name="AMTZ_NEW" localSheetId="0">[64]Debt!#REF!</definedName>
    <definedName name="AMTZ_NEW" localSheetId="1">[64]Debt!#REF!</definedName>
    <definedName name="AMTZ_NEW" localSheetId="3">[64]Debt!#REF!</definedName>
    <definedName name="AMTZ_NEW" localSheetId="6">[64]Debt!#REF!</definedName>
    <definedName name="AMTZ_NEW">[64]Debt!#REF!</definedName>
    <definedName name="AMTZ_OLD" localSheetId="8">[64]Debt!#REF!</definedName>
    <definedName name="AMTZ_OLD" localSheetId="0">[64]Debt!#REF!</definedName>
    <definedName name="AMTZ_OLD" localSheetId="1">[64]Debt!#REF!</definedName>
    <definedName name="AMTZ_OLD" localSheetId="3">[64]Debt!#REF!</definedName>
    <definedName name="AMTZ_OLD" localSheetId="6">[64]Debt!#REF!</definedName>
    <definedName name="AMTZ_OLD">[64]Debt!#REF!</definedName>
    <definedName name="AMTZ_TOT" localSheetId="8">[64]Debt!#REF!</definedName>
    <definedName name="AMTZ_TOT" localSheetId="0">[64]Debt!#REF!</definedName>
    <definedName name="AMTZ_TOT" localSheetId="1">[64]Debt!#REF!</definedName>
    <definedName name="AMTZ_TOT" localSheetId="3">[64]Debt!#REF!</definedName>
    <definedName name="AMTZ_TOT" localSheetId="6">[64]Debt!#REF!</definedName>
    <definedName name="AMTZ_TOT">[64]Debt!#REF!</definedName>
    <definedName name="ANEXO2" localSheetId="8">[65]BCP!#REF!</definedName>
    <definedName name="ANEXO2" localSheetId="0">#REF!</definedName>
    <definedName name="ANEXO2" localSheetId="1">#REF!</definedName>
    <definedName name="ANEXO2" localSheetId="3">[65]BCP!#REF!</definedName>
    <definedName name="ANEXO2" localSheetId="6">[65]BCP!#REF!</definedName>
    <definedName name="ANEXO2">[65]BCP!#REF!</definedName>
    <definedName name="ANEXO3">#N/A</definedName>
    <definedName name="ANEXO4">#N/A</definedName>
    <definedName name="ANEXO5">#N/A</definedName>
    <definedName name="ANEXO6">#N/A</definedName>
    <definedName name="annual" localSheetId="9">[66]Contribution!$C$326:$DC$340</definedName>
    <definedName name="annual" localSheetId="10">[66]Contribution!$C$326:$DC$340</definedName>
    <definedName name="annual" localSheetId="8">[66]Contribution!$C$326:$DC$340</definedName>
    <definedName name="annual" localSheetId="0">[66]Contribution!$C$326:$DC$340</definedName>
    <definedName name="annual" localSheetId="1">[67]Contribution!$C$326:$DC$340</definedName>
    <definedName name="annual">[66]Contribution!$C$326:$DC$340</definedName>
    <definedName name="ANO00" localSheetId="9">#REF!</definedName>
    <definedName name="ANO00" localSheetId="10">#REF!</definedName>
    <definedName name="ANO00" localSheetId="8">#REF!</definedName>
    <definedName name="ANO00" localSheetId="0">#REF!</definedName>
    <definedName name="ANO00" localSheetId="1">#REF!</definedName>
    <definedName name="ANO00" localSheetId="3">#REF!</definedName>
    <definedName name="ANO00" localSheetId="6">#REF!</definedName>
    <definedName name="ANO00" localSheetId="12">#REF!</definedName>
    <definedName name="ANO00" localSheetId="13">#REF!</definedName>
    <definedName name="ANO00">#REF!</definedName>
    <definedName name="ANO00A" localSheetId="9">#REF!</definedName>
    <definedName name="ANO00A" localSheetId="10">#REF!</definedName>
    <definedName name="ANO00A" localSheetId="8">#REF!</definedName>
    <definedName name="ANO00A" localSheetId="0">#REF!</definedName>
    <definedName name="ANO00A" localSheetId="1">#REF!</definedName>
    <definedName name="ANO00A" localSheetId="3">#REF!</definedName>
    <definedName name="ANO00A" localSheetId="6">#REF!</definedName>
    <definedName name="ANO00A" localSheetId="12">#REF!</definedName>
    <definedName name="ANO00A" localSheetId="13">#REF!</definedName>
    <definedName name="ANO00A">#REF!</definedName>
    <definedName name="ANO00B" localSheetId="9">#REF!</definedName>
    <definedName name="ANO00B" localSheetId="10">#REF!</definedName>
    <definedName name="ANO00B" localSheetId="8">#REF!</definedName>
    <definedName name="ANO00B" localSheetId="0">#REF!</definedName>
    <definedName name="ANO00B" localSheetId="1">#REF!</definedName>
    <definedName name="ANO00B" localSheetId="3">#REF!</definedName>
    <definedName name="ANO00B" localSheetId="6">#REF!</definedName>
    <definedName name="ANO00B" localSheetId="12">#REF!</definedName>
    <definedName name="ANO00B" localSheetId="13">#REF!</definedName>
    <definedName name="ANO00B">#REF!</definedName>
    <definedName name="ANO97A" localSheetId="9">#REF!</definedName>
    <definedName name="ANO97A" localSheetId="10">#REF!</definedName>
    <definedName name="ANO97A" localSheetId="8">#REF!</definedName>
    <definedName name="ANO97A" localSheetId="12">#REF!</definedName>
    <definedName name="ANO97A" localSheetId="13">#REF!</definedName>
    <definedName name="ANO97A">#REF!</definedName>
    <definedName name="ANO97B" localSheetId="9">#REF!</definedName>
    <definedName name="ANO97B" localSheetId="10">#REF!</definedName>
    <definedName name="ANO97B" localSheetId="8">#REF!</definedName>
    <definedName name="ANO97B" localSheetId="12">#REF!</definedName>
    <definedName name="ANO97B" localSheetId="13">#REF!</definedName>
    <definedName name="ANO97B">#REF!</definedName>
    <definedName name="ANO98A" localSheetId="9">#REF!</definedName>
    <definedName name="ANO98A" localSheetId="10">#REF!</definedName>
    <definedName name="ANO98A" localSheetId="8">#REF!</definedName>
    <definedName name="ANO98A" localSheetId="12">#REF!</definedName>
    <definedName name="ANO98A" localSheetId="13">#REF!</definedName>
    <definedName name="ANO98A">#REF!</definedName>
    <definedName name="ANO98B" localSheetId="9">#REF!</definedName>
    <definedName name="ANO98B" localSheetId="10">#REF!</definedName>
    <definedName name="ANO98B" localSheetId="8">#REF!</definedName>
    <definedName name="ANO98B" localSheetId="12">#REF!</definedName>
    <definedName name="ANO98B" localSheetId="13">#REF!</definedName>
    <definedName name="ANO98B">#REF!</definedName>
    <definedName name="ANO99A" localSheetId="9">#REF!</definedName>
    <definedName name="ANO99A" localSheetId="10">#REF!</definedName>
    <definedName name="ANO99A" localSheetId="8">#REF!</definedName>
    <definedName name="ANO99A" localSheetId="12">#REF!</definedName>
    <definedName name="ANO99A" localSheetId="13">#REF!</definedName>
    <definedName name="ANO99A">#REF!</definedName>
    <definedName name="ANO99B" localSheetId="9">#REF!</definedName>
    <definedName name="ANO99B" localSheetId="10">#REF!</definedName>
    <definedName name="ANO99B" localSheetId="8">#REF!</definedName>
    <definedName name="ANO99B" localSheetId="12">#REF!</definedName>
    <definedName name="ANO99B" localSheetId="13">#REF!</definedName>
    <definedName name="ANO99B">#REF!</definedName>
    <definedName name="anual1">#N/A</definedName>
    <definedName name="AÑO">'[68]Federal-r'!$HE$5487</definedName>
    <definedName name="Apalancamiento">'[54]Ranking Bancario'!$R$6:$V$54</definedName>
    <definedName name="apigraphs">#N/A</definedName>
    <definedName name="appendix">[32]QNEWLOR!$J$3:$AU$7,[32]QNEWLOR!$J$21:$AU$77,[32]QNEWLOR!$J$91:$AU$149</definedName>
    <definedName name="APU" localSheetId="9">#REF!</definedName>
    <definedName name="APU" localSheetId="10">#REF!</definedName>
    <definedName name="APU" localSheetId="8">#REF!</definedName>
    <definedName name="APU" localSheetId="0">#REF!</definedName>
    <definedName name="APU" localSheetId="1">#REF!</definedName>
    <definedName name="APU" localSheetId="3">#REF!</definedName>
    <definedName name="APU" localSheetId="6">#REF!</definedName>
    <definedName name="APU" localSheetId="12">#REF!</definedName>
    <definedName name="APU" localSheetId="13">#REF!</definedName>
    <definedName name="APU">#REF!</definedName>
    <definedName name="AR">[69]ARBOL!$C$3</definedName>
    <definedName name="Arbol">'[54]Arbol Rentabilidad'!$B$6:$H$68</definedName>
    <definedName name="_xlnm.Print_Area">[70]MONTHLY!$A$2:$U$25,[70]MONTHLY!$A$29:$U$66,[70]MONTHLY!$A$71:$U$124,[70]MONTHLY!$A$127:$U$180,[70]MONTHLY!$A$183:$U$238,[70]MONTHLY!$A$244:$U$287,[70]MONTHLY!$A$291:$U$330</definedName>
    <definedName name="area_de_impressaoEST" localSheetId="9">#REF!</definedName>
    <definedName name="area_de_impressaoEST" localSheetId="10">#REF!</definedName>
    <definedName name="area_de_impressaoEST" localSheetId="8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6">#REF!</definedName>
    <definedName name="area_de_impressaoEST" localSheetId="12">#REF!</definedName>
    <definedName name="area_de_impressaoEST" localSheetId="13">#REF!</definedName>
    <definedName name="area_de_impressaoEST">#REF!</definedName>
    <definedName name="Área_impressão_DIR" localSheetId="9">#REF!</definedName>
    <definedName name="Área_impressão_DIR" localSheetId="10">#REF!</definedName>
    <definedName name="Área_impressão_DIR" localSheetId="8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6">#REF!</definedName>
    <definedName name="Área_impressão_DIR" localSheetId="12">#REF!</definedName>
    <definedName name="Área_impressão_DIR" localSheetId="13">#REF!</definedName>
    <definedName name="Área_impressão_DIR">#REF!</definedName>
    <definedName name="AREACONSTRUCCIO" localSheetId="9">#REF!</definedName>
    <definedName name="AREACONSTRUCCIO" localSheetId="10">#REF!</definedName>
    <definedName name="AREACONSTRUCCIO" localSheetId="8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 localSheetId="12">#REF!</definedName>
    <definedName name="AREACONSTRUCCIO" localSheetId="13">#REF!</definedName>
    <definedName name="AREACONSTRUCCIO">#REF!</definedName>
    <definedName name="ARREC98" localSheetId="9">#REF!</definedName>
    <definedName name="ARREC98" localSheetId="10">#REF!</definedName>
    <definedName name="ARREC98" localSheetId="8">#REF!</definedName>
    <definedName name="ARREC98" localSheetId="12">#REF!</definedName>
    <definedName name="ARREC98" localSheetId="13">#REF!</definedName>
    <definedName name="ARREC98">#REF!</definedName>
    <definedName name="ARREC99" localSheetId="9">#REF!</definedName>
    <definedName name="ARREC99" localSheetId="10">#REF!</definedName>
    <definedName name="ARREC99" localSheetId="8">#REF!</definedName>
    <definedName name="ARREC99" localSheetId="12">#REF!</definedName>
    <definedName name="ARREC99" localSheetId="13">#REF!</definedName>
    <definedName name="ARREC99">#REF!</definedName>
    <definedName name="as" localSheetId="0" hidden="1">#REF!</definedName>
    <definedName name="as" localSheetId="1" hidden="1">#REF!</definedName>
    <definedName name="as" hidden="1">'[71]Fax a enviar'!#REF!</definedName>
    <definedName name="ASAU" localSheetId="9">#REF!</definedName>
    <definedName name="ASAU" localSheetId="10">#REF!</definedName>
    <definedName name="ASAU" localSheetId="8">#REF!</definedName>
    <definedName name="ASAU" localSheetId="0">#REF!</definedName>
    <definedName name="ASAU" localSheetId="1">#REF!</definedName>
    <definedName name="ASAU" localSheetId="3">#REF!</definedName>
    <definedName name="ASAU" localSheetId="6">#REF!</definedName>
    <definedName name="ASAU" localSheetId="12">#REF!</definedName>
    <definedName name="ASAU" localSheetId="13">#REF!</definedName>
    <definedName name="ASAU">#REF!</definedName>
    <definedName name="ASAU1" localSheetId="9">#REF!</definedName>
    <definedName name="ASAU1" localSheetId="10">#REF!</definedName>
    <definedName name="ASAU1" localSheetId="8">#REF!</definedName>
    <definedName name="ASAU1" localSheetId="0">#REF!</definedName>
    <definedName name="ASAU1" localSheetId="1">#REF!</definedName>
    <definedName name="ASAU1" localSheetId="3">#REF!</definedName>
    <definedName name="ASAU1" localSheetId="6">#REF!</definedName>
    <definedName name="ASAU1" localSheetId="12">#REF!</definedName>
    <definedName name="ASAU1" localSheetId="13">#REF!</definedName>
    <definedName name="ASAU1">#REF!</definedName>
    <definedName name="asd" localSheetId="9">#REF!</definedName>
    <definedName name="asd" localSheetId="10">#REF!</definedName>
    <definedName name="asd" localSheetId="8">#REF!</definedName>
    <definedName name="asd" localSheetId="0">#REF!</definedName>
    <definedName name="asd" localSheetId="1">#REF!</definedName>
    <definedName name="asd" localSheetId="3">#REF!</definedName>
    <definedName name="asd" localSheetId="6">#REF!</definedName>
    <definedName name="asd" localSheetId="12">#REF!</definedName>
    <definedName name="asd" localSheetId="13">#REF!</definedName>
    <definedName name="asd">#REF!</definedName>
    <definedName name="ASDF" localSheetId="9">#REF!</definedName>
    <definedName name="ASDF" localSheetId="10">#REF!</definedName>
    <definedName name="ASDF" localSheetId="8">#REF!</definedName>
    <definedName name="ASDF" localSheetId="12">#REF!</definedName>
    <definedName name="ASDF" localSheetId="13">#REF!</definedName>
    <definedName name="ASDF">#REF!</definedName>
    <definedName name="ASDFG" localSheetId="9">#REF!</definedName>
    <definedName name="ASDFG" localSheetId="10">#REF!</definedName>
    <definedName name="ASDFG" localSheetId="8">#REF!</definedName>
    <definedName name="ASDFG" localSheetId="12">#REF!</definedName>
    <definedName name="ASDFG" localSheetId="13">#REF!</definedName>
    <definedName name="ASDFG">#REF!</definedName>
    <definedName name="asdrae" localSheetId="9" hidden="1">#REF!</definedName>
    <definedName name="asdrae" localSheetId="10" hidden="1">#REF!</definedName>
    <definedName name="asdrae" localSheetId="8" hidden="1">#REF!</definedName>
    <definedName name="asdrae" localSheetId="0" hidden="1">#REF!</definedName>
    <definedName name="asdrae" localSheetId="1" hidden="1">#REF!</definedName>
    <definedName name="asdrae" localSheetId="12" hidden="1">#REF!</definedName>
    <definedName name="asdrae" localSheetId="13" hidden="1">#REF!</definedName>
    <definedName name="asdrae" hidden="1">#REF!</definedName>
    <definedName name="asdrra" localSheetId="9">#REF!</definedName>
    <definedName name="asdrra" localSheetId="10">#REF!</definedName>
    <definedName name="asdrra" localSheetId="8">#REF!</definedName>
    <definedName name="asdrra" localSheetId="0">#REF!</definedName>
    <definedName name="asdrra" localSheetId="1">#REF!</definedName>
    <definedName name="asdrra" localSheetId="12">#REF!</definedName>
    <definedName name="asdrra" localSheetId="13">#REF!</definedName>
    <definedName name="asdrra">#REF!</definedName>
    <definedName name="ase" localSheetId="9">#REF!</definedName>
    <definedName name="ase" localSheetId="10">#REF!</definedName>
    <definedName name="ase" localSheetId="8">#REF!</definedName>
    <definedName name="ase" localSheetId="0">#REF!</definedName>
    <definedName name="ase" localSheetId="1">#REF!</definedName>
    <definedName name="ase" localSheetId="12">#REF!</definedName>
    <definedName name="ase" localSheetId="13">#REF!</definedName>
    <definedName name="ase">#REF!</definedName>
    <definedName name="aser" localSheetId="9">#REF!</definedName>
    <definedName name="aser" localSheetId="10">#REF!</definedName>
    <definedName name="aser" localSheetId="8">#REF!</definedName>
    <definedName name="aser" localSheetId="0">#REF!</definedName>
    <definedName name="aser" localSheetId="1">#REF!</definedName>
    <definedName name="aser" localSheetId="12">#REF!</definedName>
    <definedName name="aser" localSheetId="13">#REF!</definedName>
    <definedName name="aser">#REF!</definedName>
    <definedName name="AsignadoA" localSheetId="9">#REF!</definedName>
    <definedName name="AsignadoA" localSheetId="10">#REF!</definedName>
    <definedName name="AsignadoA" localSheetId="8">#REF!</definedName>
    <definedName name="AsignadoA" localSheetId="12">#REF!</definedName>
    <definedName name="AsignadoA" localSheetId="13">#REF!</definedName>
    <definedName name="AsignadoA">#REF!</definedName>
    <definedName name="ASO" localSheetId="9">#REF!</definedName>
    <definedName name="ASO" localSheetId="10">#REF!</definedName>
    <definedName name="ASO" localSheetId="8">#REF!</definedName>
    <definedName name="ASO" localSheetId="12">#REF!</definedName>
    <definedName name="ASO" localSheetId="13">#REF!</definedName>
    <definedName name="ASO">#REF!</definedName>
    <definedName name="asraa" localSheetId="9">#REF!</definedName>
    <definedName name="asraa" localSheetId="10">#REF!</definedName>
    <definedName name="asraa" localSheetId="8">#REF!</definedName>
    <definedName name="asraa" localSheetId="0">#REF!</definedName>
    <definedName name="asraa" localSheetId="1">#REF!</definedName>
    <definedName name="asraa" localSheetId="12">#REF!</definedName>
    <definedName name="asraa" localSheetId="13">#REF!</definedName>
    <definedName name="asraa">#REF!</definedName>
    <definedName name="asrraa44" localSheetId="9">#REF!</definedName>
    <definedName name="asrraa44" localSheetId="10">#REF!</definedName>
    <definedName name="asrraa44" localSheetId="8">#REF!</definedName>
    <definedName name="asrraa44" localSheetId="0">#REF!</definedName>
    <definedName name="asrraa44" localSheetId="1">#REF!</definedName>
    <definedName name="asrraa44" localSheetId="12">#REF!</definedName>
    <definedName name="asrraa44" localSheetId="13">#REF!</definedName>
    <definedName name="asrraa44">#REF!</definedName>
    <definedName name="ass">#N/A</definedName>
    <definedName name="ASSET">[69]SOLVENCIA!$D$48</definedName>
    <definedName name="Assistance">[72]Sheet1!$B$2:$T$56</definedName>
    <definedName name="ASSUM" localSheetId="9">#REF!</definedName>
    <definedName name="ASSUM" localSheetId="10">#REF!</definedName>
    <definedName name="ASSUM" localSheetId="8">#REF!</definedName>
    <definedName name="ASSUM" localSheetId="0">#REF!</definedName>
    <definedName name="ASSUM" localSheetId="1">#REF!</definedName>
    <definedName name="ASSUM" localSheetId="3">#REF!</definedName>
    <definedName name="ASSUM" localSheetId="6">#REF!</definedName>
    <definedName name="ASSUM" localSheetId="12">#REF!</definedName>
    <definedName name="ASSUM" localSheetId="13">#REF!</definedName>
    <definedName name="ASSUM">#REF!</definedName>
    <definedName name="ASSUMPB" localSheetId="9">#REF!</definedName>
    <definedName name="ASSUMPB" localSheetId="10">#REF!</definedName>
    <definedName name="ASSUMPB" localSheetId="8">#REF!</definedName>
    <definedName name="ASSUMPB" localSheetId="3">#REF!</definedName>
    <definedName name="ASSUMPB" localSheetId="6">#REF!</definedName>
    <definedName name="ASSUMPB" localSheetId="12">#REF!</definedName>
    <definedName name="ASSUMPB" localSheetId="13">#REF!</definedName>
    <definedName name="ASSUMPB">#REF!</definedName>
    <definedName name="atlantic">[73]nonopec!$D$424:$D$433</definedName>
    <definedName name="atrade" localSheetId="5">[18]!atrade</definedName>
    <definedName name="atrade" localSheetId="8">[18]!atrade</definedName>
    <definedName name="atrade" localSheetId="0">#REF!</definedName>
    <definedName name="atrade" localSheetId="1">#REF!</definedName>
    <definedName name="atrade" localSheetId="11">[18]!atrade</definedName>
    <definedName name="atrade" localSheetId="13">[18]!atrade</definedName>
    <definedName name="atrade">[18]!atrade</definedName>
    <definedName name="ATS" localSheetId="9">#REF!</definedName>
    <definedName name="ATS" localSheetId="10">#REF!</definedName>
    <definedName name="ATS" localSheetId="8">#REF!</definedName>
    <definedName name="ATS" localSheetId="0">#REF!</definedName>
    <definedName name="ATS" localSheetId="1">#REF!</definedName>
    <definedName name="ATS" localSheetId="3">#REF!</definedName>
    <definedName name="ATS" localSheetId="6">#REF!</definedName>
    <definedName name="ATS" localSheetId="12">#REF!</definedName>
    <definedName name="ATS" localSheetId="13">#REF!</definedName>
    <definedName name="ATS">#REF!</definedName>
    <definedName name="AUS" localSheetId="9">#REF!</definedName>
    <definedName name="AUS" localSheetId="10">#REF!</definedName>
    <definedName name="AUS" localSheetId="8">#REF!</definedName>
    <definedName name="AUS" localSheetId="0">#REF!</definedName>
    <definedName name="AUS" localSheetId="1">#REF!</definedName>
    <definedName name="AUS" localSheetId="3">#REF!</definedName>
    <definedName name="AUS" localSheetId="6">#REF!</definedName>
    <definedName name="AUS" localSheetId="12">#REF!</definedName>
    <definedName name="AUS" localSheetId="13">#REF!</definedName>
    <definedName name="AUS">#REF!</definedName>
    <definedName name="Australia_wt">'[74]OECD wgt'!$B$13</definedName>
    <definedName name="Austria_wt">'[74]OECD wgt'!$B$14</definedName>
    <definedName name="Average_Daily_Depreciation">'[75]Inter-Bank'!$G$5</definedName>
    <definedName name="Average_Weekly_Depreciation">'[75]Inter-Bank'!$K$5</definedName>
    <definedName name="Average_Weekly_Inter_Bank_Exchange_Rate">'[75]Inter-Bank'!$H$5</definedName>
    <definedName name="AVISO" localSheetId="9">#REF!</definedName>
    <definedName name="AVISO" localSheetId="10">#REF!</definedName>
    <definedName name="AVISO" localSheetId="8">#REF!</definedName>
    <definedName name="AVISO" localSheetId="0">#REF!</definedName>
    <definedName name="AVISO" localSheetId="1">#REF!</definedName>
    <definedName name="AVISO" localSheetId="3">#REF!</definedName>
    <definedName name="AVISO" localSheetId="6">#REF!</definedName>
    <definedName name="AVISO" localSheetId="12">#REF!</definedName>
    <definedName name="AVISO" localSheetId="13">#REF!</definedName>
    <definedName name="AVISO">#REF!</definedName>
    <definedName name="AZUA1.1.00___Administración_General" localSheetId="9">#REF!</definedName>
    <definedName name="AZUA1.1.00___Administración_General" localSheetId="10">#REF!</definedName>
    <definedName name="AZUA1.1.00___Administración_General" localSheetId="8">#REF!</definedName>
    <definedName name="AZUA1.1.00___Administración_General" localSheetId="3">#REF!</definedName>
    <definedName name="AZUA1.1.00___Administración_General" localSheetId="6">#REF!</definedName>
    <definedName name="AZUA1.1.00___Administración_General" localSheetId="12">#REF!</definedName>
    <definedName name="AZUA1.1.00___Administración_General" localSheetId="13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10">#REF!</definedName>
    <definedName name="AZUA2.1.00___Asuntos_económicos__comerciales_y_laborales" localSheetId="8">#REF!</definedName>
    <definedName name="AZUA2.1.00___Asuntos_económicos__comerciales_y_laborales" localSheetId="3">#REF!</definedName>
    <definedName name="AZUA2.1.00___Asuntos_económicos__comerciales_y_laborales" localSheetId="6">#REF!</definedName>
    <definedName name="AZUA2.1.00___Asuntos_económicos__comerciales_y_laborales" localSheetId="12">#REF!</definedName>
    <definedName name="AZUA2.1.00___Asuntos_económicos__comerciales_y_laborales" localSheetId="13">#REF!</definedName>
    <definedName name="AZUA2.1.00___Asuntos_económicos__comerciales_y_laborales">#REF!</definedName>
    <definedName name="B" localSheetId="9">#REF!</definedName>
    <definedName name="B" localSheetId="10">#REF!</definedName>
    <definedName name="B" localSheetId="8">#REF!</definedName>
    <definedName name="B" localSheetId="0">#REF!</definedName>
    <definedName name="B" localSheetId="1">#REF!</definedName>
    <definedName name="B" localSheetId="12">#REF!</definedName>
    <definedName name="B" localSheetId="13">#REF!</definedName>
    <definedName name="B">#REF!</definedName>
    <definedName name="b1std" localSheetId="9">#REF!</definedName>
    <definedName name="b1std" localSheetId="10">#REF!</definedName>
    <definedName name="b1std" localSheetId="8">#REF!</definedName>
    <definedName name="b1std" localSheetId="12">#REF!</definedName>
    <definedName name="b1std" localSheetId="13">#REF!</definedName>
    <definedName name="b1std">#REF!</definedName>
    <definedName name="b2std" localSheetId="9">#REF!</definedName>
    <definedName name="b2std" localSheetId="10">#REF!</definedName>
    <definedName name="b2std" localSheetId="8">#REF!</definedName>
    <definedName name="b2std" localSheetId="12">#REF!</definedName>
    <definedName name="b2std" localSheetId="13">#REF!</definedName>
    <definedName name="b2std">#REF!</definedName>
    <definedName name="ba">#N/A</definedName>
    <definedName name="Badea">[56]CIRRs!$C$67</definedName>
    <definedName name="BAL" localSheetId="9">#REF!</definedName>
    <definedName name="BAL" localSheetId="10">#REF!</definedName>
    <definedName name="BAL" localSheetId="8">#REF!</definedName>
    <definedName name="BAL" localSheetId="0">#REF!</definedName>
    <definedName name="BAL" localSheetId="1">#REF!</definedName>
    <definedName name="BAL" localSheetId="3">#REF!</definedName>
    <definedName name="BAL" localSheetId="6">#REF!</definedName>
    <definedName name="BAL" localSheetId="12">#REF!</definedName>
    <definedName name="BAL" localSheetId="13">#REF!</definedName>
    <definedName name="BAL">#REF!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8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localSheetId="11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hidden="1">{"Minpmon",#N/A,FALSE,"Monthinput"}</definedName>
    <definedName name="BANCOS" localSheetId="9">#REF!</definedName>
    <definedName name="BANCOS" localSheetId="10">#REF!</definedName>
    <definedName name="BANCOS" localSheetId="8">#REF!</definedName>
    <definedName name="BANCOS" localSheetId="0">#REF!</definedName>
    <definedName name="BANCOS" localSheetId="1">#REF!</definedName>
    <definedName name="BANCOS" localSheetId="3">#REF!</definedName>
    <definedName name="BANCOS" localSheetId="6">#REF!</definedName>
    <definedName name="BANCOS" localSheetId="12">#REF!</definedName>
    <definedName name="BANCOS" localSheetId="13">#REF!</definedName>
    <definedName name="BANCOS">#REF!</definedName>
    <definedName name="banks1" localSheetId="9">#REF!</definedName>
    <definedName name="banks1" localSheetId="10">#REF!</definedName>
    <definedName name="banks1" localSheetId="8">#REF!</definedName>
    <definedName name="banks1" localSheetId="3">#REF!</definedName>
    <definedName name="banks1" localSheetId="6">#REF!</definedName>
    <definedName name="banks1" localSheetId="12">#REF!</definedName>
    <definedName name="banks1" localSheetId="13">#REF!</definedName>
    <definedName name="banks1">#REF!</definedName>
    <definedName name="banks2" localSheetId="9">#REF!</definedName>
    <definedName name="banks2" localSheetId="10">#REF!</definedName>
    <definedName name="banks2" localSheetId="8">#REF!</definedName>
    <definedName name="banks2" localSheetId="3">#REF!</definedName>
    <definedName name="banks2" localSheetId="6">#REF!</definedName>
    <definedName name="banks2" localSheetId="12">#REF!</definedName>
    <definedName name="banks2" localSheetId="13">#REF!</definedName>
    <definedName name="banks2">#REF!</definedName>
    <definedName name="baron" localSheetId="9" hidden="1">#REF!</definedName>
    <definedName name="baron" localSheetId="10" hidden="1">#REF!</definedName>
    <definedName name="baron" localSheetId="8" hidden="1">#REF!</definedName>
    <definedName name="baron" localSheetId="12" hidden="1">#REF!</definedName>
    <definedName name="baron" localSheetId="13" hidden="1">#REF!</definedName>
    <definedName name="baron" hidden="1">#REF!</definedName>
    <definedName name="BASDAT" localSheetId="8">'[42]Annual Tables'!#REF!</definedName>
    <definedName name="BASDAT">'[42]Annual Tables'!#REF!</definedName>
    <definedName name="base">'[76]K. IMF Base'!$A$170:$CI$255</definedName>
    <definedName name="_xlnm.Database" localSheetId="9">#REF!</definedName>
    <definedName name="_xlnm.Database" localSheetId="10">#REF!</definedName>
    <definedName name="_xlnm.Database" localSheetId="8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 localSheetId="12">#REF!</definedName>
    <definedName name="_xlnm.Database" localSheetId="13">#REF!</definedName>
    <definedName name="_xlnm.Database">#REF!</definedName>
    <definedName name="baseflow" localSheetId="8">'[76]K. IMF Base'!#REF!</definedName>
    <definedName name="baseflow" localSheetId="0">'[76]K. IMF Base'!#REF!</definedName>
    <definedName name="baseflow" localSheetId="1">'[76]K. IMF Base'!#REF!</definedName>
    <definedName name="baseflow" localSheetId="3">'[76]K. IMF Base'!#REF!</definedName>
    <definedName name="baseflow" localSheetId="6">'[76]K. IMF Base'!#REF!</definedName>
    <definedName name="baseflow">'[76]K. IMF Base'!#REF!</definedName>
    <definedName name="BaseYear" localSheetId="9">#REF!</definedName>
    <definedName name="BaseYear" localSheetId="10">#REF!</definedName>
    <definedName name="BaseYear" localSheetId="8">#REF!</definedName>
    <definedName name="BaseYear" localSheetId="0">#REF!</definedName>
    <definedName name="BaseYear" localSheetId="1">#REF!</definedName>
    <definedName name="BaseYear" localSheetId="3">#REF!</definedName>
    <definedName name="BaseYear" localSheetId="6">#REF!</definedName>
    <definedName name="BaseYear" localSheetId="12">#REF!</definedName>
    <definedName name="BaseYear" localSheetId="13">#REF!</definedName>
    <definedName name="BaseYear">#REF!</definedName>
    <definedName name="Basic_Data" localSheetId="9">#REF!</definedName>
    <definedName name="Basic_Data" localSheetId="10">#REF!</definedName>
    <definedName name="Basic_Data" localSheetId="8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6">#REF!</definedName>
    <definedName name="Basic_Data" localSheetId="12">#REF!</definedName>
    <definedName name="Basic_Data" localSheetId="13">#REF!</definedName>
    <definedName name="Basic_Data">#REF!</definedName>
    <definedName name="BASOMA" localSheetId="9">#REF!</definedName>
    <definedName name="BASOMA" localSheetId="10">#REF!</definedName>
    <definedName name="BASOMA" localSheetId="8">#REF!</definedName>
    <definedName name="BASOMA" localSheetId="0">#REF!</definedName>
    <definedName name="BASOMA" localSheetId="1">#REF!</definedName>
    <definedName name="BASOMA" localSheetId="3">#REF!</definedName>
    <definedName name="BASOMA" localSheetId="6">#REF!</definedName>
    <definedName name="BASOMA" localSheetId="12">#REF!</definedName>
    <definedName name="BASOMA" localSheetId="13">#REF!</definedName>
    <definedName name="BASOMA">#REF!</definedName>
    <definedName name="Batumi_debt" localSheetId="9">#REF!</definedName>
    <definedName name="Batumi_debt" localSheetId="10">#REF!</definedName>
    <definedName name="Batumi_debt" localSheetId="8">#REF!</definedName>
    <definedName name="Batumi_debt" localSheetId="12">#REF!</definedName>
    <definedName name="Batumi_debt" localSheetId="13">#REF!</definedName>
    <definedName name="Batumi_debt">#REF!</definedName>
    <definedName name="Bave" localSheetId="9">#REF!</definedName>
    <definedName name="Bave" localSheetId="10">#REF!</definedName>
    <definedName name="Bave" localSheetId="8">#REF!</definedName>
    <definedName name="Bave" localSheetId="12">#REF!</definedName>
    <definedName name="Bave" localSheetId="13">#REF!</definedName>
    <definedName name="Bave">#REF!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8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BB" localSheetId="9">#REF!</definedName>
    <definedName name="BBB" localSheetId="10">#REF!</definedName>
    <definedName name="BBB" localSheetId="8">#REF!</definedName>
    <definedName name="BBB" localSheetId="0">#REF!</definedName>
    <definedName name="BBB" localSheetId="1">#REF!</definedName>
    <definedName name="BBB" localSheetId="3">#REF!</definedName>
    <definedName name="BBB" localSheetId="6">#REF!</definedName>
    <definedName name="BBB" localSheetId="12">#REF!</definedName>
    <definedName name="BBB" localSheetId="13">#REF!</definedName>
    <definedName name="BBB">#REF!</definedName>
    <definedName name="bbbb" localSheetId="2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8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localSheetId="11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hidden="1">{"Minpmon",#N/A,FALSE,"Monthinput"}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8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hidden="1">{"Tab1",#N/A,FALSE,"P";"Tab2",#N/A,FALSE,"P"}</definedName>
    <definedName name="BC" localSheetId="9">#REF!</definedName>
    <definedName name="BC" localSheetId="10">#REF!</definedName>
    <definedName name="BC" localSheetId="8">#REF!</definedName>
    <definedName name="BC" localSheetId="0">#REF!</definedName>
    <definedName name="BC" localSheetId="1">#REF!</definedName>
    <definedName name="BC" localSheetId="3">#REF!</definedName>
    <definedName name="BC" localSheetId="6">#REF!</definedName>
    <definedName name="BC" localSheetId="12">#REF!</definedName>
    <definedName name="BC" localSheetId="13">#REF!</definedName>
    <definedName name="BC">#REF!</definedName>
    <definedName name="BCA">#N/A</definedName>
    <definedName name="BCA_GDP">#N/A</definedName>
    <definedName name="BCA_NGDP" localSheetId="9">#REF!</definedName>
    <definedName name="BCA_NGDP" localSheetId="10">#REF!</definedName>
    <definedName name="BCA_NGDP" localSheetId="8">#REF!</definedName>
    <definedName name="BCA_NGDP" localSheetId="0">#REF!</definedName>
    <definedName name="BCA_NGDP" localSheetId="1">#REF!</definedName>
    <definedName name="BCA_NGDP" localSheetId="3">#REF!</definedName>
    <definedName name="BCA_NGDP" localSheetId="6">#REF!</definedName>
    <definedName name="BCA_NGDP" localSheetId="12">#REF!</definedName>
    <definedName name="BCA_NGDP" localSheetId="13">#REF!</definedName>
    <definedName name="BCA_NGDP">#REF!</definedName>
    <definedName name="BCEProg" localSheetId="9">#REF!</definedName>
    <definedName name="BCEProg" localSheetId="10">#REF!</definedName>
    <definedName name="BCEProg" localSheetId="8">#REF!</definedName>
    <definedName name="BCEProg" localSheetId="3">#REF!</definedName>
    <definedName name="BCEProg" localSheetId="6">#REF!</definedName>
    <definedName name="BCEProg" localSheetId="12">#REF!</definedName>
    <definedName name="BCEProg" localSheetId="13">#REF!</definedName>
    <definedName name="BCEProg">#REF!</definedName>
    <definedName name="BCH" localSheetId="9">#REF!</definedName>
    <definedName name="BCH" localSheetId="10">#REF!</definedName>
    <definedName name="BCH" localSheetId="8">#REF!</definedName>
    <definedName name="BCH" localSheetId="0">#REF!</definedName>
    <definedName name="BCH" localSheetId="1">#REF!</definedName>
    <definedName name="BCH" localSheetId="3">#REF!</definedName>
    <definedName name="BCH" localSheetId="6">#REF!</definedName>
    <definedName name="BCH" localSheetId="12">#REF!</definedName>
    <definedName name="BCH" localSheetId="13">#REF!</definedName>
    <definedName name="BCH">#REF!</definedName>
    <definedName name="BCH_10G" localSheetId="9">#REF!</definedName>
    <definedName name="BCH_10G" localSheetId="10">#REF!</definedName>
    <definedName name="BCH_10G" localSheetId="8">#REF!</definedName>
    <definedName name="BCH_10G" localSheetId="0">#REF!</definedName>
    <definedName name="BCH_10G" localSheetId="1">#REF!</definedName>
    <definedName name="BCH_10G" localSheetId="12">#REF!</definedName>
    <definedName name="BCH_10G" localSheetId="13">#REF!</definedName>
    <definedName name="BCH_10G">#REF!</definedName>
    <definedName name="BCH_10R" localSheetId="9">#REF!</definedName>
    <definedName name="BCH_10R" localSheetId="10">#REF!</definedName>
    <definedName name="BCH_10R" localSheetId="8">#REF!</definedName>
    <definedName name="BCH_10R" localSheetId="12">#REF!</definedName>
    <definedName name="BCH_10R" localSheetId="13">#REF!</definedName>
    <definedName name="BCH_10R">#REF!</definedName>
    <definedName name="Bcos_Com_20G" localSheetId="9">#REF!</definedName>
    <definedName name="Bcos_Com_20G" localSheetId="10">#REF!</definedName>
    <definedName name="Bcos_Com_20G" localSheetId="8">#REF!</definedName>
    <definedName name="Bcos_Com_20G" localSheetId="12">#REF!</definedName>
    <definedName name="Bcos_Com_20G" localSheetId="13">#REF!</definedName>
    <definedName name="Bcos_Com_20G">#REF!</definedName>
    <definedName name="Bcos_Com20R" localSheetId="9">#REF!</definedName>
    <definedName name="Bcos_Com20R" localSheetId="10">#REF!</definedName>
    <definedName name="Bcos_Com20R" localSheetId="8">#REF!</definedName>
    <definedName name="Bcos_Com20R" localSheetId="12">#REF!</definedName>
    <definedName name="Bcos_Com20R" localSheetId="13">#REF!</definedName>
    <definedName name="Bcos_Com20R">#REF!</definedName>
    <definedName name="BCRD15" hidden="1">'[77]Crédito SPNF (fiscal)'!#REF!</definedName>
    <definedName name="BDEAC">[56]CIRRs!$C$70</definedName>
    <definedName name="BE">#N/A</definedName>
    <definedName name="BEA" localSheetId="9">#REF!</definedName>
    <definedName name="BEA" localSheetId="10">#REF!</definedName>
    <definedName name="BEA" localSheetId="8">#REF!</definedName>
    <definedName name="BEA" localSheetId="0">#REF!</definedName>
    <definedName name="BEA" localSheetId="1">#REF!</definedName>
    <definedName name="BEA" localSheetId="3">#REF!</definedName>
    <definedName name="BEA" localSheetId="6">#REF!</definedName>
    <definedName name="BEA" localSheetId="12">#REF!</definedName>
    <definedName name="BEA" localSheetId="13">#REF!</definedName>
    <definedName name="BEA">#REF!</definedName>
    <definedName name="BEABA" localSheetId="9">#REF!</definedName>
    <definedName name="BEABA" localSheetId="10">#REF!</definedName>
    <definedName name="BEABA" localSheetId="8">#REF!</definedName>
    <definedName name="BEABA" localSheetId="3">#REF!</definedName>
    <definedName name="BEABA" localSheetId="6">#REF!</definedName>
    <definedName name="BEABA" localSheetId="12">#REF!</definedName>
    <definedName name="BEABA" localSheetId="13">#REF!</definedName>
    <definedName name="BEABA">#REF!</definedName>
    <definedName name="BEABI" localSheetId="9">#REF!</definedName>
    <definedName name="BEABI" localSheetId="10">#REF!</definedName>
    <definedName name="BEABI" localSheetId="8">#REF!</definedName>
    <definedName name="BEABI" localSheetId="3">#REF!</definedName>
    <definedName name="BEABI" localSheetId="6">#REF!</definedName>
    <definedName name="BEABI" localSheetId="12">#REF!</definedName>
    <definedName name="BEABI" localSheetId="13">#REF!</definedName>
    <definedName name="BEABI">#REF!</definedName>
    <definedName name="BEAI">#N/A</definedName>
    <definedName name="BEAIB">#N/A</definedName>
    <definedName name="BEAIG">#N/A</definedName>
    <definedName name="BEAMU" localSheetId="9">#REF!</definedName>
    <definedName name="BEAMU" localSheetId="10">#REF!</definedName>
    <definedName name="BEAMU" localSheetId="8">#REF!</definedName>
    <definedName name="BEAMU" localSheetId="0">#REF!</definedName>
    <definedName name="BEAMU" localSheetId="1">#REF!</definedName>
    <definedName name="BEAMU" localSheetId="3">#REF!</definedName>
    <definedName name="BEAMU" localSheetId="6">#REF!</definedName>
    <definedName name="BEAMU" localSheetId="12">#REF!</definedName>
    <definedName name="BEAMU" localSheetId="13">#REF!</definedName>
    <definedName name="BEAMU">#REF!</definedName>
    <definedName name="BEAP">#N/A</definedName>
    <definedName name="BEAPB">#N/A</definedName>
    <definedName name="BEAPG">#N/A</definedName>
    <definedName name="BEC" localSheetId="9">#REF!</definedName>
    <definedName name="BEC" localSheetId="10">#REF!</definedName>
    <definedName name="BEC" localSheetId="8">#REF!</definedName>
    <definedName name="BEC" localSheetId="0">#REF!</definedName>
    <definedName name="BEC" localSheetId="1">#REF!</definedName>
    <definedName name="BEC" localSheetId="3">#REF!</definedName>
    <definedName name="BEC" localSheetId="6">#REF!</definedName>
    <definedName name="BEC" localSheetId="12">#REF!</definedName>
    <definedName name="BEC" localSheetId="13">#REF!</definedName>
    <definedName name="BEC">#REF!</definedName>
    <definedName name="BED" localSheetId="9">#REF!</definedName>
    <definedName name="BED" localSheetId="10">#REF!</definedName>
    <definedName name="BED" localSheetId="8">#REF!</definedName>
    <definedName name="BED" localSheetId="0">#REF!</definedName>
    <definedName name="BED" localSheetId="1">#REF!</definedName>
    <definedName name="BED" localSheetId="3">#REF!</definedName>
    <definedName name="BED" localSheetId="6">#REF!</definedName>
    <definedName name="BED" localSheetId="12">#REF!</definedName>
    <definedName name="BED" localSheetId="13">#REF!</definedName>
    <definedName name="BED">#REF!</definedName>
    <definedName name="BED_6" localSheetId="9">#REF!</definedName>
    <definedName name="BED_6" localSheetId="10">#REF!</definedName>
    <definedName name="BED_6" localSheetId="8">#REF!</definedName>
    <definedName name="BED_6" localSheetId="0">#REF!</definedName>
    <definedName name="BED_6" localSheetId="1">#REF!</definedName>
    <definedName name="BED_6" localSheetId="3">#REF!</definedName>
    <definedName name="BED_6" localSheetId="6">#REF!</definedName>
    <definedName name="BED_6" localSheetId="12">#REF!</definedName>
    <definedName name="BED_6" localSheetId="13">#REF!</definedName>
    <definedName name="BED_6">#REF!</definedName>
    <definedName name="BEDE" localSheetId="9">#REF!</definedName>
    <definedName name="BEDE" localSheetId="10">#REF!</definedName>
    <definedName name="BEDE" localSheetId="8">#REF!</definedName>
    <definedName name="BEDE" localSheetId="12">#REF!</definedName>
    <definedName name="BEDE" localSheetId="13">#REF!</definedName>
    <definedName name="BEDE">#REF!</definedName>
    <definedName name="BEF">[56]CIRRs!$C$79</definedName>
    <definedName name="Bei" localSheetId="8">[78]terms!#REF!</definedName>
    <definedName name="Bei" localSheetId="0">[78]terms!#REF!</definedName>
    <definedName name="Bei" localSheetId="1">[78]terms!#REF!</definedName>
    <definedName name="Bei" localSheetId="3">[78]terms!#REF!</definedName>
    <definedName name="Bei" localSheetId="6">[78]terms!#REF!</definedName>
    <definedName name="Bei">[78]terms!#REF!</definedName>
    <definedName name="Belgium_wt">'[74]OECD wgt'!$B$15</definedName>
    <definedName name="BENEF98" localSheetId="9">#REF!</definedName>
    <definedName name="BENEF98" localSheetId="10">#REF!</definedName>
    <definedName name="BENEF98" localSheetId="8">#REF!</definedName>
    <definedName name="BENEF98" localSheetId="0">#REF!</definedName>
    <definedName name="BENEF98" localSheetId="1">#REF!</definedName>
    <definedName name="BENEF98" localSheetId="3">#REF!</definedName>
    <definedName name="BENEF98" localSheetId="6">#REF!</definedName>
    <definedName name="BENEF98" localSheetId="12">#REF!</definedName>
    <definedName name="BENEF98" localSheetId="13">#REF!</definedName>
    <definedName name="BENEF98">#REF!</definedName>
    <definedName name="BENEF99" localSheetId="9">#REF!</definedName>
    <definedName name="BENEF99" localSheetId="10">#REF!</definedName>
    <definedName name="BENEF99" localSheetId="8">#REF!</definedName>
    <definedName name="BENEF99" localSheetId="0">#REF!</definedName>
    <definedName name="BENEF99" localSheetId="1">#REF!</definedName>
    <definedName name="BENEF99" localSheetId="3">#REF!</definedName>
    <definedName name="BENEF99" localSheetId="6">#REF!</definedName>
    <definedName name="BENEF99" localSheetId="12">#REF!</definedName>
    <definedName name="BENEF99" localSheetId="13">#REF!</definedName>
    <definedName name="BENEF99">#REF!</definedName>
    <definedName name="BeneficioNetoY3">'[79]Vaciado 1'!$F$153</definedName>
    <definedName name="BEO" localSheetId="9">#REF!</definedName>
    <definedName name="BEO" localSheetId="10">#REF!</definedName>
    <definedName name="BEO" localSheetId="8">#REF!</definedName>
    <definedName name="BEO" localSheetId="0">#REF!</definedName>
    <definedName name="BEO" localSheetId="1">#REF!</definedName>
    <definedName name="BEO" localSheetId="3">#REF!</definedName>
    <definedName name="BEO" localSheetId="6">#REF!</definedName>
    <definedName name="BEO" localSheetId="12">#REF!</definedName>
    <definedName name="BEO" localSheetId="13">#REF!</definedName>
    <definedName name="BEO">#REF!</definedName>
    <definedName name="BER" localSheetId="9">#REF!</definedName>
    <definedName name="BER" localSheetId="10">#REF!</definedName>
    <definedName name="BER" localSheetId="8">#REF!</definedName>
    <definedName name="BER" localSheetId="3">#REF!</definedName>
    <definedName name="BER" localSheetId="6">#REF!</definedName>
    <definedName name="BER" localSheetId="12">#REF!</definedName>
    <definedName name="BER" localSheetId="13">#REF!</definedName>
    <definedName name="BER">#REF!</definedName>
    <definedName name="BERBA" localSheetId="9">#REF!</definedName>
    <definedName name="BERBA" localSheetId="10">#REF!</definedName>
    <definedName name="BERBA" localSheetId="8">#REF!</definedName>
    <definedName name="BERBA" localSheetId="3">#REF!</definedName>
    <definedName name="BERBA" localSheetId="6">#REF!</definedName>
    <definedName name="BERBA" localSheetId="12">#REF!</definedName>
    <definedName name="BERBA" localSheetId="13">#REF!</definedName>
    <definedName name="BERBA">#REF!</definedName>
    <definedName name="BERBI" localSheetId="9">#REF!</definedName>
    <definedName name="BERBI" localSheetId="10">#REF!</definedName>
    <definedName name="BERBI" localSheetId="8">#REF!</definedName>
    <definedName name="BERBI" localSheetId="12">#REF!</definedName>
    <definedName name="BERBI" localSheetId="13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9">#REF!</definedName>
    <definedName name="BFD" localSheetId="10">#REF!</definedName>
    <definedName name="BFD" localSheetId="8">#REF!</definedName>
    <definedName name="BFD" localSheetId="0">#REF!</definedName>
    <definedName name="BFD" localSheetId="1">#REF!</definedName>
    <definedName name="BFD" localSheetId="3">#REF!</definedName>
    <definedName name="BFD" localSheetId="6">#REF!</definedName>
    <definedName name="BFD" localSheetId="12">#REF!</definedName>
    <definedName name="BFD" localSheetId="13">#REF!</definedName>
    <definedName name="BFD">#REF!</definedName>
    <definedName name="BFDA" localSheetId="9">#REF!</definedName>
    <definedName name="BFDA" localSheetId="10">#REF!</definedName>
    <definedName name="BFDA" localSheetId="8">#REF!</definedName>
    <definedName name="BFDA" localSheetId="0">#REF!</definedName>
    <definedName name="BFDA" localSheetId="1">#REF!</definedName>
    <definedName name="BFDA" localSheetId="3">#REF!</definedName>
    <definedName name="BFDA" localSheetId="6">#REF!</definedName>
    <definedName name="BFDA" localSheetId="12">#REF!</definedName>
    <definedName name="BFDA" localSheetId="13">#REF!</definedName>
    <definedName name="BFDA">#REF!</definedName>
    <definedName name="BFDI" localSheetId="9">#REF!</definedName>
    <definedName name="BFDI" localSheetId="10">#REF!</definedName>
    <definedName name="BFDI" localSheetId="8">#REF!</definedName>
    <definedName name="BFDI" localSheetId="0">#REF!</definedName>
    <definedName name="BFDI" localSheetId="1">#REF!</definedName>
    <definedName name="BFDI" localSheetId="3">#REF!</definedName>
    <definedName name="BFDI" localSheetId="6">#REF!</definedName>
    <definedName name="BFDI" localSheetId="12">#REF!</definedName>
    <definedName name="BFDI" localSheetId="13">#REF!</definedName>
    <definedName name="BFDI">#REF!</definedName>
    <definedName name="BFDIL" localSheetId="9">#REF!</definedName>
    <definedName name="BFDIL" localSheetId="10">#REF!</definedName>
    <definedName name="BFDIL" localSheetId="8">#REF!</definedName>
    <definedName name="BFDIL" localSheetId="12">#REF!</definedName>
    <definedName name="BFDIL" localSheetId="13">#REF!</definedName>
    <definedName name="BFDIL">#REF!</definedName>
    <definedName name="BFL">#N/A</definedName>
    <definedName name="BFL_C_G" localSheetId="9">#REF!</definedName>
    <definedName name="BFL_C_G" localSheetId="10">#REF!</definedName>
    <definedName name="BFL_C_G" localSheetId="8">#REF!</definedName>
    <definedName name="BFL_C_G" localSheetId="0">#REF!</definedName>
    <definedName name="BFL_C_G" localSheetId="1">#REF!</definedName>
    <definedName name="BFL_C_G" localSheetId="3">#REF!</definedName>
    <definedName name="BFL_C_G" localSheetId="6">#REF!</definedName>
    <definedName name="BFL_C_G" localSheetId="12">#REF!</definedName>
    <definedName name="BFL_C_G" localSheetId="13">#REF!</definedName>
    <definedName name="BFL_C_G">#REF!</definedName>
    <definedName name="BFL_C_P" localSheetId="9">#REF!</definedName>
    <definedName name="BFL_C_P" localSheetId="10">#REF!</definedName>
    <definedName name="BFL_C_P" localSheetId="8">#REF!</definedName>
    <definedName name="BFL_C_P" localSheetId="3">#REF!</definedName>
    <definedName name="BFL_C_P" localSheetId="6">#REF!</definedName>
    <definedName name="BFL_C_P" localSheetId="12">#REF!</definedName>
    <definedName name="BFL_C_P" localSheetId="13">#REF!</definedName>
    <definedName name="BFL_C_P">#REF!</definedName>
    <definedName name="BFL_CBA" localSheetId="9">#REF!</definedName>
    <definedName name="BFL_CBA" localSheetId="10">#REF!</definedName>
    <definedName name="BFL_CBA" localSheetId="8">#REF!</definedName>
    <definedName name="BFL_CBA" localSheetId="3">#REF!</definedName>
    <definedName name="BFL_CBA" localSheetId="6">#REF!</definedName>
    <definedName name="BFL_CBA" localSheetId="12">#REF!</definedName>
    <definedName name="BFL_CBA" localSheetId="13">#REF!</definedName>
    <definedName name="BFL_CBA">#REF!</definedName>
    <definedName name="BFL_CBI" localSheetId="9">#REF!</definedName>
    <definedName name="BFL_CBI" localSheetId="10">#REF!</definedName>
    <definedName name="BFL_CBI" localSheetId="8">#REF!</definedName>
    <definedName name="BFL_CBI" localSheetId="12">#REF!</definedName>
    <definedName name="BFL_CBI" localSheetId="13">#REF!</definedName>
    <definedName name="BFL_CBI">#REF!</definedName>
    <definedName name="BFL_CMU" localSheetId="9">#REF!</definedName>
    <definedName name="BFL_CMU" localSheetId="10">#REF!</definedName>
    <definedName name="BFL_CMU" localSheetId="8">#REF!</definedName>
    <definedName name="BFL_CMU" localSheetId="12">#REF!</definedName>
    <definedName name="BFL_CMU" localSheetId="13">#REF!</definedName>
    <definedName name="BFL_CMU">#REF!</definedName>
    <definedName name="BFL_D">#N/A</definedName>
    <definedName name="BFL_D_G" localSheetId="9">#REF!</definedName>
    <definedName name="BFL_D_G" localSheetId="10">#REF!</definedName>
    <definedName name="BFL_D_G" localSheetId="8">#REF!</definedName>
    <definedName name="BFL_D_G" localSheetId="0">#REF!</definedName>
    <definedName name="BFL_D_G" localSheetId="1">#REF!</definedName>
    <definedName name="BFL_D_G" localSheetId="3">#REF!</definedName>
    <definedName name="BFL_D_G" localSheetId="6">#REF!</definedName>
    <definedName name="BFL_D_G" localSheetId="12">#REF!</definedName>
    <definedName name="BFL_D_G" localSheetId="13">#REF!</definedName>
    <definedName name="BFL_D_G">#REF!</definedName>
    <definedName name="BFL_D_P" localSheetId="9">#REF!</definedName>
    <definedName name="BFL_D_P" localSheetId="10">#REF!</definedName>
    <definedName name="BFL_D_P" localSheetId="8">#REF!</definedName>
    <definedName name="BFL_D_P" localSheetId="3">#REF!</definedName>
    <definedName name="BFL_D_P" localSheetId="6">#REF!</definedName>
    <definedName name="BFL_D_P" localSheetId="12">#REF!</definedName>
    <definedName name="BFL_D_P" localSheetId="13">#REF!</definedName>
    <definedName name="BFL_D_P">#REF!</definedName>
    <definedName name="BFL_DBA" localSheetId="9">#REF!</definedName>
    <definedName name="BFL_DBA" localSheetId="10">#REF!</definedName>
    <definedName name="BFL_DBA" localSheetId="8">#REF!</definedName>
    <definedName name="BFL_DBA" localSheetId="3">#REF!</definedName>
    <definedName name="BFL_DBA" localSheetId="6">#REF!</definedName>
    <definedName name="BFL_DBA" localSheetId="12">#REF!</definedName>
    <definedName name="BFL_DBA" localSheetId="13">#REF!</definedName>
    <definedName name="BFL_DBA">#REF!</definedName>
    <definedName name="BFL_DBI" localSheetId="9">#REF!</definedName>
    <definedName name="BFL_DBI" localSheetId="10">#REF!</definedName>
    <definedName name="BFL_DBI" localSheetId="8">#REF!</definedName>
    <definedName name="BFL_DBI" localSheetId="12">#REF!</definedName>
    <definedName name="BFL_DBI" localSheetId="13">#REF!</definedName>
    <definedName name="BFL_DBI">#REF!</definedName>
    <definedName name="BFL_DF">#N/A</definedName>
    <definedName name="BFL_DMU" localSheetId="9">#REF!</definedName>
    <definedName name="BFL_DMU" localSheetId="10">#REF!</definedName>
    <definedName name="BFL_DMU" localSheetId="8">#REF!</definedName>
    <definedName name="BFL_DMU" localSheetId="0">#REF!</definedName>
    <definedName name="BFL_DMU" localSheetId="1">#REF!</definedName>
    <definedName name="BFL_DMU" localSheetId="3">#REF!</definedName>
    <definedName name="BFL_DMU" localSheetId="6">#REF!</definedName>
    <definedName name="BFL_DMU" localSheetId="12">#REF!</definedName>
    <definedName name="BFL_DMU" localSheetId="13">#REF!</definedName>
    <definedName name="BFL_DMU">#REF!</definedName>
    <definedName name="BFLB">#N/A</definedName>
    <definedName name="BFLB_D">#N/A</definedName>
    <definedName name="BFLB_DF">#N/A</definedName>
    <definedName name="BFLD_DF" localSheetId="5">[80]!BFLD_DF</definedName>
    <definedName name="BFLD_DF" localSheetId="8">[80]!BFLD_DF</definedName>
    <definedName name="BFLD_DF" localSheetId="0">#REF!</definedName>
    <definedName name="BFLD_DF" localSheetId="1">#REF!</definedName>
    <definedName name="BFLD_DF" localSheetId="11">[80]!BFLD_DF</definedName>
    <definedName name="BFLD_DF" localSheetId="13">[80]!BFLD_DF</definedName>
    <definedName name="BFLD_DF">[80]!BFLD_DF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9">#REF!</definedName>
    <definedName name="BFLRES" localSheetId="10">#REF!</definedName>
    <definedName name="BFLRES" localSheetId="8">#REF!</definedName>
    <definedName name="BFLRES" localSheetId="0">#REF!</definedName>
    <definedName name="BFLRES" localSheetId="1">#REF!</definedName>
    <definedName name="BFLRES" localSheetId="3">#REF!</definedName>
    <definedName name="BFLRES" localSheetId="6">#REF!</definedName>
    <definedName name="BFLRES" localSheetId="12">#REF!</definedName>
    <definedName name="BFLRES" localSheetId="13">#REF!</definedName>
    <definedName name="BFLRES">#REF!</definedName>
    <definedName name="BFO" localSheetId="9">#REF!</definedName>
    <definedName name="BFO" localSheetId="10">#REF!</definedName>
    <definedName name="BFO" localSheetId="8">#REF!</definedName>
    <definedName name="BFO" localSheetId="0">#REF!</definedName>
    <definedName name="BFO" localSheetId="1">#REF!</definedName>
    <definedName name="BFO" localSheetId="3">#REF!</definedName>
    <definedName name="BFO" localSheetId="6">#REF!</definedName>
    <definedName name="BFO" localSheetId="12">#REF!</definedName>
    <definedName name="BFO" localSheetId="13">#REF!</definedName>
    <definedName name="BFO">#REF!</definedName>
    <definedName name="BFO_S" localSheetId="9">#REF!</definedName>
    <definedName name="BFO_S" localSheetId="10">#REF!</definedName>
    <definedName name="BFO_S" localSheetId="8">#REF!</definedName>
    <definedName name="BFO_S" localSheetId="3">#REF!</definedName>
    <definedName name="BFO_S" localSheetId="6">#REF!</definedName>
    <definedName name="BFO_S" localSheetId="12">#REF!</definedName>
    <definedName name="BFO_S" localSheetId="13">#REF!</definedName>
    <definedName name="BFO_S">#REF!</definedName>
    <definedName name="BFOA" localSheetId="9">#REF!</definedName>
    <definedName name="BFOA" localSheetId="10">#REF!</definedName>
    <definedName name="BFOA" localSheetId="8">#REF!</definedName>
    <definedName name="BFOA" localSheetId="0">#REF!</definedName>
    <definedName name="BFOA" localSheetId="1">#REF!</definedName>
    <definedName name="BFOA" localSheetId="12">#REF!</definedName>
    <definedName name="BFOA" localSheetId="13">#REF!</definedName>
    <definedName name="BFOA">#REF!</definedName>
    <definedName name="BFOAG" localSheetId="9">#REF!</definedName>
    <definedName name="BFOAG" localSheetId="10">#REF!</definedName>
    <definedName name="BFOAG" localSheetId="8">#REF!</definedName>
    <definedName name="BFOAG" localSheetId="0">#REF!</definedName>
    <definedName name="BFOAG" localSheetId="1">#REF!</definedName>
    <definedName name="BFOAG" localSheetId="12">#REF!</definedName>
    <definedName name="BFOAG" localSheetId="13">#REF!</definedName>
    <definedName name="BFOAG">#REF!</definedName>
    <definedName name="BFOL" localSheetId="9">#REF!</definedName>
    <definedName name="BFOL" localSheetId="10">#REF!</definedName>
    <definedName name="BFOL" localSheetId="8">#REF!</definedName>
    <definedName name="BFOL" localSheetId="12">#REF!</definedName>
    <definedName name="BFOL" localSheetId="13">#REF!</definedName>
    <definedName name="BFOL">#REF!</definedName>
    <definedName name="BFOL_B" localSheetId="9">#REF!</definedName>
    <definedName name="BFOL_B" localSheetId="10">#REF!</definedName>
    <definedName name="BFOL_B" localSheetId="8">#REF!</definedName>
    <definedName name="BFOL_B" localSheetId="12">#REF!</definedName>
    <definedName name="BFOL_B" localSheetId="13">#REF!</definedName>
    <definedName name="BFOL_B">#REF!</definedName>
    <definedName name="BFOL_G" localSheetId="9">#REF!</definedName>
    <definedName name="BFOL_G" localSheetId="10">#REF!</definedName>
    <definedName name="BFOL_G" localSheetId="8">#REF!</definedName>
    <definedName name="BFOL_G" localSheetId="12">#REF!</definedName>
    <definedName name="BFOL_G" localSheetId="13">#REF!</definedName>
    <definedName name="BFOL_G">#REF!</definedName>
    <definedName name="BFOL_L" localSheetId="9">#REF!</definedName>
    <definedName name="BFOL_L" localSheetId="10">#REF!</definedName>
    <definedName name="BFOL_L" localSheetId="8">#REF!</definedName>
    <definedName name="BFOL_L" localSheetId="12">#REF!</definedName>
    <definedName name="BFOL_L" localSheetId="13">#REF!</definedName>
    <definedName name="BFOL_L">#REF!</definedName>
    <definedName name="BFOL_O" localSheetId="9">#REF!</definedName>
    <definedName name="BFOL_O" localSheetId="10">#REF!</definedName>
    <definedName name="BFOL_O" localSheetId="8">#REF!</definedName>
    <definedName name="BFOL_O" localSheetId="12">#REF!</definedName>
    <definedName name="BFOL_O" localSheetId="13">#REF!</definedName>
    <definedName name="BFOL_O">#REF!</definedName>
    <definedName name="BFOL_S" localSheetId="9">#REF!</definedName>
    <definedName name="BFOL_S" localSheetId="10">#REF!</definedName>
    <definedName name="BFOL_S" localSheetId="8">#REF!</definedName>
    <definedName name="BFOL_S" localSheetId="12">#REF!</definedName>
    <definedName name="BFOL_S" localSheetId="13">#REF!</definedName>
    <definedName name="BFOL_S">#REF!</definedName>
    <definedName name="BFOLB" localSheetId="9">#REF!</definedName>
    <definedName name="BFOLB" localSheetId="10">#REF!</definedName>
    <definedName name="BFOLB" localSheetId="8">#REF!</definedName>
    <definedName name="BFOLB" localSheetId="12">#REF!</definedName>
    <definedName name="BFOLB" localSheetId="13">#REF!</definedName>
    <definedName name="BFOLB">#REF!</definedName>
    <definedName name="BFOLG_L" localSheetId="9">#REF!</definedName>
    <definedName name="BFOLG_L" localSheetId="10">#REF!</definedName>
    <definedName name="BFOLG_L" localSheetId="8">#REF!</definedName>
    <definedName name="BFOLG_L" localSheetId="12">#REF!</definedName>
    <definedName name="BFOLG_L" localSheetId="13">#REF!</definedName>
    <definedName name="BFOLG_L">#REF!</definedName>
    <definedName name="BFOTH" localSheetId="9">#REF!</definedName>
    <definedName name="BFOTH" localSheetId="10">#REF!</definedName>
    <definedName name="BFOTH" localSheetId="8">#REF!</definedName>
    <definedName name="BFOTH" localSheetId="12">#REF!</definedName>
    <definedName name="BFOTH" localSheetId="13">#REF!</definedName>
    <definedName name="BFOTH">#REF!</definedName>
    <definedName name="BFP" localSheetId="9">#REF!</definedName>
    <definedName name="BFP" localSheetId="10">#REF!</definedName>
    <definedName name="BFP" localSheetId="8">#REF!</definedName>
    <definedName name="BFP" localSheetId="12">#REF!</definedName>
    <definedName name="BFP" localSheetId="13">#REF!</definedName>
    <definedName name="BFP">#REF!</definedName>
    <definedName name="BFPA" localSheetId="9">#REF!</definedName>
    <definedName name="BFPA" localSheetId="10">#REF!</definedName>
    <definedName name="BFPA" localSheetId="8">#REF!</definedName>
    <definedName name="BFPA" localSheetId="12">#REF!</definedName>
    <definedName name="BFPA" localSheetId="13">#REF!</definedName>
    <definedName name="BFPA">#REF!</definedName>
    <definedName name="BFPAG" localSheetId="9">#REF!</definedName>
    <definedName name="BFPAG" localSheetId="10">#REF!</definedName>
    <definedName name="BFPAG" localSheetId="8">#REF!</definedName>
    <definedName name="BFPAG" localSheetId="12">#REF!</definedName>
    <definedName name="BFPAG" localSheetId="13">#REF!</definedName>
    <definedName name="BFPAG">#REF!</definedName>
    <definedName name="BFPL" localSheetId="9">#REF!</definedName>
    <definedName name="BFPL" localSheetId="10">#REF!</definedName>
    <definedName name="BFPL" localSheetId="8">#REF!</definedName>
    <definedName name="BFPL" localSheetId="12">#REF!</definedName>
    <definedName name="BFPL" localSheetId="13">#REF!</definedName>
    <definedName name="BFPL">#REF!</definedName>
    <definedName name="BFPLBN" localSheetId="9">#REF!</definedName>
    <definedName name="BFPLBN" localSheetId="10">#REF!</definedName>
    <definedName name="BFPLBN" localSheetId="8">#REF!</definedName>
    <definedName name="BFPLBN" localSheetId="12">#REF!</definedName>
    <definedName name="BFPLBN" localSheetId="13">#REF!</definedName>
    <definedName name="BFPLBN">#REF!</definedName>
    <definedName name="BFPLD" localSheetId="9">#REF!</definedName>
    <definedName name="BFPLD" localSheetId="10">#REF!</definedName>
    <definedName name="BFPLD" localSheetId="8">#REF!</definedName>
    <definedName name="BFPLD" localSheetId="12">#REF!</definedName>
    <definedName name="BFPLD" localSheetId="13">#REF!</definedName>
    <definedName name="BFPLD">#REF!</definedName>
    <definedName name="BFPLD_G" localSheetId="9">#REF!</definedName>
    <definedName name="BFPLD_G" localSheetId="10">#REF!</definedName>
    <definedName name="BFPLD_G" localSheetId="8">#REF!</definedName>
    <definedName name="BFPLD_G" localSheetId="12">#REF!</definedName>
    <definedName name="BFPLD_G" localSheetId="13">#REF!</definedName>
    <definedName name="BFPLD_G">#REF!</definedName>
    <definedName name="BFPLE" localSheetId="9">#REF!</definedName>
    <definedName name="BFPLE" localSheetId="10">#REF!</definedName>
    <definedName name="BFPLE" localSheetId="8">#REF!</definedName>
    <definedName name="BFPLE" localSheetId="12">#REF!</definedName>
    <definedName name="BFPLE" localSheetId="13">#REF!</definedName>
    <definedName name="BFPLE">#REF!</definedName>
    <definedName name="BFPLE_G" localSheetId="9">#REF!</definedName>
    <definedName name="BFPLE_G" localSheetId="10">#REF!</definedName>
    <definedName name="BFPLE_G" localSheetId="8">#REF!</definedName>
    <definedName name="BFPLE_G" localSheetId="12">#REF!</definedName>
    <definedName name="BFPLE_G" localSheetId="13">#REF!</definedName>
    <definedName name="BFPLE_G">#REF!</definedName>
    <definedName name="BFPLMM" localSheetId="9">#REF!</definedName>
    <definedName name="BFPLMM" localSheetId="10">#REF!</definedName>
    <definedName name="BFPLMM" localSheetId="8">#REF!</definedName>
    <definedName name="BFPLMM" localSheetId="12">#REF!</definedName>
    <definedName name="BFPLMM" localSheetId="13">#REF!</definedName>
    <definedName name="BFPLMM">#REF!</definedName>
    <definedName name="BFRA">#N/A</definedName>
    <definedName name="BFUND" localSheetId="9">#REF!</definedName>
    <definedName name="BFUND" localSheetId="10">#REF!</definedName>
    <definedName name="BFUND" localSheetId="8">#REF!</definedName>
    <definedName name="BFUND" localSheetId="0">#REF!</definedName>
    <definedName name="BFUND" localSheetId="1">#REF!</definedName>
    <definedName name="BFUND" localSheetId="3">#REF!</definedName>
    <definedName name="BFUND" localSheetId="6">#REF!</definedName>
    <definedName name="BFUND" localSheetId="12">#REF!</definedName>
    <definedName name="BFUND" localSheetId="13">#REF!</definedName>
    <definedName name="BFUND">#REF!</definedName>
    <definedName name="BGS" localSheetId="9">#REF!</definedName>
    <definedName name="BGS" localSheetId="10">#REF!</definedName>
    <definedName name="BGS" localSheetId="8">#REF!</definedName>
    <definedName name="BGS" localSheetId="0">#REF!</definedName>
    <definedName name="BGS" localSheetId="1">#REF!</definedName>
    <definedName name="BGS" localSheetId="3">#REF!</definedName>
    <definedName name="BGS" localSheetId="6">#REF!</definedName>
    <definedName name="BGS" localSheetId="12">#REF!</definedName>
    <definedName name="BGS" localSheetId="13">#REF!</definedName>
    <definedName name="BGS">#REF!</definedName>
    <definedName name="BI">#N/A</definedName>
    <definedName name="BIO" localSheetId="8">[43]raw!#REF!</definedName>
    <definedName name="BIO" localSheetId="3">[43]raw!#REF!</definedName>
    <definedName name="BIO" localSheetId="6">[43]raw!#REF!</definedName>
    <definedName name="BIO">[43]raw!#REF!</definedName>
    <definedName name="BIP" localSheetId="9">#REF!</definedName>
    <definedName name="BIP" localSheetId="10">#REF!</definedName>
    <definedName name="BIP" localSheetId="8">#REF!</definedName>
    <definedName name="BIP" localSheetId="0">#REF!</definedName>
    <definedName name="BIP" localSheetId="1">#REF!</definedName>
    <definedName name="BIP" localSheetId="3">#REF!</definedName>
    <definedName name="BIP" localSheetId="6">#REF!</definedName>
    <definedName name="BIP" localSheetId="12">#REF!</definedName>
    <definedName name="BIP" localSheetId="13">#REF!</definedName>
    <definedName name="BIP">#REF!</definedName>
    <definedName name="BK">#N/A</definedName>
    <definedName name="BKF">#N/A</definedName>
    <definedName name="BKFA" localSheetId="9">#REF!</definedName>
    <definedName name="BKFA" localSheetId="10">#REF!</definedName>
    <definedName name="BKFA" localSheetId="8">#REF!</definedName>
    <definedName name="BKFA" localSheetId="0">#REF!</definedName>
    <definedName name="BKFA" localSheetId="1">#REF!</definedName>
    <definedName name="BKFA" localSheetId="3">#REF!</definedName>
    <definedName name="BKFA" localSheetId="6">#REF!</definedName>
    <definedName name="BKFA" localSheetId="12">#REF!</definedName>
    <definedName name="BKFA" localSheetId="13">#REF!</definedName>
    <definedName name="BKFA">#REF!</definedName>
    <definedName name="BKFBA" localSheetId="9">#REF!</definedName>
    <definedName name="BKFBA" localSheetId="10">#REF!</definedName>
    <definedName name="BKFBA" localSheetId="8">#REF!</definedName>
    <definedName name="BKFBA" localSheetId="3">#REF!</definedName>
    <definedName name="BKFBA" localSheetId="6">#REF!</definedName>
    <definedName name="BKFBA" localSheetId="12">#REF!</definedName>
    <definedName name="BKFBA" localSheetId="13">#REF!</definedName>
    <definedName name="BKFBA">#REF!</definedName>
    <definedName name="BKFBI" localSheetId="9">#REF!</definedName>
    <definedName name="BKFBI" localSheetId="10">#REF!</definedName>
    <definedName name="BKFBI" localSheetId="8">#REF!</definedName>
    <definedName name="BKFBI" localSheetId="3">#REF!</definedName>
    <definedName name="BKFBI" localSheetId="6">#REF!</definedName>
    <definedName name="BKFBI" localSheetId="12">#REF!</definedName>
    <definedName name="BKFBI" localSheetId="13">#REF!</definedName>
    <definedName name="BKFBI">#REF!</definedName>
    <definedName name="BKFMU" localSheetId="9">#REF!</definedName>
    <definedName name="BKFMU" localSheetId="10">#REF!</definedName>
    <definedName name="BKFMU" localSheetId="8">#REF!</definedName>
    <definedName name="BKFMU" localSheetId="12">#REF!</definedName>
    <definedName name="BKFMU" localSheetId="13">#REF!</definedName>
    <definedName name="BKFMU">#REF!</definedName>
    <definedName name="BKO" localSheetId="9">#REF!</definedName>
    <definedName name="BKO" localSheetId="10">#REF!</definedName>
    <definedName name="BKO" localSheetId="8">#REF!</definedName>
    <definedName name="BKO" localSheetId="0">#REF!</definedName>
    <definedName name="BKO" localSheetId="1">#REF!</definedName>
    <definedName name="BKO" localSheetId="12">#REF!</definedName>
    <definedName name="BKO" localSheetId="13">#REF!</definedName>
    <definedName name="BKO">#REF!</definedName>
    <definedName name="bla" localSheetId="9" hidden="1">#REF!</definedName>
    <definedName name="bla" localSheetId="10" hidden="1">#REF!</definedName>
    <definedName name="bla" localSheetId="8" hidden="1">#REF!</definedName>
    <definedName name="bla" localSheetId="0" hidden="1">#REF!</definedName>
    <definedName name="bla" localSheetId="1" hidden="1">#REF!</definedName>
    <definedName name="bla" localSheetId="12" hidden="1">#REF!</definedName>
    <definedName name="bla" localSheetId="13" hidden="1">#REF!</definedName>
    <definedName name="bla" hidden="1">#REF!</definedName>
    <definedName name="bloco1" localSheetId="9">#REF!</definedName>
    <definedName name="bloco1" localSheetId="10">#REF!</definedName>
    <definedName name="bloco1" localSheetId="8">#REF!</definedName>
    <definedName name="bloco1" localSheetId="12">#REF!</definedName>
    <definedName name="bloco1" localSheetId="13">#REF!</definedName>
    <definedName name="bloco1">#REF!</definedName>
    <definedName name="BLOQUE1">[81]RECIMP99!$A$1:$Q$74</definedName>
    <definedName name="BLOQUE2">[81]RECIMP2000!$A$1:$Q$74</definedName>
    <definedName name="BLOQUE3">[81]RECIMP99!$A$274:$Q$274</definedName>
    <definedName name="BLOQUE4">[81]RECIMP2000real!$A$1:$Q$74</definedName>
    <definedName name="BLOQUE5">[81]RECIMP99!$V$1:$AK$74</definedName>
    <definedName name="BLOQUE6">[81]RECIMP2000!$W$1:$AJ$75</definedName>
    <definedName name="BLOQUE7">[81]RECIMP99!$V$274:$AK$274</definedName>
    <definedName name="BLOQUE8">[81]RECIMP2000real!$V$1:$AK$74</definedName>
    <definedName name="BLPH1" hidden="1">'[82]Ex rate bloom'!$A$4</definedName>
    <definedName name="BLPH2" hidden="1">'[82]Ex rate bloom'!$D$4</definedName>
    <definedName name="BLPH3" hidden="1">'[82]Ex rate bloom'!$G$4</definedName>
    <definedName name="BLPH4" hidden="1">'[82]Ex rate bloom'!$J$4</definedName>
    <definedName name="BLPH5" hidden="1">'[82]Ex rate bloom'!$M$4</definedName>
    <definedName name="BLPH6" hidden="1">'[82]Ex rate bloom'!$P$4</definedName>
    <definedName name="BLPH7" hidden="1">'[82]Ex rate bloom'!$S$4</definedName>
    <definedName name="BLPH8" hidden="1">'[82]Ex rate bloom'!$V$4</definedName>
    <definedName name="BM" localSheetId="9">#REF!</definedName>
    <definedName name="BM" localSheetId="10">#REF!</definedName>
    <definedName name="BM" localSheetId="8">#REF!</definedName>
    <definedName name="BM" localSheetId="0">#REF!</definedName>
    <definedName name="BM" localSheetId="1">#REF!</definedName>
    <definedName name="BM" localSheetId="3">#REF!</definedName>
    <definedName name="BM" localSheetId="6">#REF!</definedName>
    <definedName name="BM" localSheetId="12">#REF!</definedName>
    <definedName name="BM" localSheetId="13">#REF!</definedName>
    <definedName name="BM">#REF!</definedName>
    <definedName name="BMG">[83]Q6!$E$28:$AH$28</definedName>
    <definedName name="BMI" localSheetId="9">#REF!</definedName>
    <definedName name="BMI" localSheetId="10">#REF!</definedName>
    <definedName name="BMI" localSheetId="8">#REF!</definedName>
    <definedName name="BMI" localSheetId="0">#REF!</definedName>
    <definedName name="BMI" localSheetId="1">#REF!</definedName>
    <definedName name="BMI" localSheetId="3">#REF!</definedName>
    <definedName name="BMI" localSheetId="6">#REF!</definedName>
    <definedName name="BMI" localSheetId="12">#REF!</definedName>
    <definedName name="BMI" localSheetId="13">#REF!</definedName>
    <definedName name="BMI">#REF!</definedName>
    <definedName name="BMII">#N/A</definedName>
    <definedName name="BMII_7" localSheetId="9">#REF!</definedName>
    <definedName name="BMII_7" localSheetId="10">#REF!</definedName>
    <definedName name="BMII_7" localSheetId="8">#REF!</definedName>
    <definedName name="BMII_7" localSheetId="0">#REF!</definedName>
    <definedName name="BMII_7" localSheetId="1">#REF!</definedName>
    <definedName name="BMII_7" localSheetId="3">#REF!</definedName>
    <definedName name="BMII_7" localSheetId="6">#REF!</definedName>
    <definedName name="BMII_7" localSheetId="12">#REF!</definedName>
    <definedName name="BMII_7" localSheetId="13">#REF!</definedName>
    <definedName name="BMII_7">#REF!</definedName>
    <definedName name="BMII_G" localSheetId="9">#REF!</definedName>
    <definedName name="BMII_G" localSheetId="10">#REF!</definedName>
    <definedName name="BMII_G" localSheetId="8">#REF!</definedName>
    <definedName name="BMII_G" localSheetId="3">#REF!</definedName>
    <definedName name="BMII_G" localSheetId="6">#REF!</definedName>
    <definedName name="BMII_G" localSheetId="12">#REF!</definedName>
    <definedName name="BMII_G" localSheetId="13">#REF!</definedName>
    <definedName name="BMII_G">#REF!</definedName>
    <definedName name="BMII_P" localSheetId="9">#REF!</definedName>
    <definedName name="BMII_P" localSheetId="10">#REF!</definedName>
    <definedName name="BMII_P" localSheetId="8">#REF!</definedName>
    <definedName name="BMII_P" localSheetId="3">#REF!</definedName>
    <definedName name="BMII_P" localSheetId="6">#REF!</definedName>
    <definedName name="BMII_P" localSheetId="12">#REF!</definedName>
    <definedName name="BMII_P" localSheetId="13">#REF!</definedName>
    <definedName name="BMII_P">#REF!</definedName>
    <definedName name="BMIIB">#N/A</definedName>
    <definedName name="BMIIBA" localSheetId="9">#REF!</definedName>
    <definedName name="BMIIBA" localSheetId="10">#REF!</definedName>
    <definedName name="BMIIBA" localSheetId="8">#REF!</definedName>
    <definedName name="BMIIBA" localSheetId="0">#REF!</definedName>
    <definedName name="BMIIBA" localSheetId="1">#REF!</definedName>
    <definedName name="BMIIBA" localSheetId="3">#REF!</definedName>
    <definedName name="BMIIBA" localSheetId="6">#REF!</definedName>
    <definedName name="BMIIBA" localSheetId="12">#REF!</definedName>
    <definedName name="BMIIBA" localSheetId="13">#REF!</definedName>
    <definedName name="BMIIBA">#REF!</definedName>
    <definedName name="BMIIBI" localSheetId="9">#REF!</definedName>
    <definedName name="BMIIBI" localSheetId="10">#REF!</definedName>
    <definedName name="BMIIBI" localSheetId="8">#REF!</definedName>
    <definedName name="BMIIBI" localSheetId="3">#REF!</definedName>
    <definedName name="BMIIBI" localSheetId="6">#REF!</definedName>
    <definedName name="BMIIBI" localSheetId="12">#REF!</definedName>
    <definedName name="BMIIBI" localSheetId="13">#REF!</definedName>
    <definedName name="BMIIBI">#REF!</definedName>
    <definedName name="BMIIG">#N/A</definedName>
    <definedName name="BMIIMU" localSheetId="9">#REF!</definedName>
    <definedName name="BMIIMU" localSheetId="10">#REF!</definedName>
    <definedName name="BMIIMU" localSheetId="8">#REF!</definedName>
    <definedName name="BMIIMU" localSheetId="0">#REF!</definedName>
    <definedName name="BMIIMU" localSheetId="1">#REF!</definedName>
    <definedName name="BMIIMU" localSheetId="3">#REF!</definedName>
    <definedName name="BMIIMU" localSheetId="6">#REF!</definedName>
    <definedName name="BMIIMU" localSheetId="12">#REF!</definedName>
    <definedName name="BMIIMU" localSheetId="13">#REF!</definedName>
    <definedName name="BMIIMU">#REF!</definedName>
    <definedName name="BMS" localSheetId="9">#REF!</definedName>
    <definedName name="BMS" localSheetId="10">#REF!</definedName>
    <definedName name="BMS" localSheetId="8">#REF!</definedName>
    <definedName name="BMS" localSheetId="0">#REF!</definedName>
    <definedName name="BMS" localSheetId="1">#REF!</definedName>
    <definedName name="BMS" localSheetId="3">#REF!</definedName>
    <definedName name="BMS" localSheetId="6">#REF!</definedName>
    <definedName name="BMS" localSheetId="12">#REF!</definedName>
    <definedName name="BMS" localSheetId="13">#REF!</definedName>
    <definedName name="BMS">#REF!</definedName>
    <definedName name="BNEO" localSheetId="9">#REF!</definedName>
    <definedName name="BNEO" localSheetId="10">#REF!</definedName>
    <definedName name="BNEO" localSheetId="8">#REF!</definedName>
    <definedName name="BNEO" localSheetId="3">#REF!</definedName>
    <definedName name="BNEO" localSheetId="6">#REF!</definedName>
    <definedName name="BNEO" localSheetId="12">#REF!</definedName>
    <definedName name="BNEO" localSheetId="13">#REF!</definedName>
    <definedName name="BNEO">#REF!</definedName>
    <definedName name="BNF">"CA"</definedName>
    <definedName name="BO" localSheetId="9">#REF!</definedName>
    <definedName name="BO" localSheetId="10">#REF!</definedName>
    <definedName name="BO" localSheetId="8">#REF!</definedName>
    <definedName name="BO" localSheetId="0">#REF!</definedName>
    <definedName name="BO" localSheetId="1">#REF!</definedName>
    <definedName name="BO" localSheetId="3">#REF!</definedName>
    <definedName name="BO" localSheetId="6">#REF!</definedName>
    <definedName name="BO" localSheetId="12">#REF!</definedName>
    <definedName name="BO" localSheetId="13">#REF!</definedName>
    <definedName name="BO">#REF!</definedName>
    <definedName name="BOG" localSheetId="9">#REF!</definedName>
    <definedName name="BOG" localSheetId="10">#REF!</definedName>
    <definedName name="BOG" localSheetId="8">#REF!</definedName>
    <definedName name="BOG" localSheetId="0">#REF!</definedName>
    <definedName name="BOG" localSheetId="1">#REF!</definedName>
    <definedName name="BOG" localSheetId="3">#REF!</definedName>
    <definedName name="BOG" localSheetId="6">#REF!</definedName>
    <definedName name="BOG" localSheetId="12">#REF!</definedName>
    <definedName name="BOG" localSheetId="13">#REF!</definedName>
    <definedName name="BOG">#REF!</definedName>
    <definedName name="BOLETIN" localSheetId="8">[65]BCP!#REF!</definedName>
    <definedName name="BOLETIN" localSheetId="0">#REF!</definedName>
    <definedName name="BOLETIN" localSheetId="1">#REF!</definedName>
    <definedName name="BOLETIN" localSheetId="3">[65]BCP!#REF!</definedName>
    <definedName name="BOLETIN" localSheetId="6">[65]BCP!#REF!</definedName>
    <definedName name="BOLETIN">[65]BCP!#REF!</definedName>
    <definedName name="Bolivia" localSheetId="9">#REF!</definedName>
    <definedName name="Bolivia" localSheetId="10">#REF!</definedName>
    <definedName name="Bolivia" localSheetId="8">#REF!</definedName>
    <definedName name="Bolivia" localSheetId="0">#REF!</definedName>
    <definedName name="Bolivia" localSheetId="1">#REF!</definedName>
    <definedName name="Bolivia" localSheetId="3">#REF!</definedName>
    <definedName name="Bolivia" localSheetId="6">#REF!</definedName>
    <definedName name="Bolivia" localSheetId="12">#REF!</definedName>
    <definedName name="Bolivia" localSheetId="13">#REF!</definedName>
    <definedName name="Bolivia">#REF!</definedName>
    <definedName name="BOP">#N/A</definedName>
    <definedName name="BOPF" localSheetId="9">#REF!</definedName>
    <definedName name="BOPF" localSheetId="10">#REF!</definedName>
    <definedName name="BOPF" localSheetId="8">#REF!</definedName>
    <definedName name="BOPF" localSheetId="0">#REF!</definedName>
    <definedName name="BOPF" localSheetId="1">#REF!</definedName>
    <definedName name="BOPF" localSheetId="3">#REF!</definedName>
    <definedName name="BOPF" localSheetId="6">#REF!</definedName>
    <definedName name="BOPF" localSheetId="12">#REF!</definedName>
    <definedName name="BOPF" localSheetId="13">#REF!</definedName>
    <definedName name="BOPF">#REF!</definedName>
    <definedName name="BOPUSD" localSheetId="9">#REF!</definedName>
    <definedName name="BOPUSD" localSheetId="10">#REF!</definedName>
    <definedName name="BOPUSD" localSheetId="8">#REF!</definedName>
    <definedName name="BOPUSD" localSheetId="0">#REF!</definedName>
    <definedName name="BOPUSD" localSheetId="1">#REF!</definedName>
    <definedName name="BOPUSD" localSheetId="3">#REF!</definedName>
    <definedName name="BOPUSD" localSheetId="6">#REF!</definedName>
    <definedName name="BOPUSD" localSheetId="12">#REF!</definedName>
    <definedName name="BOPUSD" localSheetId="13">#REF!</definedName>
    <definedName name="BOPUSD">#REF!</definedName>
    <definedName name="BORRA_CUADROS" localSheetId="5">[84]!BORRA_CUADROS</definedName>
    <definedName name="BORRA_CUADROS" localSheetId="8">[84]!BORRA_CUADROS</definedName>
    <definedName name="BORRA_CUADROS" localSheetId="0">#REF!</definedName>
    <definedName name="BORRA_CUADROS" localSheetId="1">#REF!</definedName>
    <definedName name="BORRA_CUADROS" localSheetId="11">[84]!BORRA_CUADROS</definedName>
    <definedName name="BORRA_CUADROS" localSheetId="13">[84]!BORRA_CUADROS</definedName>
    <definedName name="BORRA_CUADROS">[84]!BORRA_CUADROS</definedName>
    <definedName name="BPBNF" localSheetId="9">#REF!</definedName>
    <definedName name="BPBNF" localSheetId="10">#REF!</definedName>
    <definedName name="BPBNF" localSheetId="8">#REF!</definedName>
    <definedName name="BPBNF" localSheetId="0">#REF!</definedName>
    <definedName name="BPBNF" localSheetId="1">#REF!</definedName>
    <definedName name="BPBNF" localSheetId="3">#REF!</definedName>
    <definedName name="BPBNF" localSheetId="6">#REF!</definedName>
    <definedName name="BPBNF" localSheetId="12">#REF!</definedName>
    <definedName name="BPBNF" localSheetId="13">#REF!</definedName>
    <definedName name="BPBNF">#REF!</definedName>
    <definedName name="BRASS" localSheetId="9">#REF!</definedName>
    <definedName name="BRASS" localSheetId="10">#REF!</definedName>
    <definedName name="BRASS" localSheetId="8">#REF!</definedName>
    <definedName name="BRASS" localSheetId="0">#REF!</definedName>
    <definedName name="BRASS" localSheetId="1">#REF!</definedName>
    <definedName name="BRASS" localSheetId="3">#REF!</definedName>
    <definedName name="BRASS" localSheetId="6">#REF!</definedName>
    <definedName name="BRASS" localSheetId="12">#REF!</definedName>
    <definedName name="BRASS" localSheetId="13">#REF!</definedName>
    <definedName name="BRASS">#REF!</definedName>
    <definedName name="BRASS_1" localSheetId="9">#REF!</definedName>
    <definedName name="BRASS_1" localSheetId="10">#REF!</definedName>
    <definedName name="BRASS_1" localSheetId="8">#REF!</definedName>
    <definedName name="BRASS_1" localSheetId="0">#REF!</definedName>
    <definedName name="BRASS_1" localSheetId="1">#REF!</definedName>
    <definedName name="BRASS_1" localSheetId="3">#REF!</definedName>
    <definedName name="BRASS_1" localSheetId="6">#REF!</definedName>
    <definedName name="BRASS_1" localSheetId="12">#REF!</definedName>
    <definedName name="BRASS_1" localSheetId="13">#REF!</definedName>
    <definedName name="BRASS_1">#REF!</definedName>
    <definedName name="BRASS_6" localSheetId="9">#REF!</definedName>
    <definedName name="BRASS_6" localSheetId="10">#REF!</definedName>
    <definedName name="BRASS_6" localSheetId="8">#REF!</definedName>
    <definedName name="BRASS_6" localSheetId="12">#REF!</definedName>
    <definedName name="BRASS_6" localSheetId="13">#REF!</definedName>
    <definedName name="BRASS_6">#REF!</definedName>
    <definedName name="Brazil" localSheetId="9">#REF!</definedName>
    <definedName name="Brazil" localSheetId="10">#REF!</definedName>
    <definedName name="Brazil" localSheetId="8">#REF!</definedName>
    <definedName name="Brazil" localSheetId="12">#REF!</definedName>
    <definedName name="Brazil" localSheetId="13">#REF!</definedName>
    <definedName name="Brazil">#REF!</definedName>
    <definedName name="BRECHA">[69]BRECHA!$E$3</definedName>
    <definedName name="BS" localSheetId="9">#REF!</definedName>
    <definedName name="BS" localSheetId="10">#REF!</definedName>
    <definedName name="BS" localSheetId="8">#REF!</definedName>
    <definedName name="BS" localSheetId="0">#REF!</definedName>
    <definedName name="BS" localSheetId="1">#REF!</definedName>
    <definedName name="BS" localSheetId="3">#REF!</definedName>
    <definedName name="BS" localSheetId="6">#REF!</definedName>
    <definedName name="BS" localSheetId="12">#REF!</definedName>
    <definedName name="BS" localSheetId="13">#REF!</definedName>
    <definedName name="BS">#REF!</definedName>
    <definedName name="BS1A" localSheetId="9">#REF!</definedName>
    <definedName name="BS1A" localSheetId="10">#REF!</definedName>
    <definedName name="BS1A" localSheetId="8">#REF!</definedName>
    <definedName name="BS1A" localSheetId="0">#REF!</definedName>
    <definedName name="BS1A" localSheetId="1">#REF!</definedName>
    <definedName name="BS1A" localSheetId="3">#REF!</definedName>
    <definedName name="BS1A" localSheetId="6">#REF!</definedName>
    <definedName name="BS1A" localSheetId="12">#REF!</definedName>
    <definedName name="BS1A" localSheetId="13">#REF!</definedName>
    <definedName name="BS1A">#REF!</definedName>
    <definedName name="Bstd" localSheetId="9">#REF!</definedName>
    <definedName name="Bstd" localSheetId="10">#REF!</definedName>
    <definedName name="Bstd" localSheetId="8">#REF!</definedName>
    <definedName name="Bstd" localSheetId="3">#REF!</definedName>
    <definedName name="Bstd" localSheetId="6">#REF!</definedName>
    <definedName name="Bstd" localSheetId="12">#REF!</definedName>
    <definedName name="Bstd" localSheetId="13">#REF!</definedName>
    <definedName name="Bstd">#REF!</definedName>
    <definedName name="BTO" localSheetId="9">#REF!</definedName>
    <definedName name="BTO" localSheetId="10">#REF!</definedName>
    <definedName name="BTO" localSheetId="8">#REF!</definedName>
    <definedName name="BTO" localSheetId="12">#REF!</definedName>
    <definedName name="BTO" localSheetId="13">#REF!</definedName>
    <definedName name="BTO">#REF!</definedName>
    <definedName name="BTR" localSheetId="9">#REF!</definedName>
    <definedName name="BTR" localSheetId="10">#REF!</definedName>
    <definedName name="BTR" localSheetId="8">#REF!</definedName>
    <definedName name="BTR" localSheetId="12">#REF!</definedName>
    <definedName name="BTR" localSheetId="13">#REF!</definedName>
    <definedName name="BTR">#REF!</definedName>
    <definedName name="BTRG" localSheetId="9">#REF!</definedName>
    <definedName name="BTRG" localSheetId="10">#REF!</definedName>
    <definedName name="BTRG" localSheetId="8">#REF!</definedName>
    <definedName name="BTRG" localSheetId="12">#REF!</definedName>
    <definedName name="BTRG" localSheetId="13">#REF!</definedName>
    <definedName name="BTRG">#REF!</definedName>
    <definedName name="BTRP" localSheetId="9">#REF!</definedName>
    <definedName name="BTRP" localSheetId="10">#REF!</definedName>
    <definedName name="BTRP" localSheetId="8">#REF!</definedName>
    <definedName name="BTRP" localSheetId="12">#REF!</definedName>
    <definedName name="BTRP" localSheetId="13">#REF!</definedName>
    <definedName name="BTRP">#REF!</definedName>
    <definedName name="Budget" localSheetId="9">#REF!</definedName>
    <definedName name="Budget" localSheetId="10">#REF!</definedName>
    <definedName name="Budget" localSheetId="8">#REF!</definedName>
    <definedName name="Budget" localSheetId="0">#REF!</definedName>
    <definedName name="Budget" localSheetId="1">#REF!</definedName>
    <definedName name="Budget" localSheetId="12">#REF!</definedName>
    <definedName name="Budget" localSheetId="13">#REF!</definedName>
    <definedName name="Budget">#REF!</definedName>
    <definedName name="Budget_expenditure" localSheetId="9">#REF!</definedName>
    <definedName name="Budget_expenditure" localSheetId="10">#REF!</definedName>
    <definedName name="Budget_expenditure" localSheetId="8">#REF!</definedName>
    <definedName name="Budget_expenditure" localSheetId="12">#REF!</definedName>
    <definedName name="Budget_expenditure" localSheetId="13">#REF!</definedName>
    <definedName name="Budget_expenditure">#REF!</definedName>
    <definedName name="Budget_revenue" localSheetId="9">#REF!</definedName>
    <definedName name="Budget_revenue" localSheetId="10">#REF!</definedName>
    <definedName name="Budget_revenue" localSheetId="8">#REF!</definedName>
    <definedName name="Budget_revenue" localSheetId="12">#REF!</definedName>
    <definedName name="Budget_revenue" localSheetId="13">#REF!</definedName>
    <definedName name="Budget_revenue">#REF!</definedName>
    <definedName name="BURACO" localSheetId="9">#REF!</definedName>
    <definedName name="BURACO" localSheetId="10">#REF!</definedName>
    <definedName name="BURACO" localSheetId="8">#REF!</definedName>
    <definedName name="BURACO" localSheetId="12">#REF!</definedName>
    <definedName name="BURACO" localSheetId="13">#REF!</definedName>
    <definedName name="BURACO">#REF!</definedName>
    <definedName name="Button_13">"CLAGA2000_Consolidado_2001_List"</definedName>
    <definedName name="BX" localSheetId="9">#REF!</definedName>
    <definedName name="BX" localSheetId="10">#REF!</definedName>
    <definedName name="BX" localSheetId="8">#REF!</definedName>
    <definedName name="BX" localSheetId="0">#REF!</definedName>
    <definedName name="BX" localSheetId="1">#REF!</definedName>
    <definedName name="BX" localSheetId="3">#REF!</definedName>
    <definedName name="BX" localSheetId="6">#REF!</definedName>
    <definedName name="BX" localSheetId="12">#REF!</definedName>
    <definedName name="BX" localSheetId="13">#REF!</definedName>
    <definedName name="BX">#REF!</definedName>
    <definedName name="BXG">[83]Q6!$E$26:$AH$26</definedName>
    <definedName name="BXI" localSheetId="9">#REF!</definedName>
    <definedName name="BXI" localSheetId="10">#REF!</definedName>
    <definedName name="BXI" localSheetId="8">#REF!</definedName>
    <definedName name="BXI" localSheetId="0">#REF!</definedName>
    <definedName name="BXI" localSheetId="1">#REF!</definedName>
    <definedName name="BXI" localSheetId="3">#REF!</definedName>
    <definedName name="BXI" localSheetId="6">#REF!</definedName>
    <definedName name="BXI" localSheetId="12">#REF!</definedName>
    <definedName name="BXI" localSheetId="13">#REF!</definedName>
    <definedName name="BXI">#REF!</definedName>
    <definedName name="BXS" localSheetId="9">#REF!</definedName>
    <definedName name="BXS" localSheetId="10">#REF!</definedName>
    <definedName name="BXS" localSheetId="8">#REF!</definedName>
    <definedName name="BXS" localSheetId="0">#REF!</definedName>
    <definedName name="BXS" localSheetId="1">#REF!</definedName>
    <definedName name="BXS" localSheetId="3">#REF!</definedName>
    <definedName name="BXS" localSheetId="6">#REF!</definedName>
    <definedName name="BXS" localSheetId="12">#REF!</definedName>
    <definedName name="BXS" localSheetId="13">#REF!</definedName>
    <definedName name="BXS">#REF!</definedName>
    <definedName name="C.2" localSheetId="9">#REF!</definedName>
    <definedName name="C.2" localSheetId="10">#REF!</definedName>
    <definedName name="C.2" localSheetId="8">#REF!</definedName>
    <definedName name="C.2" localSheetId="0">#REF!</definedName>
    <definedName name="C.2" localSheetId="1">#REF!</definedName>
    <definedName name="C.2" localSheetId="3">#REF!</definedName>
    <definedName name="C.2" localSheetId="6">#REF!</definedName>
    <definedName name="C.2" localSheetId="12">#REF!</definedName>
    <definedName name="C.2" localSheetId="13">#REF!</definedName>
    <definedName name="C.2">#REF!</definedName>
    <definedName name="C_" localSheetId="9">#REF!</definedName>
    <definedName name="C_" localSheetId="10">#REF!</definedName>
    <definedName name="C_" localSheetId="8">#REF!</definedName>
    <definedName name="C_" localSheetId="0">#REF!</definedName>
    <definedName name="C_" localSheetId="1">#REF!</definedName>
    <definedName name="C_" localSheetId="12">#REF!</definedName>
    <definedName name="C_" localSheetId="13">#REF!</definedName>
    <definedName name="C_">#REF!</definedName>
    <definedName name="C_1" localSheetId="9">OFFSET(#REF!,0,0,COUNT(#REF!),1)</definedName>
    <definedName name="C_1" localSheetId="10">OFFSET(#REF!,0,0,COUNT(#REF!),1)</definedName>
    <definedName name="C_1" localSheetId="8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 localSheetId="12">OFFSET(#REF!,0,0,COUNT(#REF!),1)</definedName>
    <definedName name="C_1" localSheetId="13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8">OFFSET(#REF!,0,0,COUNT(#REF!),1)</definedName>
    <definedName name="C_2" localSheetId="12">OFFSET(#REF!,0,0,COUNT(#REF!),1)</definedName>
    <definedName name="C_2" localSheetId="13">OFFSET(#REF!,0,0,COUNT(#REF!),1)</definedName>
    <definedName name="C_2">OFFSET(#REF!,0,0,COUNT(#REF!),1)</definedName>
    <definedName name="CA" localSheetId="9">#REF!</definedName>
    <definedName name="CA" localSheetId="10">#REF!</definedName>
    <definedName name="CA" localSheetId="8">#REF!</definedName>
    <definedName name="CA" localSheetId="0">#REF!</definedName>
    <definedName name="CA" localSheetId="1">#REF!</definedName>
    <definedName name="CA" localSheetId="3">#REF!</definedName>
    <definedName name="CA" localSheetId="6">#REF!</definedName>
    <definedName name="CA" localSheetId="12">#REF!</definedName>
    <definedName name="CA" localSheetId="13">#REF!</definedName>
    <definedName name="CA">#REF!</definedName>
    <definedName name="CAD" localSheetId="9">#REF!</definedName>
    <definedName name="CAD" localSheetId="10">#REF!</definedName>
    <definedName name="CAD" localSheetId="8">#REF!</definedName>
    <definedName name="CAD" localSheetId="0">#REF!</definedName>
    <definedName name="CAD" localSheetId="1">#REF!</definedName>
    <definedName name="CAD" localSheetId="3">#REF!</definedName>
    <definedName name="CAD" localSheetId="6">#REF!</definedName>
    <definedName name="CAD" localSheetId="12">#REF!</definedName>
    <definedName name="CAD" localSheetId="13">#REF!</definedName>
    <definedName name="CAD">#REF!</definedName>
    <definedName name="CAe" localSheetId="9">#REF!</definedName>
    <definedName name="CAe" localSheetId="10">#REF!</definedName>
    <definedName name="CAe" localSheetId="8">#REF!</definedName>
    <definedName name="CAe" localSheetId="3">#REF!</definedName>
    <definedName name="CAe" localSheetId="6">#REF!</definedName>
    <definedName name="CAe" localSheetId="12">#REF!</definedName>
    <definedName name="CAe" localSheetId="13">#REF!</definedName>
    <definedName name="CAe">#REF!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9" hidden="1">#REF!</definedName>
    <definedName name="calculo" localSheetId="10" hidden="1">#REF!</definedName>
    <definedName name="calculo" localSheetId="8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6" hidden="1">#REF!</definedName>
    <definedName name="calculo" localSheetId="12" hidden="1">#REF!</definedName>
    <definedName name="calculo" localSheetId="13" hidden="1">#REF!</definedName>
    <definedName name="calculo" hidden="1">#REF!</definedName>
    <definedName name="CalificaciónFinal">'[54]base de datos MODULO I'!$B$4:$E$49</definedName>
    <definedName name="CalificIndica">'[54]base de datos MODULO I'!$F$5:$AM$50</definedName>
    <definedName name="CAMARON" localSheetId="9">#REF!</definedName>
    <definedName name="CAMARON" localSheetId="10">#REF!</definedName>
    <definedName name="CAMARON" localSheetId="8">#REF!</definedName>
    <definedName name="CAMARON" localSheetId="0">#REF!</definedName>
    <definedName name="CAMARON" localSheetId="1">#REF!</definedName>
    <definedName name="CAMARON" localSheetId="3">#REF!</definedName>
    <definedName name="CAMARON" localSheetId="6">#REF!</definedName>
    <definedName name="CAMARON" localSheetId="12">#REF!</definedName>
    <definedName name="CAMARON" localSheetId="13">#REF!</definedName>
    <definedName name="CAMARON">#REF!</definedName>
    <definedName name="Canada_wt">'[74]OECD wgt'!$B$10</definedName>
    <definedName name="CAPA" localSheetId="9">#REF!</definedName>
    <definedName name="CAPA" localSheetId="10">#REF!</definedName>
    <definedName name="CAPA" localSheetId="8">#REF!</definedName>
    <definedName name="CAPA" localSheetId="0">#REF!</definedName>
    <definedName name="CAPA" localSheetId="1">#REF!</definedName>
    <definedName name="CAPA" localSheetId="3">#REF!</definedName>
    <definedName name="CAPA" localSheetId="6">#REF!</definedName>
    <definedName name="CAPA" localSheetId="12">#REF!</definedName>
    <definedName name="CAPA" localSheetId="13">#REF!</definedName>
    <definedName name="CAPA">#REF!</definedName>
    <definedName name="CAperc" localSheetId="9">#REF!</definedName>
    <definedName name="CAperc" localSheetId="10">#REF!</definedName>
    <definedName name="CAperc" localSheetId="8">#REF!</definedName>
    <definedName name="CAperc" localSheetId="0">#REF!</definedName>
    <definedName name="CAperc" localSheetId="1">#REF!</definedName>
    <definedName name="CAperc" localSheetId="3">#REF!</definedName>
    <definedName name="CAperc" localSheetId="6">#REF!</definedName>
    <definedName name="CAperc" localSheetId="12">#REF!</definedName>
    <definedName name="CAperc" localSheetId="13">#REF!</definedName>
    <definedName name="CAperc">#REF!</definedName>
    <definedName name="Capit.Neto">'[54]Ranking Bancario'!$J$4:$N$54</definedName>
    <definedName name="Capitalizacion">'[54]Calidad del Activo'!$A$5:$K$24</definedName>
    <definedName name="CAr" localSheetId="9">#REF!</definedName>
    <definedName name="CAr" localSheetId="10">#REF!</definedName>
    <definedName name="CAr" localSheetId="8">#REF!</definedName>
    <definedName name="CAr" localSheetId="0">#REF!</definedName>
    <definedName name="CAr" localSheetId="1">#REF!</definedName>
    <definedName name="CAr" localSheetId="3">#REF!</definedName>
    <definedName name="CAr" localSheetId="6">#REF!</definedName>
    <definedName name="CAr" localSheetId="12">#REF!</definedName>
    <definedName name="CAr" localSheetId="13">#REF!</definedName>
    <definedName name="CAr">#REF!</definedName>
    <definedName name="CAS">[69]CASCADA!$C$4</definedName>
    <definedName name="Cascada">[85]Hoja3!$B$1:$L$98</definedName>
    <definedName name="Cavg" localSheetId="9">OFFSET(#REF!,0,0,COUNT(#REF!),1)</definedName>
    <definedName name="Cavg" localSheetId="10">OFFSET(#REF!,0,0,COUNT(#REF!),1)</definedName>
    <definedName name="Cavg" localSheetId="8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 localSheetId="12">OFFSET(#REF!,0,0,COUNT(#REF!),1)</definedName>
    <definedName name="Cavg" localSheetId="13">OFFSET(#REF!,0,0,COUNT(#REF!),1)</definedName>
    <definedName name="Cavg">OFFSET(#REF!,0,0,COUNT(#REF!),1)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8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2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8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localSheetId="11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hidden="1">{"Minpmon",#N/A,FALSE,"Monthinput"}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8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hidden="1">{"Tab1",#N/A,FALSE,"P";"Tab2",#N/A,FALSE,"P"}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8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hidden="1">{"Riqfin97",#N/A,FALSE,"Tran";"Riqfinpro",#N/A,FALSE,"Tran"}</definedName>
    <definedName name="ccme" localSheetId="9">#REF!</definedName>
    <definedName name="ccme" localSheetId="10">#REF!</definedName>
    <definedName name="ccme" localSheetId="8">#REF!</definedName>
    <definedName name="ccme" localSheetId="0">#REF!</definedName>
    <definedName name="ccme" localSheetId="1">#REF!</definedName>
    <definedName name="ccme" localSheetId="3">#REF!</definedName>
    <definedName name="ccme" localSheetId="6">#REF!</definedName>
    <definedName name="ccme" localSheetId="12">#REF!</definedName>
    <definedName name="ccme" localSheetId="13">#REF!</definedName>
    <definedName name="ccme">#REF!</definedName>
    <definedName name="ccme2000" localSheetId="9">#REF!</definedName>
    <definedName name="ccme2000" localSheetId="10">#REF!</definedName>
    <definedName name="ccme2000" localSheetId="8">#REF!</definedName>
    <definedName name="ccme2000" localSheetId="3">#REF!</definedName>
    <definedName name="ccme2000" localSheetId="6">#REF!</definedName>
    <definedName name="ccme2000" localSheetId="12">#REF!</definedName>
    <definedName name="ccme2000" localSheetId="13">#REF!</definedName>
    <definedName name="ccme2000">#REF!</definedName>
    <definedName name="ccme2001" localSheetId="9">#REF!</definedName>
    <definedName name="ccme2001" localSheetId="10">#REF!</definedName>
    <definedName name="ccme2001" localSheetId="8">#REF!</definedName>
    <definedName name="ccme2001" localSheetId="3">#REF!</definedName>
    <definedName name="ccme2001" localSheetId="6">#REF!</definedName>
    <definedName name="ccme2001" localSheetId="12">#REF!</definedName>
    <definedName name="ccme2001" localSheetId="13">#REF!</definedName>
    <definedName name="ccme2001">#REF!</definedName>
    <definedName name="ccme2002" localSheetId="9">#REF!</definedName>
    <definedName name="ccme2002" localSheetId="10">#REF!</definedName>
    <definedName name="ccme2002" localSheetId="8">#REF!</definedName>
    <definedName name="ccme2002" localSheetId="12">#REF!</definedName>
    <definedName name="ccme2002" localSheetId="13">#REF!</definedName>
    <definedName name="ccme2002">#REF!</definedName>
    <definedName name="ccme2003" localSheetId="9">#REF!</definedName>
    <definedName name="ccme2003" localSheetId="10">#REF!</definedName>
    <definedName name="ccme2003" localSheetId="8">#REF!</definedName>
    <definedName name="ccme2003" localSheetId="12">#REF!</definedName>
    <definedName name="ccme2003" localSheetId="13">#REF!</definedName>
    <definedName name="ccme2003">#REF!</definedName>
    <definedName name="ccme98" localSheetId="9">[23]Programa!#REF!</definedName>
    <definedName name="ccme98" localSheetId="10">[23]Programa!#REF!</definedName>
    <definedName name="ccme98" localSheetId="8">[23]Programa!#REF!</definedName>
    <definedName name="ccme98" localSheetId="0">[23]Programa!#REF!</definedName>
    <definedName name="ccme98" localSheetId="1">[24]Programa!#REF!</definedName>
    <definedName name="ccme98">[23]Programa!#REF!</definedName>
    <definedName name="ccme98j" localSheetId="9">[23]Programa!#REF!</definedName>
    <definedName name="ccme98j" localSheetId="10">[23]Programa!#REF!</definedName>
    <definedName name="ccme98j" localSheetId="8">[23]Programa!#REF!</definedName>
    <definedName name="ccme98j" localSheetId="0">[23]Programa!#REF!</definedName>
    <definedName name="ccme98j" localSheetId="1">[24]Programa!#REF!</definedName>
    <definedName name="ccme98j">[23]Programa!#REF!</definedName>
    <definedName name="ccme98s" localSheetId="9">#REF!</definedName>
    <definedName name="ccme98s" localSheetId="10">#REF!</definedName>
    <definedName name="ccme98s" localSheetId="8">#REF!</definedName>
    <definedName name="ccme98s" localSheetId="0">#REF!</definedName>
    <definedName name="ccme98s" localSheetId="1">#REF!</definedName>
    <definedName name="ccme98s" localSheetId="3">#REF!</definedName>
    <definedName name="ccme98s" localSheetId="6">#REF!</definedName>
    <definedName name="ccme98s" localSheetId="12">#REF!</definedName>
    <definedName name="ccme98s" localSheetId="13">#REF!</definedName>
    <definedName name="ccme98s">#REF!</definedName>
    <definedName name="ccme99" localSheetId="9">#REF!</definedName>
    <definedName name="ccme99" localSheetId="10">#REF!</definedName>
    <definedName name="ccme99" localSheetId="8">#REF!</definedName>
    <definedName name="ccme99" localSheetId="3">#REF!</definedName>
    <definedName name="ccme99" localSheetId="6">#REF!</definedName>
    <definedName name="ccme99" localSheetId="12">#REF!</definedName>
    <definedName name="ccme99" localSheetId="13">#REF!</definedName>
    <definedName name="ccme99">#REF!</definedName>
    <definedName name="ccode">273</definedName>
    <definedName name="CD" localSheetId="9">#REF!</definedName>
    <definedName name="CD" localSheetId="10">#REF!</definedName>
    <definedName name="CD" localSheetId="8">#REF!</definedName>
    <definedName name="CD" localSheetId="0">#REF!</definedName>
    <definedName name="CD" localSheetId="1">#REF!</definedName>
    <definedName name="CD" localSheetId="3">#REF!</definedName>
    <definedName name="CD" localSheetId="6">#REF!</definedName>
    <definedName name="CD" localSheetId="12">#REF!</definedName>
    <definedName name="CD" localSheetId="13">#REF!</definedName>
    <definedName name="CD">#REF!</definedName>
    <definedName name="CD1A" localSheetId="9">#REF!</definedName>
    <definedName name="CD1A" localSheetId="10">#REF!</definedName>
    <definedName name="CD1A" localSheetId="8">#REF!</definedName>
    <definedName name="CD1A" localSheetId="0">#REF!</definedName>
    <definedName name="CD1A" localSheetId="1">#REF!</definedName>
    <definedName name="CD1A" localSheetId="3">#REF!</definedName>
    <definedName name="CD1A" localSheetId="6">#REF!</definedName>
    <definedName name="CD1A" localSheetId="12">#REF!</definedName>
    <definedName name="CD1A" localSheetId="13">#REF!</definedName>
    <definedName name="CD1A">#REF!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localSheetId="8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6" hidden="1">{"Riqfin97",#N/A,FALSE,"Tran";"Riqfinpro",#N/A,FALSE,"Tran"}</definedName>
    <definedName name="cde" localSheetId="11" hidden="1">{"Riqfin97",#N/A,FALSE,"Tran";"Riqfinpro",#N/A,FALSE,"Tran"}</definedName>
    <definedName name="cde" localSheetId="12" hidden="1">{"Riqfin97",#N/A,FALSE,"Tran";"Riqfinpro",#N/A,FALSE,"Tran"}</definedName>
    <definedName name="cde" localSheetId="13" hidden="1">{"Riqfin97",#N/A,FALSE,"Tran";"Riqfinpro",#N/A,FALSE,"Tran"}</definedName>
    <definedName name="cde" hidden="1">{"Riqfin97",#N/A,FALSE,"Tran";"Riqfinpro",#N/A,FALSE,"Tran"}</definedName>
    <definedName name="CEMENTO" localSheetId="9">#REF!</definedName>
    <definedName name="CEMENTO" localSheetId="10">#REF!</definedName>
    <definedName name="CEMENTO" localSheetId="8">#REF!</definedName>
    <definedName name="CEMENTO" localSheetId="0">#REF!</definedName>
    <definedName name="CEMENTO" localSheetId="1">#REF!</definedName>
    <definedName name="CEMENTO" localSheetId="3">#REF!</definedName>
    <definedName name="CEMENTO" localSheetId="6">#REF!</definedName>
    <definedName name="CEMENTO" localSheetId="12">#REF!</definedName>
    <definedName name="CEMENTO" localSheetId="13">#REF!</definedName>
    <definedName name="CEMENTO">#REF!</definedName>
    <definedName name="CENGOVT" localSheetId="9">#REF!</definedName>
    <definedName name="CENGOVT" localSheetId="10">#REF!</definedName>
    <definedName name="CENGOVT" localSheetId="8">#REF!</definedName>
    <definedName name="CENGOVT" localSheetId="3">#REF!</definedName>
    <definedName name="CENGOVT" localSheetId="6">#REF!</definedName>
    <definedName name="CENGOVT" localSheetId="12">#REF!</definedName>
    <definedName name="CENGOVT" localSheetId="13">#REF!</definedName>
    <definedName name="CENGOVT">#REF!</definedName>
    <definedName name="CEPA96" localSheetId="9">#REF!</definedName>
    <definedName name="CEPA96" localSheetId="10">#REF!</definedName>
    <definedName name="CEPA96" localSheetId="8">#REF!</definedName>
    <definedName name="CEPA96" localSheetId="3">#REF!</definedName>
    <definedName name="CEPA96" localSheetId="6">#REF!</definedName>
    <definedName name="CEPA96" localSheetId="12">#REF!</definedName>
    <definedName name="CEPA96" localSheetId="13">#REF!</definedName>
    <definedName name="CEPA96">#REF!</definedName>
    <definedName name="CFA">[56]CIRRs!$C$81</definedName>
    <definedName name="cfdfdf" localSheetId="9" hidden="1">#REF!</definedName>
    <definedName name="cfdfdf" localSheetId="10" hidden="1">#REF!</definedName>
    <definedName name="cfdfdf" localSheetId="8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localSheetId="12" hidden="1">#REF!</definedName>
    <definedName name="cfdfdf" localSheetId="13" hidden="1">#REF!</definedName>
    <definedName name="cfdfdf" hidden="1">#REF!</definedName>
    <definedName name="CG" localSheetId="9">#REF!</definedName>
    <definedName name="CG" localSheetId="10">#REF!</definedName>
    <definedName name="CG" localSheetId="8">#REF!</definedName>
    <definedName name="CG" localSheetId="3">#REF!</definedName>
    <definedName name="CG" localSheetId="6">#REF!</definedName>
    <definedName name="CG" localSheetId="12">#REF!</definedName>
    <definedName name="CG" localSheetId="13">#REF!</definedName>
    <definedName name="CG">#REF!</definedName>
    <definedName name="CGBUDG" localSheetId="9">#REF!</definedName>
    <definedName name="CGBUDG" localSheetId="10">#REF!</definedName>
    <definedName name="CGBUDG" localSheetId="8">#REF!</definedName>
    <definedName name="CGBUDG" localSheetId="3">#REF!</definedName>
    <definedName name="CGBUDG" localSheetId="6">#REF!</definedName>
    <definedName name="CGBUDG" localSheetId="12">#REF!</definedName>
    <definedName name="CGBUDG" localSheetId="13">#REF!</definedName>
    <definedName name="CGBUDG">#REF!</definedName>
    <definedName name="CGBUDG_" localSheetId="9">#REF!</definedName>
    <definedName name="CGBUDG_" localSheetId="10">#REF!</definedName>
    <definedName name="CGBUDG_" localSheetId="8">#REF!</definedName>
    <definedName name="CGBUDG_" localSheetId="12">#REF!</definedName>
    <definedName name="CGBUDG_" localSheetId="13">#REF!</definedName>
    <definedName name="CGBUDG_">#REF!</definedName>
    <definedName name="CGEXBUDG" localSheetId="9">#REF!</definedName>
    <definedName name="CGEXBUDG" localSheetId="10">#REF!</definedName>
    <definedName name="CGEXBUDG" localSheetId="8">#REF!</definedName>
    <definedName name="CGEXBUDG" localSheetId="12">#REF!</definedName>
    <definedName name="CGEXBUDG" localSheetId="13">#REF!</definedName>
    <definedName name="CGEXBUDG">#REF!</definedName>
    <definedName name="CGFIS" localSheetId="9">#REF!</definedName>
    <definedName name="CGFIS" localSheetId="10">#REF!</definedName>
    <definedName name="CGFIS" localSheetId="8">#REF!</definedName>
    <definedName name="CGFIS" localSheetId="12">#REF!</definedName>
    <definedName name="CGFIS" localSheetId="13">#REF!</definedName>
    <definedName name="CGFIS">#REF!</definedName>
    <definedName name="CGNRP" localSheetId="9">#REF!</definedName>
    <definedName name="CGNRP" localSheetId="10">#REF!</definedName>
    <definedName name="CGNRP" localSheetId="8">#REF!</definedName>
    <definedName name="CGNRP" localSheetId="12">#REF!</definedName>
    <definedName name="CGNRP" localSheetId="13">#REF!</definedName>
    <definedName name="CGNRP">#REF!</definedName>
    <definedName name="CGperc" localSheetId="9">#REF!</definedName>
    <definedName name="CGperc" localSheetId="10">#REF!</definedName>
    <definedName name="CGperc" localSheetId="8">#REF!</definedName>
    <definedName name="CGperc" localSheetId="12">#REF!</definedName>
    <definedName name="CGperc" localSheetId="13">#REF!</definedName>
    <definedName name="CGperc">#REF!</definedName>
    <definedName name="chart" localSheetId="9">#REF!</definedName>
    <definedName name="chart" localSheetId="10">#REF!</definedName>
    <definedName name="chart" localSheetId="8">#REF!</definedName>
    <definedName name="chart" localSheetId="0">#REF!</definedName>
    <definedName name="chart" localSheetId="1">#REF!</definedName>
    <definedName name="chart" localSheetId="12">#REF!</definedName>
    <definedName name="chart" localSheetId="13">#REF!</definedName>
    <definedName name="chart">#REF!</definedName>
    <definedName name="CHF" localSheetId="9">#REF!</definedName>
    <definedName name="CHF" localSheetId="10">#REF!</definedName>
    <definedName name="CHF" localSheetId="8">#REF!</definedName>
    <definedName name="CHF" localSheetId="0">#REF!</definedName>
    <definedName name="CHF" localSheetId="1">#REF!</definedName>
    <definedName name="CHF" localSheetId="12">#REF!</definedName>
    <definedName name="CHF" localSheetId="13">#REF!</definedName>
    <definedName name="CHF">#REF!</definedName>
    <definedName name="CHILE" localSheetId="9">#REF!</definedName>
    <definedName name="CHILE" localSheetId="10">#REF!</definedName>
    <definedName name="CHILE" localSheetId="8">#REF!</definedName>
    <definedName name="CHILE" localSheetId="12">#REF!</definedName>
    <definedName name="CHILE" localSheetId="13">#REF!</definedName>
    <definedName name="CHILE">#REF!</definedName>
    <definedName name="CHK" localSheetId="9">#REF!</definedName>
    <definedName name="CHK" localSheetId="10">#REF!</definedName>
    <definedName name="CHK" localSheetId="8">#REF!</definedName>
    <definedName name="CHK" localSheetId="12">#REF!</definedName>
    <definedName name="CHK" localSheetId="13">#REF!</definedName>
    <definedName name="CHK">#REF!</definedName>
    <definedName name="CHK1.1" localSheetId="9">[63]Q1!#REF!</definedName>
    <definedName name="CHK1.1" localSheetId="10">[63]Q1!#REF!</definedName>
    <definedName name="CHK1.1" localSheetId="8">[63]Q1!#REF!</definedName>
    <definedName name="CHK1.1" localSheetId="0">[63]Q1!#REF!</definedName>
    <definedName name="CHK1.1" localSheetId="1">[86]Q1!#REF!</definedName>
    <definedName name="CHK1.1">[63]Q1!#REF!</definedName>
    <definedName name="CHK2.1" localSheetId="9">[63]Q2!#REF!</definedName>
    <definedName name="CHK2.1" localSheetId="10">[63]Q2!#REF!</definedName>
    <definedName name="CHK2.1" localSheetId="8">[63]Q2!#REF!</definedName>
    <definedName name="CHK2.1" localSheetId="0">[63]Q2!#REF!</definedName>
    <definedName name="CHK2.1" localSheetId="1">[86]Q2!#REF!</definedName>
    <definedName name="CHK2.1">[63]Q2!#REF!</definedName>
    <definedName name="CHK2.2" localSheetId="9">[63]Q2!#REF!</definedName>
    <definedName name="CHK2.2" localSheetId="10">[63]Q2!#REF!</definedName>
    <definedName name="CHK2.2" localSheetId="8">[63]Q2!#REF!</definedName>
    <definedName name="CHK2.2" localSheetId="0">[63]Q2!#REF!</definedName>
    <definedName name="CHK2.2" localSheetId="1">[86]Q2!#REF!</definedName>
    <definedName name="CHK2.2">[63]Q2!#REF!</definedName>
    <definedName name="CHK2.3" localSheetId="9">[63]Q2!#REF!</definedName>
    <definedName name="CHK2.3" localSheetId="10">[63]Q2!#REF!</definedName>
    <definedName name="CHK2.3" localSheetId="8">[63]Q2!#REF!</definedName>
    <definedName name="CHK2.3" localSheetId="0">[63]Q2!#REF!</definedName>
    <definedName name="CHK2.3" localSheetId="1">[86]Q2!#REF!</definedName>
    <definedName name="CHK2.3">[63]Q2!#REF!</definedName>
    <definedName name="CHK5.1" localSheetId="9">#REF!</definedName>
    <definedName name="CHK5.1" localSheetId="10">#REF!</definedName>
    <definedName name="CHK5.1" localSheetId="8">#REF!</definedName>
    <definedName name="CHK5.1" localSheetId="0">#REF!</definedName>
    <definedName name="CHK5.1" localSheetId="1">#REF!</definedName>
    <definedName name="CHK5.1" localSheetId="3">#REF!</definedName>
    <definedName name="CHK5.1" localSheetId="6">#REF!</definedName>
    <definedName name="CHK5.1" localSheetId="12">#REF!</definedName>
    <definedName name="CHK5.1" localSheetId="13">#REF!</definedName>
    <definedName name="CHK5.1">#REF!</definedName>
    <definedName name="cin" localSheetId="9">[23]Programa!#REF!</definedName>
    <definedName name="cin" localSheetId="10">[23]Programa!#REF!</definedName>
    <definedName name="cin" localSheetId="8">[23]Programa!#REF!</definedName>
    <definedName name="cin" localSheetId="0">[23]Programa!#REF!</definedName>
    <definedName name="cin" localSheetId="1">[24]Programa!#REF!</definedName>
    <definedName name="cin" localSheetId="6">[23]Programa!#REF!</definedName>
    <definedName name="cin">[23]Programa!#REF!</definedName>
    <definedName name="cirr" localSheetId="9">#REF!</definedName>
    <definedName name="cirr" localSheetId="10">#REF!</definedName>
    <definedName name="cirr" localSheetId="8">#REF!</definedName>
    <definedName name="cirr" localSheetId="0">#REF!</definedName>
    <definedName name="cirr" localSheetId="1">#REF!</definedName>
    <definedName name="cirr" localSheetId="3">#REF!</definedName>
    <definedName name="cirr" localSheetId="6">#REF!</definedName>
    <definedName name="cirr" localSheetId="12">#REF!</definedName>
    <definedName name="cirr" localSheetId="13">#REF!</definedName>
    <definedName name="cirr">#REF!</definedName>
    <definedName name="ClaveDeColor" localSheetId="9">#REF!</definedName>
    <definedName name="ClaveDeColor" localSheetId="10">#REF!</definedName>
    <definedName name="ClaveDeColor" localSheetId="8">#REF!</definedName>
    <definedName name="ClaveDeColor" localSheetId="3">#REF!</definedName>
    <definedName name="ClaveDeColor" localSheetId="6">#REF!</definedName>
    <definedName name="ClaveDeColor" localSheetId="12">#REF!</definedName>
    <definedName name="ClaveDeColor" localSheetId="13">#REF!</definedName>
    <definedName name="ClaveDeColor">#REF!</definedName>
    <definedName name="CLUB_PARIS_2004" localSheetId="9">#REF!</definedName>
    <definedName name="CLUB_PARIS_2004" localSheetId="10">#REF!</definedName>
    <definedName name="CLUB_PARIS_2004" localSheetId="8">#REF!</definedName>
    <definedName name="CLUB_PARIS_2004" localSheetId="3">#REF!</definedName>
    <definedName name="CLUB_PARIS_2004" localSheetId="6">#REF!</definedName>
    <definedName name="CLUB_PARIS_2004" localSheetId="12">#REF!</definedName>
    <definedName name="CLUB_PARIS_2004" localSheetId="13">#REF!</definedName>
    <definedName name="CLUB_PARIS_2004">#REF!</definedName>
    <definedName name="CLUB91" localSheetId="9">#REF!</definedName>
    <definedName name="CLUB91" localSheetId="10">#REF!</definedName>
    <definedName name="CLUB91" localSheetId="8">#REF!</definedName>
    <definedName name="CLUB91" localSheetId="0">#REF!</definedName>
    <definedName name="CLUB91" localSheetId="1">#REF!</definedName>
    <definedName name="CLUB91" localSheetId="12">#REF!</definedName>
    <definedName name="CLUB91" localSheetId="13">#REF!</definedName>
    <definedName name="CLUB91">#REF!</definedName>
    <definedName name="cmbccr" localSheetId="9">#REF!</definedName>
    <definedName name="cmbccr" localSheetId="10">#REF!</definedName>
    <definedName name="cmbccr" localSheetId="8">#REF!</definedName>
    <definedName name="cmbccr" localSheetId="12">#REF!</definedName>
    <definedName name="cmbccr" localSheetId="13">#REF!</definedName>
    <definedName name="cmbccr">#REF!</definedName>
    <definedName name="cmbcom" localSheetId="9">#REF!</definedName>
    <definedName name="cmbcom" localSheetId="10">#REF!</definedName>
    <definedName name="cmbcom" localSheetId="8">#REF!</definedName>
    <definedName name="cmbcom" localSheetId="12">#REF!</definedName>
    <definedName name="cmbcom" localSheetId="13">#REF!</definedName>
    <definedName name="cmbcom">#REF!</definedName>
    <definedName name="CMD">[65]BCP!#REF!</definedName>
    <definedName name="cmethapp" localSheetId="9">#REF!,#REF!,#REF!</definedName>
    <definedName name="cmethapp" localSheetId="10">#REF!,#REF!,#REF!</definedName>
    <definedName name="cmethapp" localSheetId="8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 localSheetId="12">#REF!,#REF!,#REF!</definedName>
    <definedName name="cmethapp" localSheetId="13">#REF!,#REF!,#REF!</definedName>
    <definedName name="cmethapp">#REF!,#REF!,#REF!</definedName>
    <definedName name="cmethmain" localSheetId="9">#REF!</definedName>
    <definedName name="cmethmain" localSheetId="10">#REF!</definedName>
    <definedName name="cmethmain" localSheetId="8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6">#REF!</definedName>
    <definedName name="cmethmain" localSheetId="12">#REF!</definedName>
    <definedName name="cmethmain" localSheetId="13">#REF!</definedName>
    <definedName name="cmethmain">#REF!</definedName>
    <definedName name="Cmin" localSheetId="9">OFFSET(#REF!,0,0,COUNT(#REF!),1)</definedName>
    <definedName name="Cmin" localSheetId="10">OFFSET(#REF!,0,0,COUNT(#REF!),1)</definedName>
    <definedName name="Cmin" localSheetId="8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 localSheetId="12">OFFSET(#REF!,0,0,COUNT(#REF!),1)</definedName>
    <definedName name="Cmin" localSheetId="13">OFFSET(#REF!,0,0,COUNT(#REF!),1)</definedName>
    <definedName name="Cmin">OFFSET(#REF!,0,0,COUNT(#REF!),1)</definedName>
    <definedName name="cmsbn" localSheetId="9">#REF!</definedName>
    <definedName name="cmsbn" localSheetId="10">#REF!</definedName>
    <definedName name="cmsbn" localSheetId="8">#REF!</definedName>
    <definedName name="cmsbn" localSheetId="0">#REF!</definedName>
    <definedName name="cmsbn" localSheetId="1">#REF!</definedName>
    <definedName name="cmsbn" localSheetId="3">#REF!</definedName>
    <definedName name="cmsbn" localSheetId="6">#REF!</definedName>
    <definedName name="cmsbn" localSheetId="12">#REF!</definedName>
    <definedName name="cmsbn" localSheetId="13">#REF!</definedName>
    <definedName name="cmsbn">#REF!</definedName>
    <definedName name="CN" localSheetId="9">#REF!</definedName>
    <definedName name="CN" localSheetId="10">#REF!</definedName>
    <definedName name="CN" localSheetId="8">#REF!</definedName>
    <definedName name="CN" localSheetId="0">#REF!</definedName>
    <definedName name="CN" localSheetId="1">#REF!</definedName>
    <definedName name="CN" localSheetId="3">#REF!</definedName>
    <definedName name="CN" localSheetId="6">#REF!</definedName>
    <definedName name="CN" localSheetId="12">#REF!</definedName>
    <definedName name="CN" localSheetId="13">#REF!</definedName>
    <definedName name="CN">#REF!</definedName>
    <definedName name="CN1A" localSheetId="9">#REF!</definedName>
    <definedName name="CN1A" localSheetId="10">#REF!</definedName>
    <definedName name="CN1A" localSheetId="8">#REF!</definedName>
    <definedName name="CN1A" localSheetId="0">#REF!</definedName>
    <definedName name="CN1A" localSheetId="1">#REF!</definedName>
    <definedName name="CN1A" localSheetId="3">#REF!</definedName>
    <definedName name="CN1A" localSheetId="6">#REF!</definedName>
    <definedName name="CN1A" localSheetId="12">#REF!</definedName>
    <definedName name="CN1A" localSheetId="13">#REF!</definedName>
    <definedName name="CN1A">#REF!</definedName>
    <definedName name="cnspnf" localSheetId="9">#REF!</definedName>
    <definedName name="cnspnf" localSheetId="10">#REF!</definedName>
    <definedName name="cnspnf" localSheetId="8">#REF!</definedName>
    <definedName name="cnspnf" localSheetId="12">#REF!</definedName>
    <definedName name="cnspnf" localSheetId="13">#REF!</definedName>
    <definedName name="cnspnf">#REF!</definedName>
    <definedName name="CNY" localSheetId="9">#REF!</definedName>
    <definedName name="CNY" localSheetId="10">#REF!</definedName>
    <definedName name="CNY" localSheetId="8">#REF!</definedName>
    <definedName name="CNY" localSheetId="12">#REF!</definedName>
    <definedName name="CNY" localSheetId="13">#REF!</definedName>
    <definedName name="CNY">#REF!</definedName>
    <definedName name="Cobertura">'[54]Ranking Bancario'!$Z$4:$AD$54</definedName>
    <definedName name="COLOMBIA" localSheetId="9">#REF!</definedName>
    <definedName name="COLOMBIA" localSheetId="10">#REF!</definedName>
    <definedName name="COLOMBIA" localSheetId="8">#REF!</definedName>
    <definedName name="COLOMBIA" localSheetId="0">#REF!</definedName>
    <definedName name="COLOMBIA" localSheetId="1">#REF!</definedName>
    <definedName name="COLOMBIA" localSheetId="3">#REF!</definedName>
    <definedName name="COLOMBIA" localSheetId="6">#REF!</definedName>
    <definedName name="COLOMBIA" localSheetId="12">#REF!</definedName>
    <definedName name="COLOMBIA" localSheetId="13">#REF!</definedName>
    <definedName name="COLOMBIA">#REF!</definedName>
    <definedName name="Colombia___Summary_Accounts_of_the_Financial_System" localSheetId="2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9">base-flow</definedName>
    <definedName name="Colombia___Summary_Accounts_of_the_Financial_System" localSheetId="10">base-flow</definedName>
    <definedName name="Colombia___Summary_Accounts_of_the_Financial_System" localSheetId="8">[0]!base-flow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6">base-flow</definedName>
    <definedName name="Colombia___Summary_Accounts_of_the_Financial_System" localSheetId="11">[0]!base-flow</definedName>
    <definedName name="Colombia___Summary_Accounts_of_the_Financial_System" localSheetId="12">base-flow</definedName>
    <definedName name="Colombia___Summary_Accounts_of_the_Financial_System" localSheetId="13">[0]!base-flow</definedName>
    <definedName name="Colombia___Summary_Accounts_of_the_Financial_System">base-flow</definedName>
    <definedName name="Color1" localSheetId="9">#REF!</definedName>
    <definedName name="Color1" localSheetId="10">#REF!</definedName>
    <definedName name="Color1" localSheetId="8">#REF!</definedName>
    <definedName name="Color1" localSheetId="0">#REF!</definedName>
    <definedName name="Color1" localSheetId="1">#REF!</definedName>
    <definedName name="Color1" localSheetId="3">#REF!</definedName>
    <definedName name="Color1" localSheetId="6">#REF!</definedName>
    <definedName name="Color1" localSheetId="12">#REF!</definedName>
    <definedName name="Color1" localSheetId="13">#REF!</definedName>
    <definedName name="Color1">#REF!</definedName>
    <definedName name="Color2" localSheetId="9">#REF!</definedName>
    <definedName name="Color2" localSheetId="10">#REF!</definedName>
    <definedName name="Color2" localSheetId="8">#REF!</definedName>
    <definedName name="Color2" localSheetId="3">#REF!</definedName>
    <definedName name="Color2" localSheetId="6">#REF!</definedName>
    <definedName name="Color2" localSheetId="12">#REF!</definedName>
    <definedName name="Color2" localSheetId="13">#REF!</definedName>
    <definedName name="Color2">#REF!</definedName>
    <definedName name="Color3" localSheetId="9">#REF!</definedName>
    <definedName name="Color3" localSheetId="10">#REF!</definedName>
    <definedName name="Color3" localSheetId="8">#REF!</definedName>
    <definedName name="Color3" localSheetId="3">#REF!</definedName>
    <definedName name="Color3" localSheetId="6">#REF!</definedName>
    <definedName name="Color3" localSheetId="12">#REF!</definedName>
    <definedName name="Color3" localSheetId="13">#REF!</definedName>
    <definedName name="Color3">#REF!</definedName>
    <definedName name="Color4" localSheetId="9">#REF!</definedName>
    <definedName name="Color4" localSheetId="10">#REF!</definedName>
    <definedName name="Color4" localSheetId="8">#REF!</definedName>
    <definedName name="Color4" localSheetId="12">#REF!</definedName>
    <definedName name="Color4" localSheetId="13">#REF!</definedName>
    <definedName name="Color4">#REF!</definedName>
    <definedName name="Color5" localSheetId="9">#REF!</definedName>
    <definedName name="Color5" localSheetId="10">#REF!</definedName>
    <definedName name="Color5" localSheetId="8">#REF!</definedName>
    <definedName name="Color5" localSheetId="12">#REF!</definedName>
    <definedName name="Color5" localSheetId="13">#REF!</definedName>
    <definedName name="Color5">#REF!</definedName>
    <definedName name="Color6" localSheetId="9">#REF!</definedName>
    <definedName name="Color6" localSheetId="10">#REF!</definedName>
    <definedName name="Color6" localSheetId="8">#REF!</definedName>
    <definedName name="Color6" localSheetId="12">#REF!</definedName>
    <definedName name="Color6" localSheetId="13">#REF!</definedName>
    <definedName name="Color6">#REF!</definedName>
    <definedName name="COM" localSheetId="9">#REF!</definedName>
    <definedName name="COM" localSheetId="10">#REF!</definedName>
    <definedName name="COM" localSheetId="8">#REF!</definedName>
    <definedName name="COM" localSheetId="12">#REF!</definedName>
    <definedName name="COM" localSheetId="13">#REF!</definedName>
    <definedName name="COM">#REF!</definedName>
    <definedName name="coma" localSheetId="9">[23]Programa!#REF!</definedName>
    <definedName name="coma" localSheetId="10">[23]Programa!#REF!</definedName>
    <definedName name="coma" localSheetId="8">[23]Programa!#REF!</definedName>
    <definedName name="coma" localSheetId="0">[23]Programa!#REF!</definedName>
    <definedName name="coma" localSheetId="1">[24]Programa!#REF!</definedName>
    <definedName name="coma" localSheetId="3">[23]Programa!#REF!</definedName>
    <definedName name="coma" localSheetId="6">[23]Programa!#REF!</definedName>
    <definedName name="coma">[23]Programa!#REF!</definedName>
    <definedName name="COMPAR" localSheetId="9">#REF!</definedName>
    <definedName name="COMPAR" localSheetId="10">#REF!</definedName>
    <definedName name="COMPAR" localSheetId="8">#REF!</definedName>
    <definedName name="COMPAR" localSheetId="0">#REF!</definedName>
    <definedName name="COMPAR" localSheetId="1">#REF!</definedName>
    <definedName name="COMPAR" localSheetId="3">#REF!</definedName>
    <definedName name="COMPAR" localSheetId="6">#REF!</definedName>
    <definedName name="COMPAR" localSheetId="12">#REF!</definedName>
    <definedName name="COMPAR" localSheetId="13">#REF!</definedName>
    <definedName name="COMPAR">#REF!</definedName>
    <definedName name="COMPIGP" localSheetId="9">#REF!</definedName>
    <definedName name="COMPIGP" localSheetId="10">#REF!</definedName>
    <definedName name="COMPIGP" localSheetId="8">#REF!</definedName>
    <definedName name="COMPIGP" localSheetId="3">#REF!</definedName>
    <definedName name="COMPIGP" localSheetId="6">#REF!</definedName>
    <definedName name="COMPIGP" localSheetId="12">#REF!</definedName>
    <definedName name="COMPIGP" localSheetId="13">#REF!</definedName>
    <definedName name="COMPIGP">#REF!</definedName>
    <definedName name="COMPROJ99" localSheetId="9">#REF!</definedName>
    <definedName name="COMPROJ99" localSheetId="10">#REF!</definedName>
    <definedName name="COMPROJ99" localSheetId="8">#REF!</definedName>
    <definedName name="COMPROJ99" localSheetId="3">#REF!</definedName>
    <definedName name="COMPROJ99" localSheetId="6">#REF!</definedName>
    <definedName name="COMPROJ99" localSheetId="12">#REF!</definedName>
    <definedName name="COMPROJ99" localSheetId="13">#REF!</definedName>
    <definedName name="COMPROJ99">#REF!</definedName>
    <definedName name="CONCK" localSheetId="9">#REF!</definedName>
    <definedName name="CONCK" localSheetId="10">#REF!</definedName>
    <definedName name="CONCK" localSheetId="8">#REF!</definedName>
    <definedName name="CONCK" localSheetId="12">#REF!</definedName>
    <definedName name="CONCK" localSheetId="13">#REF!</definedName>
    <definedName name="CONCK">#REF!</definedName>
    <definedName name="conor" localSheetId="9">#REF!</definedName>
    <definedName name="conor" localSheetId="10">#REF!</definedName>
    <definedName name="conor" localSheetId="8">#REF!</definedName>
    <definedName name="conor" localSheetId="12">#REF!</definedName>
    <definedName name="conor" localSheetId="13">#REF!</definedName>
    <definedName name="conor">#REF!</definedName>
    <definedName name="cons" localSheetId="9">#REF!</definedName>
    <definedName name="cons" localSheetId="10">#REF!</definedName>
    <definedName name="cons" localSheetId="8">#REF!</definedName>
    <definedName name="cons" localSheetId="12">#REF!</definedName>
    <definedName name="cons" localSheetId="13">#REF!</definedName>
    <definedName name="cons">#REF!</definedName>
    <definedName name="CONS1">[87]MONTHLY!$BP$4:$CA$4</definedName>
    <definedName name="cons12mon" localSheetId="8">'[88]GDP projections'!#REF!</definedName>
    <definedName name="cons12mon" localSheetId="0">'[88]GDP projections'!#REF!</definedName>
    <definedName name="cons12mon" localSheetId="1">'[88]GDP projections'!#REF!</definedName>
    <definedName name="cons12mon" localSheetId="3">'[88]GDP projections'!#REF!</definedName>
    <definedName name="cons12mon" localSheetId="6">'[88]GDP projections'!#REF!</definedName>
    <definedName name="cons12mon">'[88]GDP projections'!#REF!</definedName>
    <definedName name="CONS2">[87]MONTHLY!$CB$4:$CM$4</definedName>
    <definedName name="CONSOL" localSheetId="9">#REF!</definedName>
    <definedName name="CONSOL" localSheetId="10">#REF!</definedName>
    <definedName name="CONSOL" localSheetId="8">#REF!</definedName>
    <definedName name="CONSOL" localSheetId="0">#REF!</definedName>
    <definedName name="CONSOL" localSheetId="1">#REF!</definedName>
    <definedName name="CONSOL" localSheetId="3">#REF!</definedName>
    <definedName name="CONSOL" localSheetId="6">#REF!</definedName>
    <definedName name="CONSOL" localSheetId="12">#REF!</definedName>
    <definedName name="CONSOL" localSheetId="13">#REF!</definedName>
    <definedName name="CONSOL">#REF!</definedName>
    <definedName name="CONSOLC2" localSheetId="9">#REF!</definedName>
    <definedName name="CONSOLC2" localSheetId="10">#REF!</definedName>
    <definedName name="CONSOLC2" localSheetId="8">#REF!</definedName>
    <definedName name="CONSOLC2" localSheetId="0">#REF!</definedName>
    <definedName name="CONSOLC2" localSheetId="1">#REF!</definedName>
    <definedName name="CONSOLC2" localSheetId="3">#REF!</definedName>
    <definedName name="CONSOLC2" localSheetId="6">#REF!</definedName>
    <definedName name="CONSOLC2" localSheetId="12">#REF!</definedName>
    <definedName name="CONSOLC2" localSheetId="13">#REF!</definedName>
    <definedName name="CONSOLC2">#REF!</definedName>
    <definedName name="consperc" localSheetId="8">'[88]GDP projections'!#REF!</definedName>
    <definedName name="consperc" localSheetId="3">'[88]GDP projections'!#REF!</definedName>
    <definedName name="consperc" localSheetId="6">'[88]GDP projections'!#REF!</definedName>
    <definedName name="consperc">'[88]GDP projections'!#REF!</definedName>
    <definedName name="consqtr" localSheetId="8">'[88]GDP projections'!#REF!</definedName>
    <definedName name="consqtr" localSheetId="3">'[88]GDP projections'!#REF!</definedName>
    <definedName name="consqtr" localSheetId="6">'[88]GDP projections'!#REF!</definedName>
    <definedName name="consqtr">'[88]GDP projections'!#REF!</definedName>
    <definedName name="CONTENTS" localSheetId="9">[89]Contents!$A$1:$F$36</definedName>
    <definedName name="CONTENTS" localSheetId="10">[89]Contents!$A$1:$F$36</definedName>
    <definedName name="CONTENTS" localSheetId="8">[89]Contents!$A$1:$F$36</definedName>
    <definedName name="CONTENTS" localSheetId="0">[89]Contents!$A$1:$F$36</definedName>
    <definedName name="CONTENTS" localSheetId="1">[90]Contents!$A$1:$F$36</definedName>
    <definedName name="CONTENTS">[89]Contents!$A$1:$F$36</definedName>
    <definedName name="cooperantes" localSheetId="9">#REF!</definedName>
    <definedName name="cooperantes" localSheetId="10">#REF!</definedName>
    <definedName name="cooperantes" localSheetId="8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6">#REF!</definedName>
    <definedName name="cooperantes" localSheetId="12">#REF!</definedName>
    <definedName name="cooperantes" localSheetId="13">#REF!</definedName>
    <definedName name="cooperantes">#REF!</definedName>
    <definedName name="COPA">#N/A</definedName>
    <definedName name="COPARTICIPACION_FEDERAL__LEY_N__23548">[4]C!$B$13:$N$13</definedName>
    <definedName name="copystart" localSheetId="9">#REF!</definedName>
    <definedName name="copystart" localSheetId="10">#REF!</definedName>
    <definedName name="copystart" localSheetId="8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6">#REF!</definedName>
    <definedName name="copystart" localSheetId="12">#REF!</definedName>
    <definedName name="copystart" localSheetId="13">#REF!</definedName>
    <definedName name="copystart">#REF!</definedName>
    <definedName name="Copytodebt" localSheetId="8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6">'[3]in-out'!#REF!</definedName>
    <definedName name="Copytodebt">'[3]in-out'!#REF!</definedName>
    <definedName name="CostoVentasY1">'[79]Vaciado 1'!$D$126</definedName>
    <definedName name="CostoVentasY2">'[79]Vaciado 1'!$E$126</definedName>
    <definedName name="CostoVentasY3">'[79]Vaciado 1'!$F$126</definedName>
    <definedName name="COUNT" localSheetId="9">#REF!</definedName>
    <definedName name="COUNT" localSheetId="10">#REF!</definedName>
    <definedName name="COUNT" localSheetId="8">#REF!</definedName>
    <definedName name="COUNT" localSheetId="0">#REF!</definedName>
    <definedName name="COUNT" localSheetId="1">#REF!</definedName>
    <definedName name="COUNT" localSheetId="3">#REF!</definedName>
    <definedName name="COUNT" localSheetId="6">#REF!</definedName>
    <definedName name="COUNT" localSheetId="12">#REF!</definedName>
    <definedName name="COUNT" localSheetId="13">#REF!</definedName>
    <definedName name="COUNT">#REF!</definedName>
    <definedName name="COUNTER" localSheetId="9">#REF!</definedName>
    <definedName name="COUNTER" localSheetId="10">#REF!</definedName>
    <definedName name="COUNTER" localSheetId="8">#REF!</definedName>
    <definedName name="COUNTER" localSheetId="0">#REF!</definedName>
    <definedName name="COUNTER" localSheetId="1">#REF!</definedName>
    <definedName name="COUNTER" localSheetId="3">#REF!</definedName>
    <definedName name="COUNTER" localSheetId="6">#REF!</definedName>
    <definedName name="COUNTER" localSheetId="12">#REF!</definedName>
    <definedName name="COUNTER" localSheetId="13">#REF!</definedName>
    <definedName name="COUNTER">#REF!</definedName>
    <definedName name="CountryName" localSheetId="9">'[91]Exchange Rate chart'!#REF!</definedName>
    <definedName name="CountryName" localSheetId="10">'[91]Exchange Rate chart'!#REF!</definedName>
    <definedName name="CountryName" localSheetId="8">'[91]Exchange Rate chart'!#REF!</definedName>
    <definedName name="CountryName" localSheetId="0">'[91]Exchange Rate chart'!#REF!</definedName>
    <definedName name="CountryName" localSheetId="1">'[92]Exchange Rate chart'!#REF!</definedName>
    <definedName name="CountryName" localSheetId="3">'[91]Exchange Rate chart'!#REF!</definedName>
    <definedName name="CountryName" localSheetId="6">'[91]Exchange Rate chart'!#REF!</definedName>
    <definedName name="CountryName">'[91]Exchange Rate chart'!#REF!</definedName>
    <definedName name="cp" localSheetId="8" hidden="1">'[93]C Summary'!#REF!</definedName>
    <definedName name="cp" localSheetId="0" hidden="1">#REF!</definedName>
    <definedName name="cp" localSheetId="1" hidden="1">#REF!</definedName>
    <definedName name="cp" localSheetId="3" hidden="1">'[93]C Summary'!#REF!</definedName>
    <definedName name="cp" localSheetId="6" hidden="1">'[93]C Summary'!#REF!</definedName>
    <definedName name="cp" hidden="1">'[93]C Summary'!#REF!</definedName>
    <definedName name="CPF" localSheetId="9">#REF!</definedName>
    <definedName name="CPF" localSheetId="10">#REF!</definedName>
    <definedName name="CPF" localSheetId="8">#REF!</definedName>
    <definedName name="CPF" localSheetId="0">#REF!</definedName>
    <definedName name="CPF" localSheetId="1">#REF!</definedName>
    <definedName name="CPF" localSheetId="3">#REF!</definedName>
    <definedName name="CPF" localSheetId="6">#REF!</definedName>
    <definedName name="CPF" localSheetId="12">#REF!</definedName>
    <definedName name="CPF" localSheetId="13">#REF!</definedName>
    <definedName name="CPF">#REF!</definedName>
    <definedName name="CPI">[94]CPI!$A$4:$M$160</definedName>
    <definedName name="CPI_Core" localSheetId="9">#REF!</definedName>
    <definedName name="CPI_Core" localSheetId="10">#REF!</definedName>
    <definedName name="CPI_Core" localSheetId="8">#REF!</definedName>
    <definedName name="CPI_Core" localSheetId="0">#REF!</definedName>
    <definedName name="CPI_Core" localSheetId="1">#REF!</definedName>
    <definedName name="CPI_Core" localSheetId="3">#REF!</definedName>
    <definedName name="CPI_Core" localSheetId="6">#REF!</definedName>
    <definedName name="CPI_Core" localSheetId="12">#REF!</definedName>
    <definedName name="CPI_Core" localSheetId="13">#REF!</definedName>
    <definedName name="CPI_Core">#REF!</definedName>
    <definedName name="CPI_NAT_monthly" localSheetId="9">#REF!</definedName>
    <definedName name="CPI_NAT_monthly" localSheetId="10">#REF!</definedName>
    <definedName name="CPI_NAT_monthly" localSheetId="8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 localSheetId="12">#REF!</definedName>
    <definedName name="CPI_NAT_monthly" localSheetId="13">#REF!</definedName>
    <definedName name="CPI_NAT_monthly">#REF!</definedName>
    <definedName name="CPICUM" localSheetId="9">#REF!</definedName>
    <definedName name="CPICUM" localSheetId="10">#REF!</definedName>
    <definedName name="CPICUM" localSheetId="8">#REF!</definedName>
    <definedName name="CPICUM" localSheetId="3">#REF!</definedName>
    <definedName name="CPICUM" localSheetId="6">#REF!</definedName>
    <definedName name="CPICUM" localSheetId="12">#REF!</definedName>
    <definedName name="CPICUM" localSheetId="13">#REF!</definedName>
    <definedName name="CPICUM">#REF!</definedName>
    <definedName name="CRECWM">[95]SUPUESTOS!A$15</definedName>
    <definedName name="cred" localSheetId="9">#REF!</definedName>
    <definedName name="cred" localSheetId="10">#REF!</definedName>
    <definedName name="cred" localSheetId="8">#REF!</definedName>
    <definedName name="cred" localSheetId="0">#REF!</definedName>
    <definedName name="cred" localSheetId="1">#REF!</definedName>
    <definedName name="cred" localSheetId="3">#REF!</definedName>
    <definedName name="cred" localSheetId="6">#REF!</definedName>
    <definedName name="cred" localSheetId="12">#REF!</definedName>
    <definedName name="cred" localSheetId="13">#REF!</definedName>
    <definedName name="cred">#REF!</definedName>
    <definedName name="cred1" localSheetId="9">#REF!</definedName>
    <definedName name="cred1" localSheetId="10">#REF!</definedName>
    <definedName name="cred1" localSheetId="8">#REF!</definedName>
    <definedName name="cred1" localSheetId="0">#REF!</definedName>
    <definedName name="cred1" localSheetId="1">#REF!</definedName>
    <definedName name="cred1" localSheetId="3">#REF!</definedName>
    <definedName name="cred1" localSheetId="6">#REF!</definedName>
    <definedName name="cred1" localSheetId="12">#REF!</definedName>
    <definedName name="cred1" localSheetId="13">#REF!</definedName>
    <definedName name="cred1">#REF!</definedName>
    <definedName name="CRED2" localSheetId="9">#REF!</definedName>
    <definedName name="CRED2" localSheetId="10">#REF!</definedName>
    <definedName name="CRED2" localSheetId="8">#REF!</definedName>
    <definedName name="CRED2" localSheetId="0">#REF!</definedName>
    <definedName name="CRED2" localSheetId="1">#REF!</definedName>
    <definedName name="CRED2" localSheetId="3">#REF!</definedName>
    <definedName name="CRED2" localSheetId="6">#REF!</definedName>
    <definedName name="CRED2" localSheetId="12">#REF!</definedName>
    <definedName name="CRED2" localSheetId="13">#REF!</definedName>
    <definedName name="CRED2">#REF!</definedName>
    <definedName name="cred2000" localSheetId="9">#REF!</definedName>
    <definedName name="cred2000" localSheetId="10">#REF!</definedName>
    <definedName name="cred2000" localSheetId="8">#REF!</definedName>
    <definedName name="cred2000" localSheetId="12">#REF!</definedName>
    <definedName name="cred2000" localSheetId="13">#REF!</definedName>
    <definedName name="cred2000">#REF!</definedName>
    <definedName name="cred2001" localSheetId="9">#REF!</definedName>
    <definedName name="cred2001" localSheetId="10">#REF!</definedName>
    <definedName name="cred2001" localSheetId="8">#REF!</definedName>
    <definedName name="cred2001" localSheetId="12">#REF!</definedName>
    <definedName name="cred2001" localSheetId="13">#REF!</definedName>
    <definedName name="cred2001">#REF!</definedName>
    <definedName name="cred2002" localSheetId="9">#REF!</definedName>
    <definedName name="cred2002" localSheetId="10">#REF!</definedName>
    <definedName name="cred2002" localSheetId="8">#REF!</definedName>
    <definedName name="cred2002" localSheetId="12">#REF!</definedName>
    <definedName name="cred2002" localSheetId="13">#REF!</definedName>
    <definedName name="cred2002">#REF!</definedName>
    <definedName name="cred2003" localSheetId="9">#REF!</definedName>
    <definedName name="cred2003" localSheetId="10">#REF!</definedName>
    <definedName name="cred2003" localSheetId="8">#REF!</definedName>
    <definedName name="cred2003" localSheetId="12">#REF!</definedName>
    <definedName name="cred2003" localSheetId="13">#REF!</definedName>
    <definedName name="cred2003">#REF!</definedName>
    <definedName name="cred98" localSheetId="9">[23]Programa!#REF!</definedName>
    <definedName name="cred98" localSheetId="10">[23]Programa!#REF!</definedName>
    <definedName name="cred98" localSheetId="8">[23]Programa!#REF!</definedName>
    <definedName name="cred98" localSheetId="0">[23]Programa!#REF!</definedName>
    <definedName name="cred98" localSheetId="1">[24]Programa!#REF!</definedName>
    <definedName name="cred98" localSheetId="3">[23]Programa!#REF!</definedName>
    <definedName name="cred98" localSheetId="6">[23]Programa!#REF!</definedName>
    <definedName name="cred98">[23]Programa!#REF!</definedName>
    <definedName name="cred98j" localSheetId="9">[23]Programa!#REF!</definedName>
    <definedName name="cred98j" localSheetId="10">[23]Programa!#REF!</definedName>
    <definedName name="cred98j" localSheetId="8">[23]Programa!#REF!</definedName>
    <definedName name="cred98j" localSheetId="0">[23]Programa!#REF!</definedName>
    <definedName name="cred98j" localSheetId="1">[24]Programa!#REF!</definedName>
    <definedName name="cred98j" localSheetId="3">[23]Programa!#REF!</definedName>
    <definedName name="cred98j" localSheetId="6">[23]Programa!#REF!</definedName>
    <definedName name="cred98j">[23]Programa!#REF!</definedName>
    <definedName name="cred98s" localSheetId="9">#REF!</definedName>
    <definedName name="cred98s" localSheetId="10">#REF!</definedName>
    <definedName name="cred98s" localSheetId="8">#REF!</definedName>
    <definedName name="cred98s" localSheetId="0">#REF!</definedName>
    <definedName name="cred98s" localSheetId="1">#REF!</definedName>
    <definedName name="cred98s" localSheetId="3">#REF!</definedName>
    <definedName name="cred98s" localSheetId="6">#REF!</definedName>
    <definedName name="cred98s" localSheetId="12">#REF!</definedName>
    <definedName name="cred98s" localSheetId="13">#REF!</definedName>
    <definedName name="cred98s">#REF!</definedName>
    <definedName name="cred99" localSheetId="9">#REF!</definedName>
    <definedName name="cred99" localSheetId="10">#REF!</definedName>
    <definedName name="cred99" localSheetId="8">#REF!</definedName>
    <definedName name="cred99" localSheetId="3">#REF!</definedName>
    <definedName name="cred99" localSheetId="6">#REF!</definedName>
    <definedName name="cred99" localSheetId="12">#REF!</definedName>
    <definedName name="cred99" localSheetId="13">#REF!</definedName>
    <definedName name="cred99">#REF!</definedName>
    <definedName name="CREDITO" localSheetId="9">#REF!</definedName>
    <definedName name="CREDITO" localSheetId="10">#REF!</definedName>
    <definedName name="CREDITO" localSheetId="8">#REF!</definedName>
    <definedName name="CREDITO" localSheetId="3">#REF!</definedName>
    <definedName name="CREDITO" localSheetId="6">#REF!</definedName>
    <definedName name="CREDITO" localSheetId="12">#REF!</definedName>
    <definedName name="CREDITO" localSheetId="13">#REF!</definedName>
    <definedName name="CREDITO">#REF!</definedName>
    <definedName name="CREDITOBCH" localSheetId="9">#REF!</definedName>
    <definedName name="CREDITOBCH" localSheetId="10">#REF!</definedName>
    <definedName name="CREDITOBCH" localSheetId="8">#REF!</definedName>
    <definedName name="CREDITOBCH" localSheetId="12">#REF!</definedName>
    <definedName name="CREDITOBCH" localSheetId="13">#REF!</definedName>
    <definedName name="CREDITOBCH">#REF!</definedName>
    <definedName name="CREDITORSB" localSheetId="9">#REF!</definedName>
    <definedName name="CREDITORSB" localSheetId="10">#REF!</definedName>
    <definedName name="CREDITORSB" localSheetId="8">#REF!</definedName>
    <definedName name="CREDITORSB" localSheetId="12">#REF!</definedName>
    <definedName name="CREDITORSB" localSheetId="13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8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 localSheetId="12">OFFSET(#REF!,0,0,COUNT(#REF!),1)</definedName>
    <definedName name="Crng" localSheetId="13">OFFSET(#REF!,0,0,COUNT(#REF!),1)</definedName>
    <definedName name="Crng">OFFSET(#REF!,0,0,COUNT(#REF!),1)</definedName>
    <definedName name="Crt" localSheetId="9">#REF!</definedName>
    <definedName name="Crt" localSheetId="10">#REF!</definedName>
    <definedName name="Crt" localSheetId="8">#REF!</definedName>
    <definedName name="Crt" localSheetId="0">#REF!</definedName>
    <definedName name="Crt" localSheetId="1">#REF!</definedName>
    <definedName name="Crt" localSheetId="3">#REF!</definedName>
    <definedName name="Crt" localSheetId="6">#REF!</definedName>
    <definedName name="Crt" localSheetId="12">#REF!</definedName>
    <definedName name="Crt" localSheetId="13">#REF!</definedName>
    <definedName name="Crt">#REF!</definedName>
    <definedName name="CRUDE1">[87]MONTHLY!$B$437:$Z$444</definedName>
    <definedName name="CRUDE2">[87]MONTHLY!$B$451:$Z$458</definedName>
    <definedName name="CRUDE3">[87]MONTHLY!$B$465:$Z$472</definedName>
    <definedName name="CRUZ" localSheetId="9">#REF!</definedName>
    <definedName name="CRUZ" localSheetId="10">#REF!</definedName>
    <definedName name="CRUZ" localSheetId="8">#REF!</definedName>
    <definedName name="CRUZ" localSheetId="0">#REF!</definedName>
    <definedName name="CRUZ" localSheetId="1">#REF!</definedName>
    <definedName name="CRUZ" localSheetId="3">#REF!</definedName>
    <definedName name="CRUZ" localSheetId="6">#REF!</definedName>
    <definedName name="CRUZ" localSheetId="12">#REF!</definedName>
    <definedName name="CRUZ" localSheetId="13">#REF!</definedName>
    <definedName name="CRUZ">#REF!</definedName>
    <definedName name="CRUZ1" localSheetId="9">#REF!</definedName>
    <definedName name="CRUZ1" localSheetId="10">#REF!</definedName>
    <definedName name="CRUZ1" localSheetId="8">#REF!</definedName>
    <definedName name="CRUZ1" localSheetId="0">#REF!</definedName>
    <definedName name="CRUZ1" localSheetId="1">#REF!</definedName>
    <definedName name="CRUZ1" localSheetId="3">#REF!</definedName>
    <definedName name="CRUZ1" localSheetId="6">#REF!</definedName>
    <definedName name="CRUZ1" localSheetId="12">#REF!</definedName>
    <definedName name="CRUZ1" localSheetId="13">#REF!</definedName>
    <definedName name="CRUZ1">#REF!</definedName>
    <definedName name="CS" localSheetId="9">#REF!</definedName>
    <definedName name="CS" localSheetId="10">#REF!</definedName>
    <definedName name="CS" localSheetId="8">#REF!</definedName>
    <definedName name="CS" localSheetId="0">#REF!</definedName>
    <definedName name="CS" localSheetId="1">#REF!</definedName>
    <definedName name="CS" localSheetId="3">#REF!</definedName>
    <definedName name="CS" localSheetId="6">#REF!</definedName>
    <definedName name="CS" localSheetId="12">#REF!</definedName>
    <definedName name="CS" localSheetId="13">#REF!</definedName>
    <definedName name="CS">#REF!</definedName>
    <definedName name="CS1A" localSheetId="9">#REF!</definedName>
    <definedName name="CS1A" localSheetId="10">#REF!</definedName>
    <definedName name="CS1A" localSheetId="8">#REF!</definedName>
    <definedName name="CS1A" localSheetId="0">#REF!</definedName>
    <definedName name="CS1A" localSheetId="1">#REF!</definedName>
    <definedName name="CS1A" localSheetId="12">#REF!</definedName>
    <definedName name="CS1A" localSheetId="13">#REF!</definedName>
    <definedName name="CS1A">#REF!</definedName>
    <definedName name="CTOOMA00" localSheetId="9">#REF!</definedName>
    <definedName name="CTOOMA00" localSheetId="10">#REF!</definedName>
    <definedName name="CTOOMA00" localSheetId="8">#REF!</definedName>
    <definedName name="CTOOMA00" localSheetId="12">#REF!</definedName>
    <definedName name="CTOOMA00" localSheetId="13">#REF!</definedName>
    <definedName name="CTOOMA00">#REF!</definedName>
    <definedName name="CTOOMA97" localSheetId="9">#REF!</definedName>
    <definedName name="CTOOMA97" localSheetId="10">#REF!</definedName>
    <definedName name="CTOOMA97" localSheetId="8">#REF!</definedName>
    <definedName name="CTOOMA97" localSheetId="12">#REF!</definedName>
    <definedName name="CTOOMA97" localSheetId="13">#REF!</definedName>
    <definedName name="CTOOMA97">#REF!</definedName>
    <definedName name="CTOOMA98" localSheetId="9">#REF!</definedName>
    <definedName name="CTOOMA98" localSheetId="10">#REF!</definedName>
    <definedName name="CTOOMA98" localSheetId="8">#REF!</definedName>
    <definedName name="CTOOMA98" localSheetId="12">#REF!</definedName>
    <definedName name="CTOOMA98" localSheetId="13">#REF!</definedName>
    <definedName name="CTOOMA98">#REF!</definedName>
    <definedName name="CTOOMA99" localSheetId="9">#REF!</definedName>
    <definedName name="CTOOMA99" localSheetId="10">#REF!</definedName>
    <definedName name="CTOOMA99" localSheetId="8">#REF!</definedName>
    <definedName name="CTOOMA99" localSheetId="12">#REF!</definedName>
    <definedName name="CTOOMA99" localSheetId="13">#REF!</definedName>
    <definedName name="CTOOMA99">#REF!</definedName>
    <definedName name="CTOOMV00" localSheetId="9">#REF!</definedName>
    <definedName name="CTOOMV00" localSheetId="10">#REF!</definedName>
    <definedName name="CTOOMV00" localSheetId="8">#REF!</definedName>
    <definedName name="CTOOMV00" localSheetId="12">#REF!</definedName>
    <definedName name="CTOOMV00" localSheetId="13">#REF!</definedName>
    <definedName name="CTOOMV00">#REF!</definedName>
    <definedName name="CTOOMV97" localSheetId="9">#REF!</definedName>
    <definedName name="CTOOMV97" localSheetId="10">#REF!</definedName>
    <definedName name="CTOOMV97" localSheetId="8">#REF!</definedName>
    <definedName name="CTOOMV97" localSheetId="12">#REF!</definedName>
    <definedName name="CTOOMV97" localSheetId="13">#REF!</definedName>
    <definedName name="CTOOMV97">#REF!</definedName>
    <definedName name="CTOOMV98" localSheetId="9">#REF!</definedName>
    <definedName name="CTOOMV98" localSheetId="10">#REF!</definedName>
    <definedName name="CTOOMV98" localSheetId="8">#REF!</definedName>
    <definedName name="CTOOMV98" localSheetId="12">#REF!</definedName>
    <definedName name="CTOOMV98" localSheetId="13">#REF!</definedName>
    <definedName name="CTOOMV98">#REF!</definedName>
    <definedName name="CTOOMV99" localSheetId="9">#REF!</definedName>
    <definedName name="CTOOMV99" localSheetId="10">#REF!</definedName>
    <definedName name="CTOOMV99" localSheetId="8">#REF!</definedName>
    <definedName name="CTOOMV99" localSheetId="12">#REF!</definedName>
    <definedName name="CTOOMV99" localSheetId="13">#REF!</definedName>
    <definedName name="CTOOMV99">#REF!</definedName>
    <definedName name="cuad1" localSheetId="9">#REF!</definedName>
    <definedName name="cuad1" localSheetId="10">#REF!</definedName>
    <definedName name="cuad1" localSheetId="8">#REF!</definedName>
    <definedName name="cuad1" localSheetId="12">#REF!</definedName>
    <definedName name="cuad1" localSheetId="13">#REF!</definedName>
    <definedName name="cuad1">#REF!</definedName>
    <definedName name="cuad10" localSheetId="9">#REF!</definedName>
    <definedName name="cuad10" localSheetId="10">#REF!</definedName>
    <definedName name="cuad10" localSheetId="8">#REF!</definedName>
    <definedName name="cuad10" localSheetId="12">#REF!</definedName>
    <definedName name="cuad10" localSheetId="13">#REF!</definedName>
    <definedName name="cuad10">#REF!</definedName>
    <definedName name="cuad11" localSheetId="9">#REF!</definedName>
    <definedName name="cuad11" localSheetId="10">#REF!</definedName>
    <definedName name="cuad11" localSheetId="8">#REF!</definedName>
    <definedName name="cuad11" localSheetId="12">#REF!</definedName>
    <definedName name="cuad11" localSheetId="13">#REF!</definedName>
    <definedName name="cuad11">#REF!</definedName>
    <definedName name="cuad12" localSheetId="9">#REF!</definedName>
    <definedName name="cuad12" localSheetId="10">#REF!</definedName>
    <definedName name="cuad12" localSheetId="8">#REF!</definedName>
    <definedName name="cuad12" localSheetId="12">#REF!</definedName>
    <definedName name="cuad12" localSheetId="13">#REF!</definedName>
    <definedName name="cuad12">#REF!</definedName>
    <definedName name="cuad13" localSheetId="9">#REF!</definedName>
    <definedName name="cuad13" localSheetId="10">#REF!</definedName>
    <definedName name="cuad13" localSheetId="8">#REF!</definedName>
    <definedName name="cuad13" localSheetId="12">#REF!</definedName>
    <definedName name="cuad13" localSheetId="13">#REF!</definedName>
    <definedName name="cuad13">#REF!</definedName>
    <definedName name="cuad14" localSheetId="9">#REF!</definedName>
    <definedName name="cuad14" localSheetId="10">#REF!</definedName>
    <definedName name="cuad14" localSheetId="8">#REF!</definedName>
    <definedName name="cuad14" localSheetId="12">#REF!</definedName>
    <definedName name="cuad14" localSheetId="13">#REF!</definedName>
    <definedName name="cuad14">#REF!</definedName>
    <definedName name="cuad15" localSheetId="9">#REF!</definedName>
    <definedName name="cuad15" localSheetId="10">#REF!</definedName>
    <definedName name="cuad15" localSheetId="8">#REF!</definedName>
    <definedName name="cuad15" localSheetId="12">#REF!</definedName>
    <definedName name="cuad15" localSheetId="13">#REF!</definedName>
    <definedName name="cuad15">#REF!</definedName>
    <definedName name="cuad16" localSheetId="9">#REF!</definedName>
    <definedName name="cuad16" localSheetId="10">#REF!</definedName>
    <definedName name="cuad16" localSheetId="8">#REF!</definedName>
    <definedName name="cuad16" localSheetId="12">#REF!</definedName>
    <definedName name="cuad16" localSheetId="13">#REF!</definedName>
    <definedName name="cuad16">#REF!</definedName>
    <definedName name="cuad17" localSheetId="9">#REF!</definedName>
    <definedName name="cuad17" localSheetId="10">#REF!</definedName>
    <definedName name="cuad17" localSheetId="8">#REF!</definedName>
    <definedName name="cuad17" localSheetId="12">#REF!</definedName>
    <definedName name="cuad17" localSheetId="13">#REF!</definedName>
    <definedName name="cuad17">#REF!</definedName>
    <definedName name="cuad18" localSheetId="9">#REF!</definedName>
    <definedName name="cuad18" localSheetId="10">#REF!</definedName>
    <definedName name="cuad18" localSheetId="8">#REF!</definedName>
    <definedName name="cuad18" localSheetId="12">#REF!</definedName>
    <definedName name="cuad18" localSheetId="13">#REF!</definedName>
    <definedName name="cuad18">#REF!</definedName>
    <definedName name="cuad19" localSheetId="9">#REF!</definedName>
    <definedName name="cuad19" localSheetId="10">#REF!</definedName>
    <definedName name="cuad19" localSheetId="8">#REF!</definedName>
    <definedName name="cuad19" localSheetId="12">#REF!</definedName>
    <definedName name="cuad19" localSheetId="13">#REF!</definedName>
    <definedName name="cuad19">#REF!</definedName>
    <definedName name="cuad2" localSheetId="9">#REF!</definedName>
    <definedName name="cuad2" localSheetId="10">#REF!</definedName>
    <definedName name="cuad2" localSheetId="8">#REF!</definedName>
    <definedName name="cuad2" localSheetId="12">#REF!</definedName>
    <definedName name="cuad2" localSheetId="13">#REF!</definedName>
    <definedName name="cuad2">#REF!</definedName>
    <definedName name="cuad20" localSheetId="9">#REF!</definedName>
    <definedName name="cuad20" localSheetId="10">#REF!</definedName>
    <definedName name="cuad20" localSheetId="8">#REF!</definedName>
    <definedName name="cuad20" localSheetId="12">#REF!</definedName>
    <definedName name="cuad20" localSheetId="13">#REF!</definedName>
    <definedName name="cuad20">#REF!</definedName>
    <definedName name="cuad21" localSheetId="9">#REF!</definedName>
    <definedName name="cuad21" localSheetId="10">#REF!</definedName>
    <definedName name="cuad21" localSheetId="8">#REF!</definedName>
    <definedName name="cuad21" localSheetId="12">#REF!</definedName>
    <definedName name="cuad21" localSheetId="13">#REF!</definedName>
    <definedName name="cuad21">#REF!</definedName>
    <definedName name="cuad22" localSheetId="9">#REF!</definedName>
    <definedName name="cuad22" localSheetId="10">#REF!</definedName>
    <definedName name="cuad22" localSheetId="8">#REF!</definedName>
    <definedName name="cuad22" localSheetId="12">#REF!</definedName>
    <definedName name="cuad22" localSheetId="13">#REF!</definedName>
    <definedName name="cuad22">#REF!</definedName>
    <definedName name="cuad23" localSheetId="9">#REF!</definedName>
    <definedName name="cuad23" localSheetId="10">#REF!</definedName>
    <definedName name="cuad23" localSheetId="8">#REF!</definedName>
    <definedName name="cuad23" localSheetId="12">#REF!</definedName>
    <definedName name="cuad23" localSheetId="13">#REF!</definedName>
    <definedName name="cuad23">#REF!</definedName>
    <definedName name="cuad24" localSheetId="9">#REF!</definedName>
    <definedName name="cuad24" localSheetId="10">#REF!</definedName>
    <definedName name="cuad24" localSheetId="8">#REF!</definedName>
    <definedName name="cuad24" localSheetId="12">#REF!</definedName>
    <definedName name="cuad24" localSheetId="13">#REF!</definedName>
    <definedName name="cuad24">#REF!</definedName>
    <definedName name="cuad25" localSheetId="9">#REF!</definedName>
    <definedName name="cuad25" localSheetId="10">#REF!</definedName>
    <definedName name="cuad25" localSheetId="8">#REF!</definedName>
    <definedName name="cuad25" localSheetId="12">#REF!</definedName>
    <definedName name="cuad25" localSheetId="13">#REF!</definedName>
    <definedName name="cuad25">#REF!</definedName>
    <definedName name="cuad3" localSheetId="9">#REF!</definedName>
    <definedName name="cuad3" localSheetId="10">#REF!</definedName>
    <definedName name="cuad3" localSheetId="8">#REF!</definedName>
    <definedName name="cuad3" localSheetId="12">#REF!</definedName>
    <definedName name="cuad3" localSheetId="13">#REF!</definedName>
    <definedName name="cuad3">#REF!</definedName>
    <definedName name="cuad4" localSheetId="9">#REF!</definedName>
    <definedName name="cuad4" localSheetId="10">#REF!</definedName>
    <definedName name="cuad4" localSheetId="8">#REF!</definedName>
    <definedName name="cuad4" localSheetId="12">#REF!</definedName>
    <definedName name="cuad4" localSheetId="13">#REF!</definedName>
    <definedName name="cuad4">#REF!</definedName>
    <definedName name="cuad5" localSheetId="9">#REF!</definedName>
    <definedName name="cuad5" localSheetId="10">#REF!</definedName>
    <definedName name="cuad5" localSheetId="8">#REF!</definedName>
    <definedName name="cuad5" localSheetId="12">#REF!</definedName>
    <definedName name="cuad5" localSheetId="13">#REF!</definedName>
    <definedName name="cuad5">#REF!</definedName>
    <definedName name="cuad6" localSheetId="9">#REF!</definedName>
    <definedName name="cuad6" localSheetId="10">#REF!</definedName>
    <definedName name="cuad6" localSheetId="8">#REF!</definedName>
    <definedName name="cuad6" localSheetId="12">#REF!</definedName>
    <definedName name="cuad6" localSheetId="13">#REF!</definedName>
    <definedName name="cuad6">#REF!</definedName>
    <definedName name="cuad7" localSheetId="9">#REF!</definedName>
    <definedName name="cuad7" localSheetId="10">#REF!</definedName>
    <definedName name="cuad7" localSheetId="8">#REF!</definedName>
    <definedName name="cuad7" localSheetId="12">#REF!</definedName>
    <definedName name="cuad7" localSheetId="13">#REF!</definedName>
    <definedName name="cuad7">#REF!</definedName>
    <definedName name="cuad8" localSheetId="9">#REF!</definedName>
    <definedName name="cuad8" localSheetId="10">#REF!</definedName>
    <definedName name="cuad8" localSheetId="8">#REF!</definedName>
    <definedName name="cuad8" localSheetId="12">#REF!</definedName>
    <definedName name="cuad8" localSheetId="13">#REF!</definedName>
    <definedName name="cuad8">#REF!</definedName>
    <definedName name="cuad9" localSheetId="9">#REF!</definedName>
    <definedName name="cuad9" localSheetId="10">#REF!</definedName>
    <definedName name="cuad9" localSheetId="8">#REF!</definedName>
    <definedName name="cuad9" localSheetId="12">#REF!</definedName>
    <definedName name="cuad9" localSheetId="13">#REF!</definedName>
    <definedName name="cuad9">#REF!</definedName>
    <definedName name="CUADR11" localSheetId="9">#REF!</definedName>
    <definedName name="CUADR11" localSheetId="10">#REF!</definedName>
    <definedName name="CUADR11" localSheetId="8">#REF!</definedName>
    <definedName name="CUADR11" localSheetId="12">#REF!</definedName>
    <definedName name="CUADR11" localSheetId="13">#REF!</definedName>
    <definedName name="CUADR11">#REF!</definedName>
    <definedName name="CUADRO_10.3.1">'[96]fondo promedio'!$A$36:$L$74</definedName>
    <definedName name="CUADRO_N__4.1.3" localSheetId="9">#REF!</definedName>
    <definedName name="CUADRO_N__4.1.3" localSheetId="10">#REF!</definedName>
    <definedName name="CUADRO_N__4.1.3" localSheetId="8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6">#REF!</definedName>
    <definedName name="CUADRO_N__4.1.3" localSheetId="12">#REF!</definedName>
    <definedName name="CUADRO_N__4.1.3" localSheetId="13">#REF!</definedName>
    <definedName name="CUADRO_N__4.1.3">#REF!</definedName>
    <definedName name="CUADRO_No_9_C" localSheetId="9">#REF!</definedName>
    <definedName name="CUADRO_No_9_C" localSheetId="10">#REF!</definedName>
    <definedName name="CUADRO_No_9_C" localSheetId="8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6">#REF!</definedName>
    <definedName name="CUADRO_No_9_C" localSheetId="12">#REF!</definedName>
    <definedName name="CUADRO_No_9_C" localSheetId="13">#REF!</definedName>
    <definedName name="CUADRO_No_9_C">#REF!</definedName>
    <definedName name="CUADRO9" localSheetId="9">#REF!</definedName>
    <definedName name="CUADRO9" localSheetId="10">#REF!</definedName>
    <definedName name="CUADRO9" localSheetId="8">#REF!</definedName>
    <definedName name="CUADRO9" localSheetId="0">#REF!</definedName>
    <definedName name="CUADRO9" localSheetId="1">#REF!</definedName>
    <definedName name="CUADRO9" localSheetId="3">#REF!</definedName>
    <definedName name="CUADRO9" localSheetId="6">#REF!</definedName>
    <definedName name="CUADRO9" localSheetId="12">#REF!</definedName>
    <definedName name="CUADRO9" localSheetId="13">#REF!</definedName>
    <definedName name="CUADRO9">#REF!</definedName>
    <definedName name="CUADRO9A" localSheetId="9">#REF!</definedName>
    <definedName name="CUADRO9A" localSheetId="10">#REF!</definedName>
    <definedName name="CUADRO9A" localSheetId="8">#REF!</definedName>
    <definedName name="CUADRO9A" localSheetId="12">#REF!</definedName>
    <definedName name="CUADRO9A" localSheetId="13">#REF!</definedName>
    <definedName name="CUADRO9A">#REF!</definedName>
    <definedName name="CUADRO9B" localSheetId="9">#REF!</definedName>
    <definedName name="CUADRO9B" localSheetId="10">#REF!</definedName>
    <definedName name="CUADRO9B" localSheetId="8">#REF!</definedName>
    <definedName name="CUADRO9B" localSheetId="12">#REF!</definedName>
    <definedName name="CUADRO9B" localSheetId="13">#REF!</definedName>
    <definedName name="CUADRO9B">#REF!</definedName>
    <definedName name="CUADROI" localSheetId="9">#REF!</definedName>
    <definedName name="CUADROI" localSheetId="10">#REF!</definedName>
    <definedName name="CUADROI" localSheetId="8">#REF!</definedName>
    <definedName name="CUADROI" localSheetId="12">#REF!</definedName>
    <definedName name="CUADROI" localSheetId="13">#REF!</definedName>
    <definedName name="CUADROI">#REF!</definedName>
    <definedName name="CUADROII" localSheetId="9">#REF!</definedName>
    <definedName name="CUADROII" localSheetId="10">#REF!</definedName>
    <definedName name="CUADROII" localSheetId="8">#REF!</definedName>
    <definedName name="CUADROII" localSheetId="12">#REF!</definedName>
    <definedName name="CUADROII" localSheetId="13">#REF!</definedName>
    <definedName name="CUADROII">#REF!</definedName>
    <definedName name="CUADROIII" localSheetId="9">#REF!</definedName>
    <definedName name="CUADROIII" localSheetId="10">#REF!</definedName>
    <definedName name="CUADROIII" localSheetId="8">#REF!</definedName>
    <definedName name="CUADROIII" localSheetId="12">#REF!</definedName>
    <definedName name="CUADROIII" localSheetId="13">#REF!</definedName>
    <definedName name="CUADROIII">#REF!</definedName>
    <definedName name="CUADROIV" localSheetId="9">#REF!</definedName>
    <definedName name="CUADROIV" localSheetId="10">#REF!</definedName>
    <definedName name="CUADROIV" localSheetId="8">#REF!</definedName>
    <definedName name="CUADROIV" localSheetId="12">#REF!</definedName>
    <definedName name="CUADROIV" localSheetId="13">#REF!</definedName>
    <definedName name="CUADROIV">#REF!</definedName>
    <definedName name="CUADROV" localSheetId="9">#REF!</definedName>
    <definedName name="CUADROV" localSheetId="10">#REF!</definedName>
    <definedName name="CUADROV" localSheetId="8">#REF!</definedName>
    <definedName name="CUADROV" localSheetId="12">#REF!</definedName>
    <definedName name="CUADROV" localSheetId="13">#REF!</definedName>
    <definedName name="CUADROV">#REF!</definedName>
    <definedName name="CUADROVI" localSheetId="9">#REF!</definedName>
    <definedName name="CUADROVI" localSheetId="10">#REF!</definedName>
    <definedName name="CUADROVI" localSheetId="8">#REF!</definedName>
    <definedName name="CUADROVI" localSheetId="12">#REF!</definedName>
    <definedName name="CUADROVI" localSheetId="13">#REF!</definedName>
    <definedName name="CUADROVI">#REF!</definedName>
    <definedName name="CUADROVII" localSheetId="9">#REF!</definedName>
    <definedName name="CUADROVII" localSheetId="10">#REF!</definedName>
    <definedName name="CUADROVII" localSheetId="8">#REF!</definedName>
    <definedName name="CUADROVII" localSheetId="12">#REF!</definedName>
    <definedName name="CUADROVII" localSheetId="13">#REF!</definedName>
    <definedName name="CUADROVII">#REF!</definedName>
    <definedName name="CUENTASMON">[65]BCP!#REF!</definedName>
    <definedName name="culo">'[97]graf 1'!$A$1:$IV$2</definedName>
    <definedName name="cuman" localSheetId="9">[66]Contribution!$C$378:$DC$392</definedName>
    <definedName name="cuman" localSheetId="10">[66]Contribution!$C$378:$DC$392</definedName>
    <definedName name="cuman" localSheetId="8">[66]Contribution!$C$378:$DC$392</definedName>
    <definedName name="cuman" localSheetId="0">[66]Contribution!$C$378:$DC$392</definedName>
    <definedName name="cuman" localSheetId="1">[67]Contribution!$C$378:$DC$392</definedName>
    <definedName name="cuman">[66]Contribution!$C$378:$DC$392</definedName>
    <definedName name="Cuota">'[54]Dinámica Couta Mercado'!$A$11:$O$28</definedName>
    <definedName name="CurMonth" localSheetId="9">#REF!</definedName>
    <definedName name="CurMonth" localSheetId="10">#REF!</definedName>
    <definedName name="CurMonth" localSheetId="8">#REF!</definedName>
    <definedName name="CurMonth" localSheetId="0">#REF!</definedName>
    <definedName name="CurMonth" localSheetId="1">#REF!</definedName>
    <definedName name="CurMonth" localSheetId="3">#REF!</definedName>
    <definedName name="CurMonth" localSheetId="6">#REF!</definedName>
    <definedName name="CurMonth" localSheetId="12">#REF!</definedName>
    <definedName name="CurMonth" localSheetId="13">#REF!</definedName>
    <definedName name="CurMonth">#REF!</definedName>
    <definedName name="Currency" localSheetId="9">#REF!</definedName>
    <definedName name="Currency" localSheetId="10">#REF!</definedName>
    <definedName name="Currency" localSheetId="8">#REF!</definedName>
    <definedName name="Currency" localSheetId="0">#REF!</definedName>
    <definedName name="Currency" localSheetId="1">#REF!</definedName>
    <definedName name="Currency" localSheetId="3">#REF!</definedName>
    <definedName name="Currency" localSheetId="6">#REF!</definedName>
    <definedName name="Currency" localSheetId="12">#REF!</definedName>
    <definedName name="Currency" localSheetId="13">#REF!</definedName>
    <definedName name="Currency">#REF!</definedName>
    <definedName name="CURRENTYEAR" localSheetId="9">#REF!</definedName>
    <definedName name="CURRENTYEAR" localSheetId="10">#REF!</definedName>
    <definedName name="CURRENTYEAR" localSheetId="8">#REF!</definedName>
    <definedName name="CURRENTYEAR" localSheetId="3">#REF!</definedName>
    <definedName name="CURRENTYEAR" localSheetId="6">#REF!</definedName>
    <definedName name="CURRENTYEAR" localSheetId="12">#REF!</definedName>
    <definedName name="CURRENTYEAR" localSheetId="13">#REF!</definedName>
    <definedName name="CURRENTYEAR">#REF!</definedName>
    <definedName name="CurrVintage" localSheetId="9">[98]Current!$D$66</definedName>
    <definedName name="CurrVintage" localSheetId="10">[98]Current!$D$66</definedName>
    <definedName name="CurrVintage" localSheetId="8">[98]Current!$D$66</definedName>
    <definedName name="CurrVintage" localSheetId="0">[98]Current!$D$66</definedName>
    <definedName name="CurrVintage" localSheetId="1">[99]Current!$D$66</definedName>
    <definedName name="CurrVintage">[98]Current!$D$66</definedName>
    <definedName name="cutoff">'[100]LIC cutoff'!$A$2:$B$15</definedName>
    <definedName name="CYEAR2021" localSheetId="9">[101]Coal!$B$583:$J$583</definedName>
    <definedName name="CYEAR2021" localSheetId="10">[101]Coal!$B$583:$J$583</definedName>
    <definedName name="CYEAR2021" localSheetId="8">[101]Coal!$B$583:$J$583</definedName>
    <definedName name="CYEAR2021" localSheetId="0">[101]Coal!$B$583:$J$583</definedName>
    <definedName name="CYEAR2021" localSheetId="1">[102]Coal!$B$583:$J$583</definedName>
    <definedName name="CYEAR2021">[101]Coal!$B$583:$J$583</definedName>
    <definedName name="CYEAR2022" localSheetId="9">[101]Coal!$K$583:$V$583</definedName>
    <definedName name="CYEAR2022" localSheetId="10">[101]Coal!$K$583:$V$583</definedName>
    <definedName name="CYEAR2022" localSheetId="8">[101]Coal!$K$583:$V$583</definedName>
    <definedName name="CYEAR2022" localSheetId="0">[101]Coal!$K$583:$V$583</definedName>
    <definedName name="CYEAR2022" localSheetId="1">[102]Coal!$K$583:$V$583</definedName>
    <definedName name="CYEAR2022">[101]Coal!$K$583:$V$583</definedName>
    <definedName name="CYEAR2023" localSheetId="9">[101]Coal!$W$583:$AH$583</definedName>
    <definedName name="CYEAR2023" localSheetId="10">[101]Coal!$W$583:$AH$583</definedName>
    <definedName name="CYEAR2023" localSheetId="8">[101]Coal!$W$583:$AH$583</definedName>
    <definedName name="CYEAR2023" localSheetId="0">[101]Coal!$W$583:$AH$583</definedName>
    <definedName name="CYEAR2023" localSheetId="1">[102]Coal!$W$583:$AH$583</definedName>
    <definedName name="CYEAR2023">[101]Coal!$W$583:$AH$583</definedName>
    <definedName name="CYEAR2024" localSheetId="9">[101]Coal!$AI$583:$AT$583</definedName>
    <definedName name="CYEAR2024" localSheetId="10">[101]Coal!$AI$583:$AT$583</definedName>
    <definedName name="CYEAR2024" localSheetId="8">[101]Coal!$AI$583:$AT$583</definedName>
    <definedName name="CYEAR2024" localSheetId="0">[101]Coal!$AI$583:$AT$583</definedName>
    <definedName name="CYEAR2024" localSheetId="1">[102]Coal!$AI$583:$AT$583</definedName>
    <definedName name="CYEAR2024">[101]Coal!$AI$583:$AT$583</definedName>
    <definedName name="CYEAR2025" localSheetId="9">[101]Coal!$AU$583:$AX$583</definedName>
    <definedName name="CYEAR2025" localSheetId="10">[101]Coal!$AU$583:$AX$583</definedName>
    <definedName name="CYEAR2025" localSheetId="8">[101]Coal!$AU$583:$AX$583</definedName>
    <definedName name="CYEAR2025" localSheetId="0">[101]Coal!$AU$583:$AX$583</definedName>
    <definedName name="CYEAR2025" localSheetId="1">[102]Coal!$AU$583:$AX$583</definedName>
    <definedName name="CYEAR2025">[101]Coal!$AU$583:$AX$583</definedName>
    <definedName name="d" localSheetId="8" hidden="1">'[103]Fax a enviar'!#REF!</definedName>
    <definedName name="d" localSheetId="0" hidden="1">#REF!</definedName>
    <definedName name="d" localSheetId="1" hidden="1">#REF!</definedName>
    <definedName name="d" localSheetId="3" hidden="1">'[103]Fax a enviar'!#REF!</definedName>
    <definedName name="d" localSheetId="6" hidden="1">'[103]Fax a enviar'!#REF!</definedName>
    <definedName name="d" hidden="1">'[103]Fax a enviar'!#REF!</definedName>
    <definedName name="D_ALTBCA_GDP" localSheetId="9">#REF!</definedName>
    <definedName name="D_ALTBCA_GDP" localSheetId="10">#REF!</definedName>
    <definedName name="D_ALTBCA_GDP" localSheetId="8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6">#REF!</definedName>
    <definedName name="D_ALTBCA_GDP" localSheetId="12">#REF!</definedName>
    <definedName name="D_ALTBCA_GDP" localSheetId="13">#REF!</definedName>
    <definedName name="D_ALTBCA_GDP">#REF!</definedName>
    <definedName name="D_ALTNGDP_R" localSheetId="9">#REF!</definedName>
    <definedName name="D_ALTNGDP_R" localSheetId="10">#REF!</definedName>
    <definedName name="D_ALTNGDP_R" localSheetId="8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6">#REF!</definedName>
    <definedName name="D_ALTNGDP_R" localSheetId="12">#REF!</definedName>
    <definedName name="D_ALTNGDP_R" localSheetId="13">#REF!</definedName>
    <definedName name="D_ALTNGDP_R">#REF!</definedName>
    <definedName name="D_ALTNGDP_RG" localSheetId="9">#REF!</definedName>
    <definedName name="D_ALTNGDP_RG" localSheetId="10">#REF!</definedName>
    <definedName name="D_ALTNGDP_RG" localSheetId="8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6">#REF!</definedName>
    <definedName name="D_ALTNGDP_RG" localSheetId="12">#REF!</definedName>
    <definedName name="D_ALTNGDP_RG" localSheetId="13">#REF!</definedName>
    <definedName name="D_ALTNGDP_RG">#REF!</definedName>
    <definedName name="D_ALTPCPI" localSheetId="9">#REF!</definedName>
    <definedName name="D_ALTPCPI" localSheetId="10">#REF!</definedName>
    <definedName name="D_ALTPCPI" localSheetId="8">#REF!</definedName>
    <definedName name="D_ALTPCPI" localSheetId="12">#REF!</definedName>
    <definedName name="D_ALTPCPI" localSheetId="13">#REF!</definedName>
    <definedName name="D_ALTPCPI">#REF!</definedName>
    <definedName name="D_ALTPCPIG" localSheetId="9">#REF!</definedName>
    <definedName name="D_ALTPCPIG" localSheetId="10">#REF!</definedName>
    <definedName name="D_ALTPCPIG" localSheetId="8">#REF!</definedName>
    <definedName name="D_ALTPCPIG" localSheetId="12">#REF!</definedName>
    <definedName name="D_ALTPCPIG" localSheetId="13">#REF!</definedName>
    <definedName name="D_ALTPCPIG">#REF!</definedName>
    <definedName name="D_B" localSheetId="9">#REF!</definedName>
    <definedName name="D_B" localSheetId="10">#REF!</definedName>
    <definedName name="D_B" localSheetId="8">#REF!</definedName>
    <definedName name="D_B" localSheetId="0">#REF!</definedName>
    <definedName name="D_B" localSheetId="1">#REF!</definedName>
    <definedName name="D_B" localSheetId="12">#REF!</definedName>
    <definedName name="D_B" localSheetId="13">#REF!</definedName>
    <definedName name="D_B">#REF!</definedName>
    <definedName name="D_BCA_GDP" localSheetId="9">#REF!</definedName>
    <definedName name="D_BCA_GDP" localSheetId="10">#REF!</definedName>
    <definedName name="D_BCA_GDP" localSheetId="8">#REF!</definedName>
    <definedName name="D_BCA_GDP" localSheetId="12">#REF!</definedName>
    <definedName name="D_BCA_GDP" localSheetId="13">#REF!</definedName>
    <definedName name="D_BCA_GDP">#REF!</definedName>
    <definedName name="D_BFD" localSheetId="9">#REF!</definedName>
    <definedName name="D_BFD" localSheetId="10">#REF!</definedName>
    <definedName name="D_BFD" localSheetId="8">#REF!</definedName>
    <definedName name="D_BFD" localSheetId="12">#REF!</definedName>
    <definedName name="D_BFD" localSheetId="13">#REF!</definedName>
    <definedName name="D_BFD">#REF!</definedName>
    <definedName name="D_BFL" localSheetId="9">#REF!</definedName>
    <definedName name="D_BFL" localSheetId="10">#REF!</definedName>
    <definedName name="D_BFL" localSheetId="8">#REF!</definedName>
    <definedName name="D_BFL" localSheetId="12">#REF!</definedName>
    <definedName name="D_BFL" localSheetId="13">#REF!</definedName>
    <definedName name="D_BFL">#REF!</definedName>
    <definedName name="D_BFL_D" localSheetId="9">#REF!</definedName>
    <definedName name="D_BFL_D" localSheetId="10">#REF!</definedName>
    <definedName name="D_BFL_D" localSheetId="8">#REF!</definedName>
    <definedName name="D_BFL_D" localSheetId="12">#REF!</definedName>
    <definedName name="D_BFL_D" localSheetId="13">#REF!</definedName>
    <definedName name="D_BFL_D">#REF!</definedName>
    <definedName name="D_BFL_S" localSheetId="9">#REF!</definedName>
    <definedName name="D_BFL_S" localSheetId="10">#REF!</definedName>
    <definedName name="D_BFL_S" localSheetId="8">#REF!</definedName>
    <definedName name="D_BFL_S" localSheetId="12">#REF!</definedName>
    <definedName name="D_BFL_S" localSheetId="13">#REF!</definedName>
    <definedName name="D_BFL_S">#REF!</definedName>
    <definedName name="D_BFLG" localSheetId="9">#REF!</definedName>
    <definedName name="D_BFLG" localSheetId="10">#REF!</definedName>
    <definedName name="D_BFLG" localSheetId="8">#REF!</definedName>
    <definedName name="D_BFLG" localSheetId="12">#REF!</definedName>
    <definedName name="D_BFLG" localSheetId="13">#REF!</definedName>
    <definedName name="D_BFLG">#REF!</definedName>
    <definedName name="D_BFOP" localSheetId="9">#REF!</definedName>
    <definedName name="D_BFOP" localSheetId="10">#REF!</definedName>
    <definedName name="D_BFOP" localSheetId="8">#REF!</definedName>
    <definedName name="D_BFOP" localSheetId="12">#REF!</definedName>
    <definedName name="D_BFOP" localSheetId="13">#REF!</definedName>
    <definedName name="D_BFOP">#REF!</definedName>
    <definedName name="D_BFPP" localSheetId="9">#REF!</definedName>
    <definedName name="D_BFPP" localSheetId="10">#REF!</definedName>
    <definedName name="D_BFPP" localSheetId="8">#REF!</definedName>
    <definedName name="D_BFPP" localSheetId="12">#REF!</definedName>
    <definedName name="D_BFPP" localSheetId="13">#REF!</definedName>
    <definedName name="D_BFPP">#REF!</definedName>
    <definedName name="D_BFRA1" localSheetId="9">#REF!</definedName>
    <definedName name="D_BFRA1" localSheetId="10">#REF!</definedName>
    <definedName name="D_BFRA1" localSheetId="8">#REF!</definedName>
    <definedName name="D_BFRA1" localSheetId="12">#REF!</definedName>
    <definedName name="D_BFRA1" localSheetId="13">#REF!</definedName>
    <definedName name="D_BFRA1">#REF!</definedName>
    <definedName name="D_BFX" localSheetId="9">#REF!</definedName>
    <definedName name="D_BFX" localSheetId="10">#REF!</definedName>
    <definedName name="D_BFX" localSheetId="8">#REF!</definedName>
    <definedName name="D_BFX" localSheetId="12">#REF!</definedName>
    <definedName name="D_BFX" localSheetId="13">#REF!</definedName>
    <definedName name="D_BFX">#REF!</definedName>
    <definedName name="D_BFXG" localSheetId="9">#REF!</definedName>
    <definedName name="D_BFXG" localSheetId="10">#REF!</definedName>
    <definedName name="D_BFXG" localSheetId="8">#REF!</definedName>
    <definedName name="D_BFXG" localSheetId="12">#REF!</definedName>
    <definedName name="D_BFXG" localSheetId="13">#REF!</definedName>
    <definedName name="D_BFXG">#REF!</definedName>
    <definedName name="D_BFXP" localSheetId="9">#REF!</definedName>
    <definedName name="D_BFXP" localSheetId="10">#REF!</definedName>
    <definedName name="D_BFXP" localSheetId="8">#REF!</definedName>
    <definedName name="D_BFXP" localSheetId="12">#REF!</definedName>
    <definedName name="D_BFXP" localSheetId="13">#REF!</definedName>
    <definedName name="D_BFXP">#REF!</definedName>
    <definedName name="D_BRASS" localSheetId="9">#REF!</definedName>
    <definedName name="D_BRASS" localSheetId="10">#REF!</definedName>
    <definedName name="D_BRASS" localSheetId="8">#REF!</definedName>
    <definedName name="D_BRASS" localSheetId="12">#REF!</definedName>
    <definedName name="D_BRASS" localSheetId="13">#REF!</definedName>
    <definedName name="D_BRASS">#REF!</definedName>
    <definedName name="D_CalcNGS" localSheetId="9">#REF!</definedName>
    <definedName name="D_CalcNGS" localSheetId="10">#REF!</definedName>
    <definedName name="D_CalcNGS" localSheetId="8">#REF!</definedName>
    <definedName name="D_CalcNGS" localSheetId="12">#REF!</definedName>
    <definedName name="D_CalcNGS" localSheetId="13">#REF!</definedName>
    <definedName name="D_CalcNGS">#REF!</definedName>
    <definedName name="D_CalcNMG_R" localSheetId="9">#REF!</definedName>
    <definedName name="D_CalcNMG_R" localSheetId="10">#REF!</definedName>
    <definedName name="D_CalcNMG_R" localSheetId="8">#REF!</definedName>
    <definedName name="D_CalcNMG_R" localSheetId="12">#REF!</definedName>
    <definedName name="D_CalcNMG_R" localSheetId="13">#REF!</definedName>
    <definedName name="D_CalcNMG_R">#REF!</definedName>
    <definedName name="D_CalcNXG_R" localSheetId="9">#REF!</definedName>
    <definedName name="D_CalcNXG_R" localSheetId="10">#REF!</definedName>
    <definedName name="D_CalcNXG_R" localSheetId="8">#REF!</definedName>
    <definedName name="D_CalcNXG_R" localSheetId="12">#REF!</definedName>
    <definedName name="D_CalcNXG_R" localSheetId="13">#REF!</definedName>
    <definedName name="D_CalcNXG_R">#REF!</definedName>
    <definedName name="D_D" localSheetId="9">#REF!</definedName>
    <definedName name="D_D" localSheetId="10">#REF!</definedName>
    <definedName name="D_D" localSheetId="8">#REF!</definedName>
    <definedName name="D_D" localSheetId="12">#REF!</definedName>
    <definedName name="D_D" localSheetId="13">#REF!</definedName>
    <definedName name="D_D">#REF!</definedName>
    <definedName name="D_D_B" localSheetId="9">#REF!</definedName>
    <definedName name="D_D_B" localSheetId="10">#REF!</definedName>
    <definedName name="D_D_B" localSheetId="8">#REF!</definedName>
    <definedName name="D_D_B" localSheetId="12">#REF!</definedName>
    <definedName name="D_D_B" localSheetId="13">#REF!</definedName>
    <definedName name="D_D_B">#REF!</definedName>
    <definedName name="D_D_Bdiff" localSheetId="9">#REF!</definedName>
    <definedName name="D_D_Bdiff" localSheetId="10">#REF!</definedName>
    <definedName name="D_D_Bdiff" localSheetId="8">#REF!</definedName>
    <definedName name="D_D_Bdiff" localSheetId="12">#REF!</definedName>
    <definedName name="D_D_Bdiff" localSheetId="13">#REF!</definedName>
    <definedName name="D_D_Bdiff">#REF!</definedName>
    <definedName name="D_D_Bdiff1" localSheetId="9">#REF!</definedName>
    <definedName name="D_D_Bdiff1" localSheetId="10">#REF!</definedName>
    <definedName name="D_D_Bdiff1" localSheetId="8">#REF!</definedName>
    <definedName name="D_D_Bdiff1" localSheetId="12">#REF!</definedName>
    <definedName name="D_D_Bdiff1" localSheetId="13">#REF!</definedName>
    <definedName name="D_D_Bdiff1">#REF!</definedName>
    <definedName name="D_D_G" localSheetId="9">#REF!</definedName>
    <definedName name="D_D_G" localSheetId="10">#REF!</definedName>
    <definedName name="D_D_G" localSheetId="8">#REF!</definedName>
    <definedName name="D_D_G" localSheetId="12">#REF!</definedName>
    <definedName name="D_D_G" localSheetId="13">#REF!</definedName>
    <definedName name="D_D_G">#REF!</definedName>
    <definedName name="D_D_Gdiff" localSheetId="9">#REF!</definedName>
    <definedName name="D_D_Gdiff" localSheetId="10">#REF!</definedName>
    <definedName name="D_D_Gdiff" localSheetId="8">#REF!</definedName>
    <definedName name="D_D_Gdiff" localSheetId="12">#REF!</definedName>
    <definedName name="D_D_Gdiff" localSheetId="13">#REF!</definedName>
    <definedName name="D_D_Gdiff">#REF!</definedName>
    <definedName name="D_D_Gdiff1" localSheetId="9">#REF!</definedName>
    <definedName name="D_D_Gdiff1" localSheetId="10">#REF!</definedName>
    <definedName name="D_D_Gdiff1" localSheetId="8">#REF!</definedName>
    <definedName name="D_D_Gdiff1" localSheetId="12">#REF!</definedName>
    <definedName name="D_D_Gdiff1" localSheetId="13">#REF!</definedName>
    <definedName name="D_D_Gdiff1">#REF!</definedName>
    <definedName name="D_D_S" localSheetId="9">#REF!</definedName>
    <definedName name="D_D_S" localSheetId="10">#REF!</definedName>
    <definedName name="D_D_S" localSheetId="8">#REF!</definedName>
    <definedName name="D_D_S" localSheetId="12">#REF!</definedName>
    <definedName name="D_D_S" localSheetId="13">#REF!</definedName>
    <definedName name="D_D_S">#REF!</definedName>
    <definedName name="D_D_Sdiff" localSheetId="9">#REF!</definedName>
    <definedName name="D_D_Sdiff" localSheetId="10">#REF!</definedName>
    <definedName name="D_D_Sdiff" localSheetId="8">#REF!</definedName>
    <definedName name="D_D_Sdiff" localSheetId="12">#REF!</definedName>
    <definedName name="D_D_Sdiff" localSheetId="13">#REF!</definedName>
    <definedName name="D_D_Sdiff">#REF!</definedName>
    <definedName name="D_D_Sdiff1" localSheetId="9">#REF!</definedName>
    <definedName name="D_D_Sdiff1" localSheetId="10">#REF!</definedName>
    <definedName name="D_D_Sdiff1" localSheetId="8">#REF!</definedName>
    <definedName name="D_D_Sdiff1" localSheetId="12">#REF!</definedName>
    <definedName name="D_D_Sdiff1" localSheetId="13">#REF!</definedName>
    <definedName name="D_D_Sdiff1">#REF!</definedName>
    <definedName name="D_DA" localSheetId="9">#REF!</definedName>
    <definedName name="D_DA" localSheetId="10">#REF!</definedName>
    <definedName name="D_DA" localSheetId="8">#REF!</definedName>
    <definedName name="D_DA" localSheetId="12">#REF!</definedName>
    <definedName name="D_DA" localSheetId="13">#REF!</definedName>
    <definedName name="D_DA">#REF!</definedName>
    <definedName name="D_DAdiff" localSheetId="9">#REF!</definedName>
    <definedName name="D_DAdiff" localSheetId="10">#REF!</definedName>
    <definedName name="D_DAdiff" localSheetId="8">#REF!</definedName>
    <definedName name="D_DAdiff" localSheetId="12">#REF!</definedName>
    <definedName name="D_DAdiff" localSheetId="13">#REF!</definedName>
    <definedName name="D_DAdiff">#REF!</definedName>
    <definedName name="D_DAdiff1" localSheetId="9">#REF!</definedName>
    <definedName name="D_DAdiff1" localSheetId="10">#REF!</definedName>
    <definedName name="D_DAdiff1" localSheetId="8">#REF!</definedName>
    <definedName name="D_DAdiff1" localSheetId="12">#REF!</definedName>
    <definedName name="D_DAdiff1" localSheetId="13">#REF!</definedName>
    <definedName name="D_DAdiff1">#REF!</definedName>
    <definedName name="D_Ddiff" localSheetId="9">#REF!</definedName>
    <definedName name="D_Ddiff" localSheetId="10">#REF!</definedName>
    <definedName name="D_Ddiff" localSheetId="8">#REF!</definedName>
    <definedName name="D_Ddiff" localSheetId="12">#REF!</definedName>
    <definedName name="D_Ddiff" localSheetId="13">#REF!</definedName>
    <definedName name="D_Ddiff">#REF!</definedName>
    <definedName name="D_Ddiff1" localSheetId="9">#REF!</definedName>
    <definedName name="D_Ddiff1" localSheetId="10">#REF!</definedName>
    <definedName name="D_Ddiff1" localSheetId="8">#REF!</definedName>
    <definedName name="D_Ddiff1" localSheetId="12">#REF!</definedName>
    <definedName name="D_Ddiff1" localSheetId="13">#REF!</definedName>
    <definedName name="D_Ddiff1">#REF!</definedName>
    <definedName name="D_DSdiff" localSheetId="9">#REF!</definedName>
    <definedName name="D_DSdiff" localSheetId="10">#REF!</definedName>
    <definedName name="D_DSdiff" localSheetId="8">#REF!</definedName>
    <definedName name="D_DSdiff" localSheetId="12">#REF!</definedName>
    <definedName name="D_DSdiff" localSheetId="13">#REF!</definedName>
    <definedName name="D_DSdiff">#REF!</definedName>
    <definedName name="D_DSdiff1" localSheetId="9">#REF!</definedName>
    <definedName name="D_DSdiff1" localSheetId="10">#REF!</definedName>
    <definedName name="D_DSdiff1" localSheetId="8">#REF!</definedName>
    <definedName name="D_DSdiff1" localSheetId="12">#REF!</definedName>
    <definedName name="D_DSdiff1" localSheetId="13">#REF!</definedName>
    <definedName name="D_DSdiff1">#REF!</definedName>
    <definedName name="D_EDNA" localSheetId="9">#REF!</definedName>
    <definedName name="D_EDNA" localSheetId="10">#REF!</definedName>
    <definedName name="D_EDNA" localSheetId="8">#REF!</definedName>
    <definedName name="D_EDNA" localSheetId="12">#REF!</definedName>
    <definedName name="D_EDNA" localSheetId="13">#REF!</definedName>
    <definedName name="D_EDNA">#REF!</definedName>
    <definedName name="D_EDNA_B" localSheetId="8">[104]DA!#REF!</definedName>
    <definedName name="D_EDNA_B">[104]DA!#REF!</definedName>
    <definedName name="D_EDNA_D" localSheetId="8">[104]DA!#REF!</definedName>
    <definedName name="D_EDNA_D">[104]DA!#REF!</definedName>
    <definedName name="D_EDNA_T">[104]DA!#REF!</definedName>
    <definedName name="D_EDNE">[104]DA!#REF!</definedName>
    <definedName name="D_ENDA" localSheetId="9">#REF!</definedName>
    <definedName name="D_ENDA" localSheetId="10">#REF!</definedName>
    <definedName name="D_ENDA" localSheetId="8">#REF!</definedName>
    <definedName name="D_ENDA" localSheetId="0">#REF!</definedName>
    <definedName name="D_ENDA" localSheetId="1">#REF!</definedName>
    <definedName name="D_ENDA" localSheetId="3">#REF!</definedName>
    <definedName name="D_ENDA" localSheetId="6">#REF!</definedName>
    <definedName name="D_ENDA" localSheetId="12">#REF!</definedName>
    <definedName name="D_ENDA" localSheetId="13">#REF!</definedName>
    <definedName name="D_ENDA">#REF!</definedName>
    <definedName name="D_G" localSheetId="9">#REF!</definedName>
    <definedName name="D_G" localSheetId="10">#REF!</definedName>
    <definedName name="D_G" localSheetId="8">#REF!</definedName>
    <definedName name="D_G" localSheetId="0">#REF!</definedName>
    <definedName name="D_G" localSheetId="1">#REF!</definedName>
    <definedName name="D_G" localSheetId="3">#REF!</definedName>
    <definedName name="D_G" localSheetId="6">#REF!</definedName>
    <definedName name="D_G" localSheetId="12">#REF!</definedName>
    <definedName name="D_G" localSheetId="13">#REF!</definedName>
    <definedName name="D_G">#REF!</definedName>
    <definedName name="D_GCB" localSheetId="9">#REF!</definedName>
    <definedName name="D_GCB" localSheetId="10">#REF!</definedName>
    <definedName name="D_GCB" localSheetId="8">#REF!</definedName>
    <definedName name="D_GCB" localSheetId="3">#REF!</definedName>
    <definedName name="D_GCB" localSheetId="6">#REF!</definedName>
    <definedName name="D_GCB" localSheetId="12">#REF!</definedName>
    <definedName name="D_GCB" localSheetId="13">#REF!</definedName>
    <definedName name="D_GCB">#REF!</definedName>
    <definedName name="D_GGB" localSheetId="9">#REF!</definedName>
    <definedName name="D_GGB" localSheetId="10">#REF!</definedName>
    <definedName name="D_GGB" localSheetId="8">#REF!</definedName>
    <definedName name="D_GGB" localSheetId="12">#REF!</definedName>
    <definedName name="D_GGB" localSheetId="13">#REF!</definedName>
    <definedName name="D_GGB">#REF!</definedName>
    <definedName name="D_Ind" localSheetId="9">#REF!</definedName>
    <definedName name="D_Ind" localSheetId="10">#REF!</definedName>
    <definedName name="D_Ind" localSheetId="8">#REF!</definedName>
    <definedName name="D_Ind" localSheetId="0">#REF!</definedName>
    <definedName name="D_Ind" localSheetId="1">#REF!</definedName>
    <definedName name="D_Ind" localSheetId="12">#REF!</definedName>
    <definedName name="D_Ind" localSheetId="13">#REF!</definedName>
    <definedName name="D_Ind">#REF!</definedName>
    <definedName name="D_L" localSheetId="9">#REF!</definedName>
    <definedName name="D_L" localSheetId="10">#REF!</definedName>
    <definedName name="D_L" localSheetId="8">#REF!</definedName>
    <definedName name="D_L" localSheetId="12">#REF!</definedName>
    <definedName name="D_L" localSheetId="13">#REF!</definedName>
    <definedName name="D_L">#REF!</definedName>
    <definedName name="D_MCV" localSheetId="9">#REF!</definedName>
    <definedName name="D_MCV" localSheetId="10">#REF!</definedName>
    <definedName name="D_MCV" localSheetId="8">#REF!</definedName>
    <definedName name="D_MCV" localSheetId="12">#REF!</definedName>
    <definedName name="D_MCV" localSheetId="13">#REF!</definedName>
    <definedName name="D_MCV">#REF!</definedName>
    <definedName name="D_MCV_B" localSheetId="9">#REF!</definedName>
    <definedName name="D_MCV_B" localSheetId="10">#REF!</definedName>
    <definedName name="D_MCV_B" localSheetId="8">#REF!</definedName>
    <definedName name="D_MCV_B" localSheetId="12">#REF!</definedName>
    <definedName name="D_MCV_B" localSheetId="13">#REF!</definedName>
    <definedName name="D_MCV_B">#REF!</definedName>
    <definedName name="D_MCV_D" localSheetId="9">#REF!</definedName>
    <definedName name="D_MCV_D" localSheetId="10">#REF!</definedName>
    <definedName name="D_MCV_D" localSheetId="8">#REF!</definedName>
    <definedName name="D_MCV_D" localSheetId="12">#REF!</definedName>
    <definedName name="D_MCV_D" localSheetId="13">#REF!</definedName>
    <definedName name="D_MCV_D">#REF!</definedName>
    <definedName name="D_MCV_N" localSheetId="9">#REF!</definedName>
    <definedName name="D_MCV_N" localSheetId="10">#REF!</definedName>
    <definedName name="D_MCV_N" localSheetId="8">#REF!</definedName>
    <definedName name="D_MCV_N" localSheetId="12">#REF!</definedName>
    <definedName name="D_MCV_N" localSheetId="13">#REF!</definedName>
    <definedName name="D_MCV_N">#REF!</definedName>
    <definedName name="D_MCV_T" localSheetId="9">#REF!</definedName>
    <definedName name="D_MCV_T" localSheetId="10">#REF!</definedName>
    <definedName name="D_MCV_T" localSheetId="8">#REF!</definedName>
    <definedName name="D_MCV_T" localSheetId="12">#REF!</definedName>
    <definedName name="D_MCV_T" localSheetId="13">#REF!</definedName>
    <definedName name="D_MCV_T">#REF!</definedName>
    <definedName name="D_NGDP" localSheetId="9">#REF!</definedName>
    <definedName name="D_NGDP" localSheetId="10">#REF!</definedName>
    <definedName name="D_NGDP" localSheetId="8">#REF!</definedName>
    <definedName name="D_NGDP" localSheetId="12">#REF!</definedName>
    <definedName name="D_NGDP" localSheetId="13">#REF!</definedName>
    <definedName name="D_NGDP">#REF!</definedName>
    <definedName name="D_NGDP_D" localSheetId="9">#REF!</definedName>
    <definedName name="D_NGDP_D" localSheetId="10">#REF!</definedName>
    <definedName name="D_NGDP_D" localSheetId="8">#REF!</definedName>
    <definedName name="D_NGDP_D" localSheetId="12">#REF!</definedName>
    <definedName name="D_NGDP_D" localSheetId="13">#REF!</definedName>
    <definedName name="D_NGDP_D">#REF!</definedName>
    <definedName name="D_NGDP_DAQ" localSheetId="9">#REF!</definedName>
    <definedName name="D_NGDP_DAQ" localSheetId="10">#REF!</definedName>
    <definedName name="D_NGDP_DAQ" localSheetId="8">#REF!</definedName>
    <definedName name="D_NGDP_DAQ" localSheetId="12">#REF!</definedName>
    <definedName name="D_NGDP_DAQ" localSheetId="13">#REF!</definedName>
    <definedName name="D_NGDP_DAQ">#REF!</definedName>
    <definedName name="D_NGDP_DQ" localSheetId="9">#REF!</definedName>
    <definedName name="D_NGDP_DQ" localSheetId="10">#REF!</definedName>
    <definedName name="D_NGDP_DQ" localSheetId="8">#REF!</definedName>
    <definedName name="D_NGDP_DQ" localSheetId="12">#REF!</definedName>
    <definedName name="D_NGDP_DQ" localSheetId="13">#REF!</definedName>
    <definedName name="D_NGDP_DQ">#REF!</definedName>
    <definedName name="D_NGDP_RG" localSheetId="9">#REF!</definedName>
    <definedName name="D_NGDP_RG" localSheetId="10">#REF!</definedName>
    <definedName name="D_NGDP_RG" localSheetId="8">#REF!</definedName>
    <definedName name="D_NGDP_RG" localSheetId="12">#REF!</definedName>
    <definedName name="D_NGDP_RG" localSheetId="13">#REF!</definedName>
    <definedName name="D_NGDP_RG">#REF!</definedName>
    <definedName name="D_NGDP_RGAQ" localSheetId="9">#REF!</definedName>
    <definedName name="D_NGDP_RGAQ" localSheetId="10">#REF!</definedName>
    <definedName name="D_NGDP_RGAQ" localSheetId="8">#REF!</definedName>
    <definedName name="D_NGDP_RGAQ" localSheetId="12">#REF!</definedName>
    <definedName name="D_NGDP_RGAQ" localSheetId="13">#REF!</definedName>
    <definedName name="D_NGDP_RGAQ">#REF!</definedName>
    <definedName name="D_NGDP_RGQ" localSheetId="9">#REF!</definedName>
    <definedName name="D_NGDP_RGQ" localSheetId="10">#REF!</definedName>
    <definedName name="D_NGDP_RGQ" localSheetId="8">#REF!</definedName>
    <definedName name="D_NGDP_RGQ" localSheetId="12">#REF!</definedName>
    <definedName name="D_NGDP_RGQ" localSheetId="13">#REF!</definedName>
    <definedName name="D_NGDP_RGQ">#REF!</definedName>
    <definedName name="D_NGDPD" localSheetId="9">#REF!</definedName>
    <definedName name="D_NGDPD" localSheetId="10">#REF!</definedName>
    <definedName name="D_NGDPD" localSheetId="8">#REF!</definedName>
    <definedName name="D_NGDPD" localSheetId="12">#REF!</definedName>
    <definedName name="D_NGDPD" localSheetId="13">#REF!</definedName>
    <definedName name="D_NGDPD">#REF!</definedName>
    <definedName name="D_NGDPDPC" localSheetId="9">#REF!</definedName>
    <definedName name="D_NGDPDPC" localSheetId="10">#REF!</definedName>
    <definedName name="D_NGDPDPC" localSheetId="8">#REF!</definedName>
    <definedName name="D_NGDPDPC" localSheetId="12">#REF!</definedName>
    <definedName name="D_NGDPDPC" localSheetId="13">#REF!</definedName>
    <definedName name="D_NGDPDPC">#REF!</definedName>
    <definedName name="D_NGS" localSheetId="9">#REF!</definedName>
    <definedName name="D_NGS" localSheetId="10">#REF!</definedName>
    <definedName name="D_NGS" localSheetId="8">#REF!</definedName>
    <definedName name="D_NGS" localSheetId="12">#REF!</definedName>
    <definedName name="D_NGS" localSheetId="13">#REF!</definedName>
    <definedName name="D_NGS">#REF!</definedName>
    <definedName name="D_NMG_R" localSheetId="9">#REF!</definedName>
    <definedName name="D_NMG_R" localSheetId="10">#REF!</definedName>
    <definedName name="D_NMG_R" localSheetId="8">#REF!</definedName>
    <definedName name="D_NMG_R" localSheetId="12">#REF!</definedName>
    <definedName name="D_NMG_R" localSheetId="13">#REF!</definedName>
    <definedName name="D_NMG_R">#REF!</definedName>
    <definedName name="D_NSDGDP" localSheetId="9">#REF!</definedName>
    <definedName name="D_NSDGDP" localSheetId="10">#REF!</definedName>
    <definedName name="D_NSDGDP" localSheetId="8">#REF!</definedName>
    <definedName name="D_NSDGDP" localSheetId="12">#REF!</definedName>
    <definedName name="D_NSDGDP" localSheetId="13">#REF!</definedName>
    <definedName name="D_NSDGDP">#REF!</definedName>
    <definedName name="D_NSDGDP_R" localSheetId="9">#REF!</definedName>
    <definedName name="D_NSDGDP_R" localSheetId="10">#REF!</definedName>
    <definedName name="D_NSDGDP_R" localSheetId="8">#REF!</definedName>
    <definedName name="D_NSDGDP_R" localSheetId="12">#REF!</definedName>
    <definedName name="D_NSDGDP_R" localSheetId="13">#REF!</definedName>
    <definedName name="D_NSDGDP_R">#REF!</definedName>
    <definedName name="D_NTDD_RG" localSheetId="9">#REF!</definedName>
    <definedName name="D_NTDD_RG" localSheetId="10">#REF!</definedName>
    <definedName name="D_NTDD_RG" localSheetId="8">#REF!</definedName>
    <definedName name="D_NTDD_RG" localSheetId="12">#REF!</definedName>
    <definedName name="D_NTDD_RG" localSheetId="13">#REF!</definedName>
    <definedName name="D_NTDD_RG">#REF!</definedName>
    <definedName name="D_NTDD_RGAQ" localSheetId="9">#REF!</definedName>
    <definedName name="D_NTDD_RGAQ" localSheetId="10">#REF!</definedName>
    <definedName name="D_NTDD_RGAQ" localSheetId="8">#REF!</definedName>
    <definedName name="D_NTDD_RGAQ" localSheetId="12">#REF!</definedName>
    <definedName name="D_NTDD_RGAQ" localSheetId="13">#REF!</definedName>
    <definedName name="D_NTDD_RGAQ">#REF!</definedName>
    <definedName name="D_NTDD_RGQ" localSheetId="9">#REF!</definedName>
    <definedName name="D_NTDD_RGQ" localSheetId="10">#REF!</definedName>
    <definedName name="D_NTDD_RGQ" localSheetId="8">#REF!</definedName>
    <definedName name="D_NTDD_RGQ" localSheetId="12">#REF!</definedName>
    <definedName name="D_NTDD_RGQ" localSheetId="13">#REF!</definedName>
    <definedName name="D_NTDD_RGQ">#REF!</definedName>
    <definedName name="D_NXG_R" localSheetId="9">#REF!</definedName>
    <definedName name="D_NXG_R" localSheetId="10">#REF!</definedName>
    <definedName name="D_NXG_R" localSheetId="8">#REF!</definedName>
    <definedName name="D_NXG_R" localSheetId="12">#REF!</definedName>
    <definedName name="D_NXG_R" localSheetId="13">#REF!</definedName>
    <definedName name="D_NXG_R">#REF!</definedName>
    <definedName name="D_O" localSheetId="9">#REF!</definedName>
    <definedName name="D_O" localSheetId="10">#REF!</definedName>
    <definedName name="D_O" localSheetId="8">#REF!</definedName>
    <definedName name="D_O" localSheetId="12">#REF!</definedName>
    <definedName name="D_O" localSheetId="13">#REF!</definedName>
    <definedName name="D_O">#REF!</definedName>
    <definedName name="D_OTB" localSheetId="9">#REF!</definedName>
    <definedName name="D_OTB" localSheetId="10">#REF!</definedName>
    <definedName name="D_OTB" localSheetId="8">#REF!</definedName>
    <definedName name="D_OTB" localSheetId="12">#REF!</definedName>
    <definedName name="D_OTB" localSheetId="13">#REF!</definedName>
    <definedName name="D_OTB">#REF!</definedName>
    <definedName name="D_P" localSheetId="9">#REF!</definedName>
    <definedName name="D_P" localSheetId="10">#REF!</definedName>
    <definedName name="D_P" localSheetId="8">#REF!</definedName>
    <definedName name="D_P" localSheetId="12">#REF!</definedName>
    <definedName name="D_P" localSheetId="13">#REF!</definedName>
    <definedName name="D_P">#REF!</definedName>
    <definedName name="D_PCPI" localSheetId="9">#REF!</definedName>
    <definedName name="D_PCPI" localSheetId="10">#REF!</definedName>
    <definedName name="D_PCPI" localSheetId="8">#REF!</definedName>
    <definedName name="D_PCPI" localSheetId="12">#REF!</definedName>
    <definedName name="D_PCPI" localSheetId="13">#REF!</definedName>
    <definedName name="D_PCPI">#REF!</definedName>
    <definedName name="D_PCPIAQ" localSheetId="9">#REF!</definedName>
    <definedName name="D_PCPIAQ" localSheetId="10">#REF!</definedName>
    <definedName name="D_PCPIAQ" localSheetId="8">#REF!</definedName>
    <definedName name="D_PCPIAQ" localSheetId="12">#REF!</definedName>
    <definedName name="D_PCPIAQ" localSheetId="13">#REF!</definedName>
    <definedName name="D_PCPIAQ">#REF!</definedName>
    <definedName name="D_PCPIG" localSheetId="9">#REF!</definedName>
    <definedName name="D_PCPIG" localSheetId="10">#REF!</definedName>
    <definedName name="D_PCPIG" localSheetId="8">#REF!</definedName>
    <definedName name="D_PCPIG" localSheetId="12">#REF!</definedName>
    <definedName name="D_PCPIG" localSheetId="13">#REF!</definedName>
    <definedName name="D_PCPIG">#REF!</definedName>
    <definedName name="D_PCPIGAQ" localSheetId="9">#REF!</definedName>
    <definedName name="D_PCPIGAQ" localSheetId="10">#REF!</definedName>
    <definedName name="D_PCPIGAQ" localSheetId="8">#REF!</definedName>
    <definedName name="D_PCPIGAQ" localSheetId="12">#REF!</definedName>
    <definedName name="D_PCPIGAQ" localSheetId="13">#REF!</definedName>
    <definedName name="D_PCPIGAQ">#REF!</definedName>
    <definedName name="D_PCPIGQ" localSheetId="9">#REF!</definedName>
    <definedName name="D_PCPIGQ" localSheetId="10">#REF!</definedName>
    <definedName name="D_PCPIGQ" localSheetId="8">#REF!</definedName>
    <definedName name="D_PCPIGQ" localSheetId="12">#REF!</definedName>
    <definedName name="D_PCPIGQ" localSheetId="13">#REF!</definedName>
    <definedName name="D_PCPIGQ">#REF!</definedName>
    <definedName name="D_PCPIQ" localSheetId="9">#REF!</definedName>
    <definedName name="D_PCPIQ" localSheetId="10">#REF!</definedName>
    <definedName name="D_PCPIQ" localSheetId="8">#REF!</definedName>
    <definedName name="D_PCPIQ" localSheetId="12">#REF!</definedName>
    <definedName name="D_PCPIQ" localSheetId="13">#REF!</definedName>
    <definedName name="D_PCPIQ">#REF!</definedName>
    <definedName name="D_PPPPC" localSheetId="9">#REF!</definedName>
    <definedName name="D_PPPPC" localSheetId="10">#REF!</definedName>
    <definedName name="D_PPPPC" localSheetId="8">#REF!</definedName>
    <definedName name="D_PPPPC" localSheetId="12">#REF!</definedName>
    <definedName name="D_PPPPC" localSheetId="13">#REF!</definedName>
    <definedName name="D_PPPPC">#REF!</definedName>
    <definedName name="D_PPPWGT" localSheetId="9">#REF!</definedName>
    <definedName name="D_PPPWGT" localSheetId="10">#REF!</definedName>
    <definedName name="D_PPPWGT" localSheetId="8">#REF!</definedName>
    <definedName name="D_PPPWGT" localSheetId="12">#REF!</definedName>
    <definedName name="D_PPPWGT" localSheetId="13">#REF!</definedName>
    <definedName name="D_PPPWGT">#REF!</definedName>
    <definedName name="D_S" localSheetId="9">#REF!</definedName>
    <definedName name="D_S" localSheetId="10">#REF!</definedName>
    <definedName name="D_S" localSheetId="8">#REF!</definedName>
    <definedName name="D_S" localSheetId="12">#REF!</definedName>
    <definedName name="D_S" localSheetId="13">#REF!</definedName>
    <definedName name="D_S">#REF!</definedName>
    <definedName name="D_SRM" localSheetId="9">#REF!</definedName>
    <definedName name="D_SRM" localSheetId="10">#REF!</definedName>
    <definedName name="D_SRM" localSheetId="8">#REF!</definedName>
    <definedName name="D_SRM" localSheetId="12">#REF!</definedName>
    <definedName name="D_SRM" localSheetId="13">#REF!</definedName>
    <definedName name="D_SRM">#REF!</definedName>
    <definedName name="D_SY" localSheetId="9">#REF!</definedName>
    <definedName name="D_SY" localSheetId="10">#REF!</definedName>
    <definedName name="D_SY" localSheetId="8">#REF!</definedName>
    <definedName name="D_SY" localSheetId="12">#REF!</definedName>
    <definedName name="D_SY" localSheetId="13">#REF!</definedName>
    <definedName name="D_SY">#REF!</definedName>
    <definedName name="D_WPCP33_D" localSheetId="9">#REF!</definedName>
    <definedName name="D_WPCP33_D" localSheetId="10">#REF!</definedName>
    <definedName name="D_WPCP33_D" localSheetId="8">#REF!</definedName>
    <definedName name="D_WPCP33_D" localSheetId="12">#REF!</definedName>
    <definedName name="D_WPCP33_D" localSheetId="13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8">#REF!</definedName>
    <definedName name="da" localSheetId="12">#REF!</definedName>
    <definedName name="da" localSheetId="13">#REF!</definedName>
    <definedName name="da">#REF!</definedName>
    <definedName name="DABA" localSheetId="9">#REF!</definedName>
    <definedName name="DABA" localSheetId="10">#REF!</definedName>
    <definedName name="DABA" localSheetId="8">#REF!</definedName>
    <definedName name="DABA" localSheetId="12">#REF!</definedName>
    <definedName name="DABA" localSheetId="13">#REF!</definedName>
    <definedName name="DABA">#REF!</definedName>
    <definedName name="DABI" localSheetId="9">#REF!</definedName>
    <definedName name="DABI" localSheetId="10">#REF!</definedName>
    <definedName name="DABI" localSheetId="8">#REF!</definedName>
    <definedName name="DABI" localSheetId="12">#REF!</definedName>
    <definedName name="DABI" localSheetId="13">#REF!</definedName>
    <definedName name="DABI">#REF!</definedName>
    <definedName name="DABproj">#N/A</definedName>
    <definedName name="DAGproj">#N/A</definedName>
    <definedName name="Daily_Depreciation">'[75]Inter-Bank'!$E$5</definedName>
    <definedName name="DAMU" localSheetId="9">#REF!</definedName>
    <definedName name="DAMU" localSheetId="10">#REF!</definedName>
    <definedName name="DAMU" localSheetId="8">#REF!</definedName>
    <definedName name="DAMU" localSheetId="0">#REF!</definedName>
    <definedName name="DAMU" localSheetId="1">#REF!</definedName>
    <definedName name="DAMU" localSheetId="3">#REF!</definedName>
    <definedName name="DAMU" localSheetId="6">#REF!</definedName>
    <definedName name="DAMU" localSheetId="12">#REF!</definedName>
    <definedName name="DAMU" localSheetId="13">#REF!</definedName>
    <definedName name="DAMU">#REF!</definedName>
    <definedName name="DAperc" localSheetId="9">#REF!</definedName>
    <definedName name="DAperc" localSheetId="10">#REF!</definedName>
    <definedName name="DAperc" localSheetId="8">#REF!</definedName>
    <definedName name="DAperc" localSheetId="0">#REF!</definedName>
    <definedName name="DAperc" localSheetId="1">#REF!</definedName>
    <definedName name="DAperc" localSheetId="3">#REF!</definedName>
    <definedName name="DAperc" localSheetId="6">#REF!</definedName>
    <definedName name="DAperc" localSheetId="12">#REF!</definedName>
    <definedName name="DAperc" localSheetId="13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9">#REF!</definedName>
    <definedName name="data" localSheetId="10">#REF!</definedName>
    <definedName name="data" localSheetId="8">#REF!</definedName>
    <definedName name="data" localSheetId="0">#REF!</definedName>
    <definedName name="data" localSheetId="1">#REF!</definedName>
    <definedName name="data" localSheetId="3">#REF!</definedName>
    <definedName name="data" localSheetId="6">#REF!</definedName>
    <definedName name="data" localSheetId="12">#REF!</definedName>
    <definedName name="data" localSheetId="13">#REF!</definedName>
    <definedName name="data">#REF!</definedName>
    <definedName name="data1" localSheetId="9">#REF!</definedName>
    <definedName name="data1" localSheetId="10">#REF!</definedName>
    <definedName name="data1" localSheetId="8">#REF!</definedName>
    <definedName name="data1" localSheetId="0">#REF!</definedName>
    <definedName name="data1" localSheetId="1">#REF!</definedName>
    <definedName name="data1" localSheetId="3">#REF!</definedName>
    <definedName name="data1" localSheetId="6">#REF!</definedName>
    <definedName name="data1" localSheetId="12">#REF!</definedName>
    <definedName name="data1" localSheetId="13">#REF!</definedName>
    <definedName name="data1">#REF!</definedName>
    <definedName name="Data2" localSheetId="9">#REF!</definedName>
    <definedName name="Data2" localSheetId="10">#REF!</definedName>
    <definedName name="Data2" localSheetId="8">#REF!</definedName>
    <definedName name="Data2" localSheetId="0">#REF!</definedName>
    <definedName name="Data2" localSheetId="1">#REF!</definedName>
    <definedName name="Data2" localSheetId="3">#REF!</definedName>
    <definedName name="Data2" localSheetId="6">#REF!</definedName>
    <definedName name="Data2" localSheetId="12">#REF!</definedName>
    <definedName name="Data2" localSheetId="13">#REF!</definedName>
    <definedName name="Data2">#REF!</definedName>
    <definedName name="Database_MI" localSheetId="9">#REF!</definedName>
    <definedName name="Database_MI" localSheetId="10">#REF!</definedName>
    <definedName name="Database_MI" localSheetId="8">#REF!</definedName>
    <definedName name="Database_MI" localSheetId="12">#REF!</definedName>
    <definedName name="Database_MI" localSheetId="13">#REF!</definedName>
    <definedName name="Database_MI">#REF!</definedName>
    <definedName name="dataSeguimiento" localSheetId="9">#REF!</definedName>
    <definedName name="dataSeguimiento" localSheetId="10">#REF!</definedName>
    <definedName name="dataSeguimiento" localSheetId="8">#REF!</definedName>
    <definedName name="dataSeguimiento" localSheetId="12">#REF!</definedName>
    <definedName name="dataSeguimiento" localSheetId="13">#REF!</definedName>
    <definedName name="dataSeguimiento">#REF!</definedName>
    <definedName name="Dataset" localSheetId="9">#REF!</definedName>
    <definedName name="Dataset" localSheetId="10">#REF!</definedName>
    <definedName name="Dataset" localSheetId="8">#REF!</definedName>
    <definedName name="Dataset" localSheetId="0">#REF!</definedName>
    <definedName name="Dataset" localSheetId="1">#REF!</definedName>
    <definedName name="Dataset" localSheetId="12">#REF!</definedName>
    <definedName name="Dataset" localSheetId="13">#REF!</definedName>
    <definedName name="Dataset">#REF!</definedName>
    <definedName name="datatbl" localSheetId="9">#REF!</definedName>
    <definedName name="datatbl" localSheetId="10">#REF!</definedName>
    <definedName name="datatbl" localSheetId="8">#REF!</definedName>
    <definedName name="datatbl" localSheetId="12">#REF!</definedName>
    <definedName name="datatbl" localSheetId="13">#REF!</definedName>
    <definedName name="datatbl">#REF!</definedName>
    <definedName name="date" localSheetId="0">#REF!</definedName>
    <definedName name="date" localSheetId="1">#REF!</definedName>
    <definedName name="date">[105]Tablas!$IV$1:$IV$2</definedName>
    <definedName name="dates">'[50]shared data'!$S$8:$S$155</definedName>
    <definedName name="DATES_A">'[50]shared data'!$D$2:$AC$2</definedName>
    <definedName name="dates_w" localSheetId="9">#REF!</definedName>
    <definedName name="dates_w" localSheetId="10">#REF!</definedName>
    <definedName name="dates_w" localSheetId="8">#REF!</definedName>
    <definedName name="dates_w" localSheetId="0">#REF!</definedName>
    <definedName name="dates_w" localSheetId="1">#REF!</definedName>
    <definedName name="dates_w" localSheetId="3">#REF!</definedName>
    <definedName name="dates_w" localSheetId="6">#REF!</definedName>
    <definedName name="dates_w" localSheetId="12">#REF!</definedName>
    <definedName name="dates_w" localSheetId="13">#REF!</definedName>
    <definedName name="dates_w">#REF!</definedName>
    <definedName name="Dates1" localSheetId="9">#REF!</definedName>
    <definedName name="Dates1" localSheetId="10">#REF!</definedName>
    <definedName name="Dates1" localSheetId="8">#REF!</definedName>
    <definedName name="Dates1" localSheetId="0">#REF!</definedName>
    <definedName name="Dates1" localSheetId="1">#REF!</definedName>
    <definedName name="Dates1" localSheetId="3">#REF!</definedName>
    <definedName name="Dates1" localSheetId="6">#REF!</definedName>
    <definedName name="Dates1" localSheetId="12">#REF!</definedName>
    <definedName name="Dates1" localSheetId="13">#REF!</definedName>
    <definedName name="Dates1">#REF!</definedName>
    <definedName name="datesaa" localSheetId="9">#REF!</definedName>
    <definedName name="datesaa" localSheetId="10">#REF!</definedName>
    <definedName name="datesaa" localSheetId="8">#REF!</definedName>
    <definedName name="datesaa" localSheetId="3">#REF!</definedName>
    <definedName name="datesaa" localSheetId="6">#REF!</definedName>
    <definedName name="datesaa" localSheetId="12">#REF!</definedName>
    <definedName name="datesaa" localSheetId="13">#REF!</definedName>
    <definedName name="datesaa">#REF!</definedName>
    <definedName name="datess" localSheetId="9">#REF!</definedName>
    <definedName name="datess" localSheetId="10">#REF!</definedName>
    <definedName name="datess" localSheetId="8">#REF!</definedName>
    <definedName name="datess" localSheetId="12">#REF!</definedName>
    <definedName name="datess" localSheetId="13">#REF!</definedName>
    <definedName name="datess">#REF!</definedName>
    <definedName name="DB" localSheetId="9">#REF!</definedName>
    <definedName name="DB" localSheetId="10">#REF!</definedName>
    <definedName name="DB" localSheetId="8">#REF!</definedName>
    <definedName name="DB" localSheetId="0">#REF!</definedName>
    <definedName name="DB" localSheetId="1">#REF!</definedName>
    <definedName name="DB" localSheetId="12">#REF!</definedName>
    <definedName name="DB" localSheetId="13">#REF!</definedName>
    <definedName name="DB">#REF!</definedName>
    <definedName name="DBA" localSheetId="9">#REF!</definedName>
    <definedName name="DBA" localSheetId="10">#REF!</definedName>
    <definedName name="DBA" localSheetId="8">#REF!</definedName>
    <definedName name="DBA" localSheetId="12">#REF!</definedName>
    <definedName name="DBA" localSheetId="13">#REF!</definedName>
    <definedName name="DBA">#REF!</definedName>
    <definedName name="DBI" localSheetId="9">#REF!</definedName>
    <definedName name="DBI" localSheetId="10">#REF!</definedName>
    <definedName name="DBI" localSheetId="8">#REF!</definedName>
    <definedName name="DBI" localSheetId="12">#REF!</definedName>
    <definedName name="DBI" localSheetId="13">#REF!</definedName>
    <definedName name="DBI">#REF!</definedName>
    <definedName name="dbo" localSheetId="9">#REF!</definedName>
    <definedName name="dbo" localSheetId="10">#REF!</definedName>
    <definedName name="dbo" localSheetId="8">#REF!</definedName>
    <definedName name="dbo" localSheetId="0">#REF!</definedName>
    <definedName name="dbo" localSheetId="1">#REF!</definedName>
    <definedName name="dbo" localSheetId="12">#REF!</definedName>
    <definedName name="dbo" localSheetId="13">#REF!</definedName>
    <definedName name="dbo">#REF!</definedName>
    <definedName name="DBproj">#N/A</definedName>
    <definedName name="dcc" localSheetId="9">#REF!</definedName>
    <definedName name="dcc" localSheetId="10">#REF!</definedName>
    <definedName name="dcc" localSheetId="8">#REF!</definedName>
    <definedName name="dcc" localSheetId="0">#REF!</definedName>
    <definedName name="dcc" localSheetId="1">#REF!</definedName>
    <definedName name="dcc" localSheetId="3">#REF!</definedName>
    <definedName name="dcc" localSheetId="6">#REF!</definedName>
    <definedName name="dcc" localSheetId="12">#REF!</definedName>
    <definedName name="dcc" localSheetId="13">#REF!</definedName>
    <definedName name="dcc">#REF!</definedName>
    <definedName name="dcc98j" localSheetId="9">[23]Programa!#REF!</definedName>
    <definedName name="dcc98j" localSheetId="10">[23]Programa!#REF!</definedName>
    <definedName name="dcc98j" localSheetId="8">[23]Programa!#REF!</definedName>
    <definedName name="dcc98j" localSheetId="0">[23]Programa!#REF!</definedName>
    <definedName name="dcc98j" localSheetId="1">[24]Programa!#REF!</definedName>
    <definedName name="dcc98j" localSheetId="6">[23]Programa!#REF!</definedName>
    <definedName name="dcc98j">[23]Programa!#REF!</definedName>
    <definedName name="dcc98s" localSheetId="9">#REF!</definedName>
    <definedName name="dcc98s" localSheetId="10">#REF!</definedName>
    <definedName name="dcc98s" localSheetId="8">#REF!</definedName>
    <definedName name="dcc98s" localSheetId="0">#REF!</definedName>
    <definedName name="dcc98s" localSheetId="1">#REF!</definedName>
    <definedName name="dcc98s" localSheetId="3">#REF!</definedName>
    <definedName name="dcc98s" localSheetId="6">#REF!</definedName>
    <definedName name="dcc98s" localSheetId="12">#REF!</definedName>
    <definedName name="dcc98s" localSheetId="13">#REF!</definedName>
    <definedName name="dcc98s">#REF!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8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__Charts_area" localSheetId="9">#REF!</definedName>
    <definedName name="DD__Charts_area" localSheetId="10">#REF!</definedName>
    <definedName name="DD__Charts_area" localSheetId="8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6">#REF!</definedName>
    <definedName name="DD__Charts_area" localSheetId="12">#REF!</definedName>
    <definedName name="DD__Charts_area" localSheetId="13">#REF!</definedName>
    <definedName name="DD__Charts_area">#REF!</definedName>
    <definedName name="DD__GDI" localSheetId="9">#REF!</definedName>
    <definedName name="DD__GDI" localSheetId="10">#REF!</definedName>
    <definedName name="DD__GDI" localSheetId="8">#REF!</definedName>
    <definedName name="DD__GDI" localSheetId="3">#REF!</definedName>
    <definedName name="DD__GDI" localSheetId="6">#REF!</definedName>
    <definedName name="DD__GDI" localSheetId="12">#REF!</definedName>
    <definedName name="DD__GDI" localSheetId="13">#REF!</definedName>
    <definedName name="DD__GDI">#REF!</definedName>
    <definedName name="DD__GDP_real_by_sector_of_origin" localSheetId="9">#REF!</definedName>
    <definedName name="DD__GDP_real_by_sector_of_origin" localSheetId="10">#REF!</definedName>
    <definedName name="DD__GDP_real_by_sector_of_origin" localSheetId="8">#REF!</definedName>
    <definedName name="DD__GDP_real_by_sector_of_origin" localSheetId="3">#REF!</definedName>
    <definedName name="DD__GDP_real_by_sector_of_origin" localSheetId="6">#REF!</definedName>
    <definedName name="DD__GDP_real_by_sector_of_origin" localSheetId="12">#REF!</definedName>
    <definedName name="DD__GDP_real_by_sector_of_origin" localSheetId="13">#REF!</definedName>
    <definedName name="DD__GDP_real_by_sector_of_origin">#REF!</definedName>
    <definedName name="DD__Labor_Productivity" localSheetId="9">#REF!</definedName>
    <definedName name="DD__Labor_Productivity" localSheetId="10">#REF!</definedName>
    <definedName name="DD__Labor_Productivity" localSheetId="8">#REF!</definedName>
    <definedName name="DD__Labor_Productivity" localSheetId="12">#REF!</definedName>
    <definedName name="DD__Labor_Productivity" localSheetId="13">#REF!</definedName>
    <definedName name="DD__Labor_Productivity">#REF!</definedName>
    <definedName name="DD__National_Accounts_at_1958_prices_" localSheetId="9">#REF!</definedName>
    <definedName name="DD__National_Accounts_at_1958_prices_" localSheetId="10">#REF!</definedName>
    <definedName name="DD__National_Accounts_at_1958_prices_" localSheetId="8">#REF!</definedName>
    <definedName name="DD__National_Accounts_at_1958_prices_" localSheetId="12">#REF!</definedName>
    <definedName name="DD__National_Accounts_at_1958_prices_" localSheetId="13">#REF!</definedName>
    <definedName name="DD__National_Accounts_at_1958_prices_">#REF!</definedName>
    <definedName name="DD__National_Accounts_at_Current_Prices" localSheetId="9">#REF!</definedName>
    <definedName name="DD__National_Accounts_at_Current_Prices" localSheetId="10">#REF!</definedName>
    <definedName name="DD__National_Accounts_at_Current_Prices" localSheetId="8">#REF!</definedName>
    <definedName name="DD__National_Accounts_at_Current_Prices" localSheetId="12">#REF!</definedName>
    <definedName name="DD__National_Accounts_at_Current_Prices" localSheetId="13">#REF!</definedName>
    <definedName name="DD__National_Accounts_at_Current_Prices">#REF!</definedName>
    <definedName name="DD__National_Accounts_Deflators" localSheetId="9">#REF!</definedName>
    <definedName name="DD__National_Accounts_Deflators" localSheetId="10">#REF!</definedName>
    <definedName name="DD__National_Accounts_Deflators" localSheetId="8">#REF!</definedName>
    <definedName name="DD__National_Accounts_Deflators" localSheetId="12">#REF!</definedName>
    <definedName name="DD__National_Accounts_Deflators" localSheetId="13">#REF!</definedName>
    <definedName name="DD__National_Accounts_Deflators">#REF!</definedName>
    <definedName name="DD__Prices_CPI_all_items" localSheetId="9">#REF!</definedName>
    <definedName name="DD__Prices_CPI_all_items" localSheetId="10">#REF!</definedName>
    <definedName name="DD__Prices_CPI_all_items" localSheetId="8">#REF!</definedName>
    <definedName name="DD__Prices_CPI_all_items" localSheetId="12">#REF!</definedName>
    <definedName name="DD__Prices_CPI_all_items" localSheetId="13">#REF!</definedName>
    <definedName name="DD__Prices_CPI_all_items">#REF!</definedName>
    <definedName name="DD__Prices_CPI_by_components" localSheetId="9">#REF!</definedName>
    <definedName name="DD__Prices_CPI_by_components" localSheetId="10">#REF!</definedName>
    <definedName name="DD__Prices_CPI_by_components" localSheetId="8">#REF!</definedName>
    <definedName name="DD__Prices_CPI_by_components" localSheetId="12">#REF!</definedName>
    <definedName name="DD__Prices_CPI_by_components" localSheetId="13">#REF!</definedName>
    <definedName name="DD__Prices_CPI_by_components">#REF!</definedName>
    <definedName name="DD__Prices_Wage_Indicators" localSheetId="9">#REF!</definedName>
    <definedName name="DD__Prices_Wage_Indicators" localSheetId="10">#REF!</definedName>
    <definedName name="DD__Prices_Wage_Indicators" localSheetId="8">#REF!</definedName>
    <definedName name="DD__Prices_Wage_Indicators" localSheetId="12">#REF!</definedName>
    <definedName name="DD__Prices_Wage_Indicators" localSheetId="13">#REF!</definedName>
    <definedName name="DD__Prices_Wage_Indicators">#REF!</definedName>
    <definedName name="DD__Selected_Agricultural_Sector_Statistics" localSheetId="9">#REF!</definedName>
    <definedName name="DD__Selected_Agricultural_Sector_Statistics" localSheetId="10">#REF!</definedName>
    <definedName name="DD__Selected_Agricultural_Sector_Statistics" localSheetId="8">#REF!</definedName>
    <definedName name="DD__Selected_Agricultural_Sector_Statistics" localSheetId="12">#REF!</definedName>
    <definedName name="DD__Selected_Agricultural_Sector_Statistics" localSheetId="13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 localSheetId="10">#REF!</definedName>
    <definedName name="DD__Selected_Agricultural_Sector_Statistics__concluded" localSheetId="8">#REF!</definedName>
    <definedName name="DD__Selected_Agricultural_Sector_Statistics__concluded" localSheetId="12">#REF!</definedName>
    <definedName name="DD__Selected_Agricultural_Sector_Statistics__concluded" localSheetId="13">#REF!</definedName>
    <definedName name="DD__Selected_Agricultural_Sector_Statistics__concluded">#REF!</definedName>
    <definedName name="DD_Index_of_employment" localSheetId="9">#REF!</definedName>
    <definedName name="DD_Index_of_employment" localSheetId="10">#REF!</definedName>
    <definedName name="DD_Index_of_employment" localSheetId="8">#REF!</definedName>
    <definedName name="DD_Index_of_employment" localSheetId="12">#REF!</definedName>
    <definedName name="DD_Index_of_employment" localSheetId="13">#REF!</definedName>
    <definedName name="DD_Index_of_employment">#REF!</definedName>
    <definedName name="DD_Indicators_of_emp_wages_ulc" localSheetId="9">#REF!</definedName>
    <definedName name="DD_Indicators_of_emp_wages_ulc" localSheetId="10">#REF!</definedName>
    <definedName name="DD_Indicators_of_emp_wages_ulc" localSheetId="8">#REF!</definedName>
    <definedName name="DD_Indicators_of_emp_wages_ulc" localSheetId="12">#REF!</definedName>
    <definedName name="DD_Indicators_of_emp_wages_ulc" localSheetId="13">#REF!</definedName>
    <definedName name="DD_Indicators_of_emp_wages_ulc">#REF!</definedName>
    <definedName name="DD_Labor_Productivity" localSheetId="9">#REF!</definedName>
    <definedName name="DD_Labor_Productivity" localSheetId="10">#REF!</definedName>
    <definedName name="DD_Labor_Productivity" localSheetId="8">#REF!</definedName>
    <definedName name="DD_Labor_Productivity" localSheetId="12">#REF!</definedName>
    <definedName name="DD_Labor_Productivity" localSheetId="13">#REF!</definedName>
    <definedName name="DD_Labor_Productivity">#REF!</definedName>
    <definedName name="DDD" localSheetId="9">#REF!</definedName>
    <definedName name="DDD" localSheetId="10">#REF!</definedName>
    <definedName name="DDD" localSheetId="8">#REF!</definedName>
    <definedName name="DDD" localSheetId="0">#REF!</definedName>
    <definedName name="DDD" localSheetId="1">#REF!</definedName>
    <definedName name="DDD" localSheetId="12">#REF!</definedName>
    <definedName name="DDD" localSheetId="13">#REF!</definedName>
    <definedName name="DDD">#REF!</definedName>
    <definedName name="dddd" localSheetId="2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8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localSheetId="11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hidden="1">{"Minpmon",#N/A,FALSE,"Monthinput"}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8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hidden="1">{"Tab1",#N/A,FALSE,"P";"Tab2",#N/A,FALSE,"P"}</definedName>
    <definedName name="ddgdg" localSheetId="9" hidden="1">#REF!</definedName>
    <definedName name="ddgdg" localSheetId="10" hidden="1">#REF!</definedName>
    <definedName name="ddgdg" localSheetId="8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localSheetId="12" hidden="1">#REF!</definedName>
    <definedName name="ddgdg" localSheetId="13" hidden="1">#REF!</definedName>
    <definedName name="ddgdg" hidden="1">#REF!</definedName>
    <definedName name="DDR" localSheetId="9">#REF!</definedName>
    <definedName name="DDR" localSheetId="10">#REF!</definedName>
    <definedName name="DDR" localSheetId="8">#REF!</definedName>
    <definedName name="DDR" localSheetId="3">#REF!</definedName>
    <definedName name="DDR" localSheetId="6">#REF!</definedName>
    <definedName name="DDR" localSheetId="12">#REF!</definedName>
    <definedName name="DDR" localSheetId="13">#REF!</definedName>
    <definedName name="DDR">#REF!</definedName>
    <definedName name="DDRBA" localSheetId="9">#REF!</definedName>
    <definedName name="DDRBA" localSheetId="10">#REF!</definedName>
    <definedName name="DDRBA" localSheetId="8">#REF!</definedName>
    <definedName name="DDRBA" localSheetId="3">#REF!</definedName>
    <definedName name="DDRBA" localSheetId="6">#REF!</definedName>
    <definedName name="DDRBA" localSheetId="12">#REF!</definedName>
    <definedName name="DDRBA" localSheetId="13">#REF!</definedName>
    <definedName name="DDRBA">#REF!</definedName>
    <definedName name="Deal_Date">'[75]Inter-Bank'!$B$5</definedName>
    <definedName name="DEBRIEF" localSheetId="9">#REF!</definedName>
    <definedName name="DEBRIEF" localSheetId="10">#REF!</definedName>
    <definedName name="DEBRIEF" localSheetId="8">#REF!</definedName>
    <definedName name="DEBRIEF" localSheetId="0">#REF!</definedName>
    <definedName name="DEBRIEF" localSheetId="1">#REF!</definedName>
    <definedName name="DEBRIEF" localSheetId="3">#REF!</definedName>
    <definedName name="DEBRIEF" localSheetId="6">#REF!</definedName>
    <definedName name="DEBRIEF" localSheetId="12">#REF!</definedName>
    <definedName name="DEBRIEF" localSheetId="13">#REF!</definedName>
    <definedName name="DEBRIEF">#REF!</definedName>
    <definedName name="DEBT" localSheetId="9">#REF!</definedName>
    <definedName name="DEBT" localSheetId="10">#REF!</definedName>
    <definedName name="DEBT" localSheetId="8">#REF!</definedName>
    <definedName name="DEBT" localSheetId="0">#REF!</definedName>
    <definedName name="DEBT" localSheetId="1">#REF!</definedName>
    <definedName name="DEBT" localSheetId="3">#REF!</definedName>
    <definedName name="DEBT" localSheetId="6">#REF!</definedName>
    <definedName name="DEBT" localSheetId="12">#REF!</definedName>
    <definedName name="DEBT" localSheetId="13">#REF!</definedName>
    <definedName name="DEBT">#REF!</definedName>
    <definedName name="DEBT_NEW" localSheetId="8">[64]Debt!#REF!</definedName>
    <definedName name="DEBT_NEW" localSheetId="3">[64]Debt!#REF!</definedName>
    <definedName name="DEBT_NEW" localSheetId="6">[64]Debt!#REF!</definedName>
    <definedName name="DEBT_NEW">[64]Debt!#REF!</definedName>
    <definedName name="DEBT_OLD" localSheetId="8">[64]Debt!#REF!</definedName>
    <definedName name="DEBT_OLD" localSheetId="3">[64]Debt!#REF!</definedName>
    <definedName name="DEBT_OLD" localSheetId="6">[64]Debt!#REF!</definedName>
    <definedName name="DEBT_OLD">[64]Debt!#REF!</definedName>
    <definedName name="DEBT_TOT" localSheetId="8">[64]Debt!#REF!</definedName>
    <definedName name="DEBT_TOT" localSheetId="3">[64]Debt!#REF!</definedName>
    <definedName name="DEBT_TOT" localSheetId="6">[64]Debt!#REF!</definedName>
    <definedName name="DEBT_TOT">[64]Debt!#REF!</definedName>
    <definedName name="DEBT1" localSheetId="9">#REF!</definedName>
    <definedName name="DEBT1" localSheetId="10">#REF!</definedName>
    <definedName name="DEBT1" localSheetId="8">#REF!</definedName>
    <definedName name="DEBT1" localSheetId="0">#REF!</definedName>
    <definedName name="DEBT1" localSheetId="1">#REF!</definedName>
    <definedName name="DEBT1" localSheetId="3">#REF!</definedName>
    <definedName name="DEBT1" localSheetId="6">#REF!</definedName>
    <definedName name="DEBT1" localSheetId="12">#REF!</definedName>
    <definedName name="DEBT1" localSheetId="13">#REF!</definedName>
    <definedName name="DEBT1">#REF!</definedName>
    <definedName name="DEBT10" localSheetId="9">#REF!</definedName>
    <definedName name="DEBT10" localSheetId="10">#REF!</definedName>
    <definedName name="DEBT10" localSheetId="8">#REF!</definedName>
    <definedName name="DEBT10" localSheetId="0">#REF!</definedName>
    <definedName name="DEBT10" localSheetId="1">#REF!</definedName>
    <definedName name="DEBT10" localSheetId="3">#REF!</definedName>
    <definedName name="DEBT10" localSheetId="6">#REF!</definedName>
    <definedName name="DEBT10" localSheetId="12">#REF!</definedName>
    <definedName name="DEBT10" localSheetId="13">#REF!</definedName>
    <definedName name="DEBT10">#REF!</definedName>
    <definedName name="DEBT11" localSheetId="9">#REF!</definedName>
    <definedName name="DEBT11" localSheetId="10">#REF!</definedName>
    <definedName name="DEBT11" localSheetId="8">#REF!</definedName>
    <definedName name="DEBT11" localSheetId="0">#REF!</definedName>
    <definedName name="DEBT11" localSheetId="1">#REF!</definedName>
    <definedName name="DEBT11" localSheetId="3">#REF!</definedName>
    <definedName name="DEBT11" localSheetId="6">#REF!</definedName>
    <definedName name="DEBT11" localSheetId="12">#REF!</definedName>
    <definedName name="DEBT11" localSheetId="13">#REF!</definedName>
    <definedName name="DEBT11">#REF!</definedName>
    <definedName name="DEBT12" localSheetId="9">#REF!</definedName>
    <definedName name="DEBT12" localSheetId="10">#REF!</definedName>
    <definedName name="DEBT12" localSheetId="8">#REF!</definedName>
    <definedName name="DEBT12" localSheetId="12">#REF!</definedName>
    <definedName name="DEBT12" localSheetId="13">#REF!</definedName>
    <definedName name="DEBT12">#REF!</definedName>
    <definedName name="DEBT13" localSheetId="9">#REF!</definedName>
    <definedName name="DEBT13" localSheetId="10">#REF!</definedName>
    <definedName name="DEBT13" localSheetId="8">#REF!</definedName>
    <definedName name="DEBT13" localSheetId="12">#REF!</definedName>
    <definedName name="DEBT13" localSheetId="13">#REF!</definedName>
    <definedName name="DEBT13">#REF!</definedName>
    <definedName name="DEBT14" localSheetId="9">#REF!</definedName>
    <definedName name="DEBT14" localSheetId="10">#REF!</definedName>
    <definedName name="DEBT14" localSheetId="8">#REF!</definedName>
    <definedName name="DEBT14" localSheetId="12">#REF!</definedName>
    <definedName name="DEBT14" localSheetId="13">#REF!</definedName>
    <definedName name="DEBT14">#REF!</definedName>
    <definedName name="DEBT15" localSheetId="9">#REF!</definedName>
    <definedName name="DEBT15" localSheetId="10">#REF!</definedName>
    <definedName name="DEBT15" localSheetId="8">#REF!</definedName>
    <definedName name="DEBT15" localSheetId="12">#REF!</definedName>
    <definedName name="DEBT15" localSheetId="13">#REF!</definedName>
    <definedName name="DEBT15">#REF!</definedName>
    <definedName name="DEBT16" localSheetId="9">#REF!</definedName>
    <definedName name="DEBT16" localSheetId="10">#REF!</definedName>
    <definedName name="DEBT16" localSheetId="8">#REF!</definedName>
    <definedName name="DEBT16" localSheetId="12">#REF!</definedName>
    <definedName name="DEBT16" localSheetId="13">#REF!</definedName>
    <definedName name="DEBT16">#REF!</definedName>
    <definedName name="DEBT2" localSheetId="9">#REF!</definedName>
    <definedName name="DEBT2" localSheetId="10">#REF!</definedName>
    <definedName name="DEBT2" localSheetId="8">#REF!</definedName>
    <definedName name="DEBT2" localSheetId="12">#REF!</definedName>
    <definedName name="DEBT2" localSheetId="13">#REF!</definedName>
    <definedName name="DEBT2">#REF!</definedName>
    <definedName name="DEBT3" localSheetId="9">#REF!</definedName>
    <definedName name="DEBT3" localSheetId="10">#REF!</definedName>
    <definedName name="DEBT3" localSheetId="8">#REF!</definedName>
    <definedName name="DEBT3" localSheetId="12">#REF!</definedName>
    <definedName name="DEBT3" localSheetId="13">#REF!</definedName>
    <definedName name="DEBT3">#REF!</definedName>
    <definedName name="DEBT4" localSheetId="9">#REF!</definedName>
    <definedName name="DEBT4" localSheetId="10">#REF!</definedName>
    <definedName name="DEBT4" localSheetId="8">#REF!</definedName>
    <definedName name="DEBT4" localSheetId="12">#REF!</definedName>
    <definedName name="DEBT4" localSheetId="13">#REF!</definedName>
    <definedName name="DEBT4">#REF!</definedName>
    <definedName name="DEBT5" localSheetId="9">#REF!</definedName>
    <definedName name="DEBT5" localSheetId="10">#REF!</definedName>
    <definedName name="DEBT5" localSheetId="8">#REF!</definedName>
    <definedName name="DEBT5" localSheetId="12">#REF!</definedName>
    <definedName name="DEBT5" localSheetId="13">#REF!</definedName>
    <definedName name="DEBT5">#REF!</definedName>
    <definedName name="DEBT6" localSheetId="9">#REF!</definedName>
    <definedName name="DEBT6" localSheetId="10">#REF!</definedName>
    <definedName name="DEBT6" localSheetId="8">#REF!</definedName>
    <definedName name="DEBT6" localSheetId="12">#REF!</definedName>
    <definedName name="DEBT6" localSheetId="13">#REF!</definedName>
    <definedName name="DEBT6">#REF!</definedName>
    <definedName name="DEBT7" localSheetId="9">#REF!</definedName>
    <definedName name="DEBT7" localSheetId="10">#REF!</definedName>
    <definedName name="DEBT7" localSheetId="8">#REF!</definedName>
    <definedName name="DEBT7" localSheetId="12">#REF!</definedName>
    <definedName name="DEBT7" localSheetId="13">#REF!</definedName>
    <definedName name="DEBT7">#REF!</definedName>
    <definedName name="DEBT8" localSheetId="9">#REF!</definedName>
    <definedName name="DEBT8" localSheetId="10">#REF!</definedName>
    <definedName name="DEBT8" localSheetId="8">#REF!</definedName>
    <definedName name="DEBT8" localSheetId="12">#REF!</definedName>
    <definedName name="DEBT8" localSheetId="13">#REF!</definedName>
    <definedName name="DEBT8">#REF!</definedName>
    <definedName name="DEBT9" localSheetId="9">#REF!</definedName>
    <definedName name="DEBT9" localSheetId="10">#REF!</definedName>
    <definedName name="DEBT9" localSheetId="8">#REF!</definedName>
    <definedName name="DEBT9" localSheetId="12">#REF!</definedName>
    <definedName name="DEBT9" localSheetId="13">#REF!</definedName>
    <definedName name="DEBT9">#REF!</definedName>
    <definedName name="defesti" localSheetId="9">#REF!</definedName>
    <definedName name="defesti" localSheetId="10">#REF!</definedName>
    <definedName name="defesti" localSheetId="8">#REF!</definedName>
    <definedName name="defesti" localSheetId="12">#REF!</definedName>
    <definedName name="defesti" localSheetId="13">#REF!</definedName>
    <definedName name="defesti">#REF!</definedName>
    <definedName name="deficit" localSheetId="9">#REF!</definedName>
    <definedName name="deficit" localSheetId="10">#REF!</definedName>
    <definedName name="deficit" localSheetId="8">#REF!</definedName>
    <definedName name="deficit" localSheetId="12">#REF!</definedName>
    <definedName name="deficit" localSheetId="13">#REF!</definedName>
    <definedName name="deficit">#REF!</definedName>
    <definedName name="DEFICIT98" localSheetId="9">#REF!</definedName>
    <definedName name="DEFICIT98" localSheetId="10">#REF!</definedName>
    <definedName name="DEFICIT98" localSheetId="8">#REF!</definedName>
    <definedName name="DEFICIT98" localSheetId="12">#REF!</definedName>
    <definedName name="DEFICIT98" localSheetId="13">#REF!</definedName>
    <definedName name="DEFICIT98">#REF!</definedName>
    <definedName name="DEFICIT99" localSheetId="9">#REF!</definedName>
    <definedName name="DEFICIT99" localSheetId="10">#REF!</definedName>
    <definedName name="DEFICIT99" localSheetId="8">#REF!</definedName>
    <definedName name="DEFICIT99" localSheetId="12">#REF!</definedName>
    <definedName name="DEFICIT99" localSheetId="13">#REF!</definedName>
    <definedName name="DEFICIT99">#REF!</definedName>
    <definedName name="DEFL" localSheetId="9">#REF!</definedName>
    <definedName name="DEFL" localSheetId="10">#REF!</definedName>
    <definedName name="DEFL" localSheetId="8">#REF!</definedName>
    <definedName name="DEFL" localSheetId="12">#REF!</definedName>
    <definedName name="DEFL" localSheetId="13">#REF!</definedName>
    <definedName name="DEFL">#REF!</definedName>
    <definedName name="DEG" localSheetId="9">#REF!</definedName>
    <definedName name="DEG" localSheetId="10">#REF!</definedName>
    <definedName name="DEG" localSheetId="8">#REF!</definedName>
    <definedName name="DEG" localSheetId="0">#REF!</definedName>
    <definedName name="DEG" localSheetId="1">#REF!</definedName>
    <definedName name="DEG" localSheetId="12">#REF!</definedName>
    <definedName name="DEG" localSheetId="13">#REF!</definedName>
    <definedName name="DEG">#REF!</definedName>
    <definedName name="DEM">[56]CIRRs!$C$84</definedName>
    <definedName name="DEMEURO" localSheetId="9">#REF!</definedName>
    <definedName name="DEMEURO" localSheetId="10">#REF!</definedName>
    <definedName name="DEMEURO" localSheetId="8">#REF!</definedName>
    <definedName name="DEMEURO" localSheetId="0">#REF!</definedName>
    <definedName name="DEMEURO" localSheetId="1">#REF!</definedName>
    <definedName name="DEMEURO" localSheetId="3">#REF!</definedName>
    <definedName name="DEMEURO" localSheetId="6">#REF!</definedName>
    <definedName name="DEMEURO" localSheetId="12">#REF!</definedName>
    <definedName name="DEMEURO" localSheetId="13">#REF!</definedName>
    <definedName name="DEMEURO">#REF!</definedName>
    <definedName name="Denmark_wt">'[74]OECD wgt'!$B$17</definedName>
    <definedName name="Department" localSheetId="9">'[91]Exchange Rate chart'!#REF!</definedName>
    <definedName name="Department" localSheetId="10">'[91]Exchange Rate chart'!#REF!</definedName>
    <definedName name="Department" localSheetId="8">'[91]Exchange Rate chart'!#REF!</definedName>
    <definedName name="Department" localSheetId="0">'[91]Exchange Rate chart'!#REF!</definedName>
    <definedName name="Department" localSheetId="1">'[92]Exchange Rate chart'!#REF!</definedName>
    <definedName name="Department" localSheetId="3">'[91]Exchange Rate chart'!#REF!</definedName>
    <definedName name="Department" localSheetId="6">'[91]Exchange Rate chart'!#REF!</definedName>
    <definedName name="Department">'[91]Exchange Rate chart'!#REF!</definedName>
    <definedName name="DependenciaBrecha">[106]ROE!$B$136</definedName>
    <definedName name="DependenciaBrecha2" localSheetId="9">[107]ROE!$B$136</definedName>
    <definedName name="DependenciaBrecha2" localSheetId="10">[107]ROE!$B$136</definedName>
    <definedName name="DependenciaBrecha2" localSheetId="8">[107]ROE!$B$136</definedName>
    <definedName name="DependenciaBrecha2" localSheetId="0">[107]ROE!$B$136</definedName>
    <definedName name="DependenciaBrecha2" localSheetId="1">[108]ROE!$B$136</definedName>
    <definedName name="DependenciaBrecha2">[107]ROE!$B$136</definedName>
    <definedName name="DependenciaSpread">[106]ROE!$B$134</definedName>
    <definedName name="DependenciaSpread2" localSheetId="9">[107]ROE!$B$134</definedName>
    <definedName name="DependenciaSpread2" localSheetId="10">[107]ROE!$B$134</definedName>
    <definedName name="DependenciaSpread2" localSheetId="8">[107]ROE!$B$134</definedName>
    <definedName name="DependenciaSpread2" localSheetId="0">[107]ROE!$B$134</definedName>
    <definedName name="DependenciaSpread2" localSheetId="1">[108]ROE!$B$134</definedName>
    <definedName name="DependenciaSpread2">[107]ROE!$B$134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8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hidden="1">{"Tab1",#N/A,FALSE,"P";"Tab2",#N/A,FALSE,"P"}</definedName>
    <definedName name="DES" localSheetId="9">#REF!</definedName>
    <definedName name="DES" localSheetId="10">#REF!</definedName>
    <definedName name="DES" localSheetId="8">#REF!</definedName>
    <definedName name="DES" localSheetId="0">#REF!</definedName>
    <definedName name="DES" localSheetId="1">#REF!</definedName>
    <definedName name="DES" localSheetId="3">#REF!</definedName>
    <definedName name="DES" localSheetId="6">#REF!</definedName>
    <definedName name="DES" localSheetId="12">#REF!</definedName>
    <definedName name="DES" localSheetId="13">#REF!</definedName>
    <definedName name="DES">#REF!</definedName>
    <definedName name="DESC96" localSheetId="9">#REF!</definedName>
    <definedName name="DESC96" localSheetId="10">#REF!</definedName>
    <definedName name="DESC96" localSheetId="8">#REF!</definedName>
    <definedName name="DESC96" localSheetId="3">#REF!</definedName>
    <definedName name="DESC96" localSheetId="6">#REF!</definedName>
    <definedName name="DESC96" localSheetId="12">#REF!</definedName>
    <definedName name="DESC96" localSheetId="13">#REF!</definedName>
    <definedName name="DESC96">#REF!</definedName>
    <definedName name="DESPUESCORTE" localSheetId="9">#REF!</definedName>
    <definedName name="DESPUESCORTE" localSheetId="10">#REF!</definedName>
    <definedName name="DESPUESCORTE" localSheetId="8">#REF!</definedName>
    <definedName name="DESPUESCORTE" localSheetId="3">#REF!</definedName>
    <definedName name="DESPUESCORTE" localSheetId="6">#REF!</definedName>
    <definedName name="DESPUESCORTE" localSheetId="12">#REF!</definedName>
    <definedName name="DESPUESCORTE" localSheetId="13">#REF!</definedName>
    <definedName name="DESPUESCORTE">#REF!</definedName>
    <definedName name="dexbccr" localSheetId="9">#REF!</definedName>
    <definedName name="dexbccr" localSheetId="10">#REF!</definedName>
    <definedName name="dexbccr" localSheetId="8">#REF!</definedName>
    <definedName name="dexbccr" localSheetId="12">#REF!</definedName>
    <definedName name="dexbccr" localSheetId="13">#REF!</definedName>
    <definedName name="dexbccr">#REF!</definedName>
    <definedName name="df" localSheetId="9">[5]!df</definedName>
    <definedName name="df" localSheetId="10">[5]!df</definedName>
    <definedName name="df" localSheetId="8">[5]!df</definedName>
    <definedName name="df" localSheetId="0">[5]!df</definedName>
    <definedName name="df" localSheetId="1">[6]!df</definedName>
    <definedName name="df">[5]!df</definedName>
    <definedName name="dfdf" localSheetId="8" hidden="1">'[103]Fax a enviar'!#REF!</definedName>
    <definedName name="dfdf" localSheetId="0" hidden="1">#REF!</definedName>
    <definedName name="dfdf" localSheetId="1" hidden="1">#REF!</definedName>
    <definedName name="dfdf" localSheetId="3" hidden="1">'[103]Fax a enviar'!#REF!</definedName>
    <definedName name="dfdf" localSheetId="6" hidden="1">'[103]Fax a enviar'!#REF!</definedName>
    <definedName name="dfdf" hidden="1">'[103]Fax a enviar'!#REF!</definedName>
    <definedName name="dfdfsd" localSheetId="8" hidden="1">'[109]Fax a enviar'!#REF!</definedName>
    <definedName name="dfdfsd" localSheetId="0" hidden="1">#REF!</definedName>
    <definedName name="dfdfsd" localSheetId="1" hidden="1">#REF!</definedName>
    <definedName name="dfdfsd" localSheetId="3" hidden="1">'[109]Fax a enviar'!#REF!</definedName>
    <definedName name="dfdfsd" localSheetId="6" hidden="1">'[109]Fax a enviar'!#REF!</definedName>
    <definedName name="dfdfsd" hidden="1">'[109]Fax a enviar'!#REF!</definedName>
    <definedName name="dfdgfdfd" localSheetId="8" hidden="1">'[110]Fax a enviar'!#REF!</definedName>
    <definedName name="dfdgfdfd" localSheetId="0" hidden="1">'[110]Fax a enviar'!#REF!</definedName>
    <definedName name="dfdgfdfd" localSheetId="1" hidden="1">'[110]Fax a enviar'!#REF!</definedName>
    <definedName name="dfdgfdfd" localSheetId="3" hidden="1">'[110]Fax a enviar'!#REF!</definedName>
    <definedName name="dfdgfdfd" localSheetId="6" hidden="1">'[110]Fax a enviar'!#REF!</definedName>
    <definedName name="dfdgfdfd" hidden="1">'[110]Fax a enviar'!#REF!</definedName>
    <definedName name="dfdgfdsfsd" localSheetId="9" hidden="1">#REF!</definedName>
    <definedName name="dfdgfdsfsd" localSheetId="10" hidden="1">#REF!</definedName>
    <definedName name="dfdgfdsfsd" localSheetId="8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localSheetId="12" hidden="1">#REF!</definedName>
    <definedName name="dfdgfdsfsd" localSheetId="13" hidden="1">#REF!</definedName>
    <definedName name="dfdgfdsfsd" hidden="1">#REF!</definedName>
    <definedName name="dfgd" localSheetId="9">#REF!</definedName>
    <definedName name="dfgd" localSheetId="10">#REF!</definedName>
    <definedName name="dfgd" localSheetId="8">#REF!</definedName>
    <definedName name="dfgd" localSheetId="0">#REF!</definedName>
    <definedName name="dfgd" localSheetId="1">#REF!</definedName>
    <definedName name="dfgd" localSheetId="3">#REF!</definedName>
    <definedName name="dfgd" localSheetId="6">#REF!</definedName>
    <definedName name="dfgd" localSheetId="12">#REF!</definedName>
    <definedName name="dfgd" localSheetId="13">#REF!</definedName>
    <definedName name="dfgd">#REF!</definedName>
    <definedName name="DG" localSheetId="9">#REF!</definedName>
    <definedName name="DG" localSheetId="10">#REF!</definedName>
    <definedName name="DG" localSheetId="8">#REF!</definedName>
    <definedName name="DG" localSheetId="3">#REF!</definedName>
    <definedName name="DG" localSheetId="6">#REF!</definedName>
    <definedName name="DG" localSheetId="12">#REF!</definedName>
    <definedName name="DG" localSheetId="13">#REF!</definedName>
    <definedName name="DG">#REF!</definedName>
    <definedName name="DG_S" localSheetId="9">#REF!</definedName>
    <definedName name="DG_S" localSheetId="10">#REF!</definedName>
    <definedName name="DG_S" localSheetId="8">#REF!</definedName>
    <definedName name="DG_S" localSheetId="12">#REF!</definedName>
    <definedName name="DG_S" localSheetId="13">#REF!</definedName>
    <definedName name="DG_S">#REF!</definedName>
    <definedName name="dgdgd" localSheetId="9" hidden="1">#REF!</definedName>
    <definedName name="dgdgd" localSheetId="10" hidden="1">#REF!</definedName>
    <definedName name="dgdgd" localSheetId="8" hidden="1">#REF!</definedName>
    <definedName name="dgdgd" localSheetId="0" hidden="1">#REF!</definedName>
    <definedName name="dgdgd" localSheetId="1" hidden="1">#REF!</definedName>
    <definedName name="dgdgd" localSheetId="12" hidden="1">#REF!</definedName>
    <definedName name="dgdgd" localSheetId="13" hidden="1">#REF!</definedName>
    <definedName name="dgdgd" hidden="1">#REF!</definedName>
    <definedName name="DGImonth" localSheetId="9">#REF!</definedName>
    <definedName name="DGImonth" localSheetId="10">#REF!</definedName>
    <definedName name="DGImonth" localSheetId="8">#REF!</definedName>
    <definedName name="DGImonth" localSheetId="12">#REF!</definedName>
    <definedName name="DGImonth" localSheetId="13">#REF!</definedName>
    <definedName name="DGImonth">#REF!</definedName>
    <definedName name="DGproj">#N/A</definedName>
    <definedName name="DIARIO" localSheetId="9">#REF!</definedName>
    <definedName name="DIARIO" localSheetId="10">#REF!</definedName>
    <definedName name="DIARIO" localSheetId="8">#REF!</definedName>
    <definedName name="DIARIO" localSheetId="0">#REF!</definedName>
    <definedName name="DIARIO" localSheetId="1">#REF!</definedName>
    <definedName name="DIARIO" localSheetId="3">#REF!</definedName>
    <definedName name="DIARIO" localSheetId="6">#REF!</definedName>
    <definedName name="DIARIO" localSheetId="12">#REF!</definedName>
    <definedName name="DIARIO" localSheetId="13">#REF!</definedName>
    <definedName name="DIARIO">#REF!</definedName>
    <definedName name="DIC._88" localSheetId="9">#REF!</definedName>
    <definedName name="DIC._88" localSheetId="10">#REF!</definedName>
    <definedName name="DIC._88" localSheetId="8">#REF!</definedName>
    <definedName name="DIC._88" localSheetId="3">#REF!</definedName>
    <definedName name="DIC._88" localSheetId="6">#REF!</definedName>
    <definedName name="DIC._88" localSheetId="12">#REF!</definedName>
    <definedName name="DIC._88" localSheetId="13">#REF!</definedName>
    <definedName name="DIC._88">#REF!</definedName>
    <definedName name="DIC._89" localSheetId="9">#REF!</definedName>
    <definedName name="DIC._89" localSheetId="10">#REF!</definedName>
    <definedName name="DIC._89" localSheetId="8">#REF!</definedName>
    <definedName name="DIC._89" localSheetId="3">#REF!</definedName>
    <definedName name="DIC._89" localSheetId="6">#REF!</definedName>
    <definedName name="DIC._89" localSheetId="12">#REF!</definedName>
    <definedName name="DIC._89" localSheetId="13">#REF!</definedName>
    <definedName name="DIC._89">#REF!</definedName>
    <definedName name="DIFCTO00" localSheetId="9">#REF!</definedName>
    <definedName name="DIFCTO00" localSheetId="10">#REF!</definedName>
    <definedName name="DIFCTO00" localSheetId="8">#REF!</definedName>
    <definedName name="DIFCTO00" localSheetId="12">#REF!</definedName>
    <definedName name="DIFCTO00" localSheetId="13">#REF!</definedName>
    <definedName name="DIFCTO00">#REF!</definedName>
    <definedName name="DIFCTO97" localSheetId="9">#REF!</definedName>
    <definedName name="DIFCTO97" localSheetId="10">#REF!</definedName>
    <definedName name="DIFCTO97" localSheetId="8">#REF!</definedName>
    <definedName name="DIFCTO97" localSheetId="12">#REF!</definedName>
    <definedName name="DIFCTO97" localSheetId="13">#REF!</definedName>
    <definedName name="DIFCTO97">#REF!</definedName>
    <definedName name="DIFCTO98" localSheetId="9">#REF!</definedName>
    <definedName name="DIFCTO98" localSheetId="10">#REF!</definedName>
    <definedName name="DIFCTO98" localSheetId="8">#REF!</definedName>
    <definedName name="DIFCTO98" localSheetId="12">#REF!</definedName>
    <definedName name="DIFCTO98" localSheetId="13">#REF!</definedName>
    <definedName name="DIFCTO98">#REF!</definedName>
    <definedName name="DIFCTO99" localSheetId="9">#REF!</definedName>
    <definedName name="DIFCTO99" localSheetId="10">#REF!</definedName>
    <definedName name="DIFCTO99" localSheetId="8">#REF!</definedName>
    <definedName name="DIFCTO99" localSheetId="12">#REF!</definedName>
    <definedName name="DIFCTO99" localSheetId="13">#REF!</definedName>
    <definedName name="DIFCTO99">#REF!</definedName>
    <definedName name="Diferencia" localSheetId="8">[111]A.11!#REF!</definedName>
    <definedName name="Diferencia">[111]A.11!#REF!</definedName>
    <definedName name="DISB" localSheetId="8">[64]Debt!#REF!</definedName>
    <definedName name="DISB">[64]Debt!#REF!</definedName>
    <definedName name="Discount_IDA">[112]NPV!$B$28</definedName>
    <definedName name="Discount_IDA1" localSheetId="9">#REF!</definedName>
    <definedName name="Discount_IDA1" localSheetId="10">#REF!</definedName>
    <definedName name="Discount_IDA1" localSheetId="8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6">#REF!</definedName>
    <definedName name="Discount_IDA1" localSheetId="12">#REF!</definedName>
    <definedName name="Discount_IDA1" localSheetId="13">#REF!</definedName>
    <definedName name="Discount_IDA1">#REF!</definedName>
    <definedName name="Discount_NC" localSheetId="8">[112]NPV!#REF!</definedName>
    <definedName name="Discount_NC" localSheetId="0">#REF!</definedName>
    <definedName name="Discount_NC" localSheetId="1">#REF!</definedName>
    <definedName name="Discount_NC" localSheetId="3">[112]NPV!#REF!</definedName>
    <definedName name="Discount_NC" localSheetId="6">[112]NPV!#REF!</definedName>
    <definedName name="Discount_NC">[112]NPV!#REF!</definedName>
    <definedName name="DiscountRate" localSheetId="9">#REF!</definedName>
    <definedName name="DiscountRate" localSheetId="10">#REF!</definedName>
    <definedName name="DiscountRate" localSheetId="8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 localSheetId="12">#REF!</definedName>
    <definedName name="DiscountRate" localSheetId="13">#REF!</definedName>
    <definedName name="DiscountRate">#REF!</definedName>
    <definedName name="divi">[113]Base!$H$2816</definedName>
    <definedName name="DIVISOOR">[114]Sheet2!$A$46</definedName>
    <definedName name="DIVISOR" localSheetId="9">#REF!</definedName>
    <definedName name="DIVISOR" localSheetId="10">#REF!</definedName>
    <definedName name="DIVISOR" localSheetId="8">#REF!</definedName>
    <definedName name="DIVISOR" localSheetId="0">#REF!</definedName>
    <definedName name="DIVISOR" localSheetId="1">#REF!</definedName>
    <definedName name="DIVISOR" localSheetId="3">#REF!</definedName>
    <definedName name="DIVISOR" localSheetId="6">#REF!</definedName>
    <definedName name="DIVISOR" localSheetId="12">#REF!</definedName>
    <definedName name="DIVISOR" localSheetId="13">#REF!</definedName>
    <definedName name="DIVISOR">#REF!</definedName>
    <definedName name="DIVISOR1" localSheetId="9">#REF!</definedName>
    <definedName name="DIVISOR1" localSheetId="10">#REF!</definedName>
    <definedName name="DIVISOR1" localSheetId="8">#REF!</definedName>
    <definedName name="DIVISOR1" localSheetId="0">#REF!</definedName>
    <definedName name="DIVISOR1" localSheetId="1">#REF!</definedName>
    <definedName name="DIVISOR1" localSheetId="3">#REF!</definedName>
    <definedName name="DIVISOR1" localSheetId="6">#REF!</definedName>
    <definedName name="DIVISOR1" localSheetId="12">#REF!</definedName>
    <definedName name="DIVISOR1" localSheetId="13">#REF!</definedName>
    <definedName name="DIVISOR1">#REF!</definedName>
    <definedName name="DKK" localSheetId="9">#REF!</definedName>
    <definedName name="DKK" localSheetId="10">#REF!</definedName>
    <definedName name="DKK" localSheetId="8">#REF!</definedName>
    <definedName name="DKK" localSheetId="0">#REF!</definedName>
    <definedName name="DKK" localSheetId="1">#REF!</definedName>
    <definedName name="DKK" localSheetId="3">#REF!</definedName>
    <definedName name="DKK" localSheetId="6">#REF!</definedName>
    <definedName name="DKK" localSheetId="12">#REF!</definedName>
    <definedName name="DKK" localSheetId="13">#REF!</definedName>
    <definedName name="DKK">#REF!</definedName>
    <definedName name="DKR" localSheetId="9">#REF!</definedName>
    <definedName name="DKR" localSheetId="10">#REF!</definedName>
    <definedName name="DKR" localSheetId="8">#REF!</definedName>
    <definedName name="DKR" localSheetId="0">#REF!</definedName>
    <definedName name="DKR" localSheetId="1">#REF!</definedName>
    <definedName name="DKR" localSheetId="12">#REF!</definedName>
    <definedName name="DKR" localSheetId="13">#REF!</definedName>
    <definedName name="DKR">#REF!</definedName>
    <definedName name="DM" localSheetId="9">#REF!</definedName>
    <definedName name="DM" localSheetId="10">#REF!</definedName>
    <definedName name="DM" localSheetId="8">#REF!</definedName>
    <definedName name="DM" localSheetId="0">#REF!</definedName>
    <definedName name="DM" localSheetId="1">#REF!</definedName>
    <definedName name="DM" localSheetId="12">#REF!</definedName>
    <definedName name="DM" localSheetId="13">#REF!</definedName>
    <definedName name="DM">#REF!</definedName>
    <definedName name="DM1A" localSheetId="9">#REF!</definedName>
    <definedName name="DM1A" localSheetId="10">#REF!</definedName>
    <definedName name="DM1A" localSheetId="8">#REF!</definedName>
    <definedName name="DM1A" localSheetId="0">#REF!</definedName>
    <definedName name="DM1A" localSheetId="1">#REF!</definedName>
    <definedName name="DM1A" localSheetId="12">#REF!</definedName>
    <definedName name="DM1A" localSheetId="13">#REF!</definedName>
    <definedName name="DM1A">#REF!</definedName>
    <definedName name="DMBYS">[95]RESULTADOS!$A$86:$IV$86</definedName>
    <definedName name="DMU" localSheetId="9">#REF!</definedName>
    <definedName name="DMU" localSheetId="10">#REF!</definedName>
    <definedName name="DMU" localSheetId="8">#REF!</definedName>
    <definedName name="DMU" localSheetId="0">#REF!</definedName>
    <definedName name="DMU" localSheetId="1">#REF!</definedName>
    <definedName name="DMU" localSheetId="3">#REF!</definedName>
    <definedName name="DMU" localSheetId="6">#REF!</definedName>
    <definedName name="DMU" localSheetId="12">#REF!</definedName>
    <definedName name="DMU" localSheetId="13">#REF!</definedName>
    <definedName name="DMU">#REF!</definedName>
    <definedName name="DNP">[95]SUPUESTOS!A$18</definedName>
    <definedName name="DO" localSheetId="9">#REF!</definedName>
    <definedName name="DO" localSheetId="10">#REF!</definedName>
    <definedName name="DO" localSheetId="8">#REF!</definedName>
    <definedName name="DO" localSheetId="0">#REF!</definedName>
    <definedName name="DO" localSheetId="1">#REF!</definedName>
    <definedName name="DO" localSheetId="3">#REF!</definedName>
    <definedName name="DO" localSheetId="6">#REF!</definedName>
    <definedName name="DO" localSheetId="12">#REF!</definedName>
    <definedName name="DO" localSheetId="13">#REF!</definedName>
    <definedName name="DO">#REF!</definedName>
    <definedName name="DOMI">#N/A</definedName>
    <definedName name="DOMINIO2">#N/A</definedName>
    <definedName name="DPOB">[95]SUPUESTOS!A$7</definedName>
    <definedName name="Dproj">#N/A</definedName>
    <definedName name="DR" localSheetId="9">#REF!</definedName>
    <definedName name="DR" localSheetId="10">#REF!</definedName>
    <definedName name="DR" localSheetId="8">#REF!</definedName>
    <definedName name="DR" localSheetId="0">#REF!</definedName>
    <definedName name="DR" localSheetId="1">#REF!</definedName>
    <definedName name="DR" localSheetId="3">#REF!</definedName>
    <definedName name="DR" localSheetId="6">#REF!</definedName>
    <definedName name="DR" localSheetId="12">#REF!</definedName>
    <definedName name="DR" localSheetId="13">#REF!</definedName>
    <definedName name="DR">#REF!</definedName>
    <definedName name="DR1A" localSheetId="9">#REF!</definedName>
    <definedName name="DR1A" localSheetId="10">#REF!</definedName>
    <definedName name="DR1A" localSheetId="8">#REF!</definedName>
    <definedName name="DR1A" localSheetId="0">#REF!</definedName>
    <definedName name="DR1A" localSheetId="1">#REF!</definedName>
    <definedName name="DR1A" localSheetId="3">#REF!</definedName>
    <definedName name="DR1A" localSheetId="6">#REF!</definedName>
    <definedName name="DR1A" localSheetId="12">#REF!</definedName>
    <definedName name="DR1A" localSheetId="13">#REF!</definedName>
    <definedName name="DR1A">#REF!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'[95]SMONET-FINANC'!$A$99:$IV$99</definedName>
    <definedName name="ds" localSheetId="8" hidden="1">'[103]Fax a enviar'!#REF!</definedName>
    <definedName name="ds" localSheetId="0" hidden="1">'[103]Fax a enviar'!#REF!</definedName>
    <definedName name="ds" localSheetId="1" hidden="1">'[103]Fax a enviar'!#REF!</definedName>
    <definedName name="ds" localSheetId="3" hidden="1">'[103]Fax a enviar'!#REF!</definedName>
    <definedName name="ds" localSheetId="6" hidden="1">'[103]Fax a enviar'!#REF!</definedName>
    <definedName name="ds" hidden="1">'[103]Fax a enviar'!#REF!</definedName>
    <definedName name="DSA_Assumptions" localSheetId="9">#REF!</definedName>
    <definedName name="DSA_Assumptions" localSheetId="10">#REF!</definedName>
    <definedName name="DSA_Assumptions" localSheetId="8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 localSheetId="12">#REF!</definedName>
    <definedName name="DSA_Assumptions" localSheetId="13">#REF!</definedName>
    <definedName name="DSA_Assumptions">#REF!</definedName>
    <definedName name="dsaout" localSheetId="9">#REF!</definedName>
    <definedName name="dsaout" localSheetId="10">#REF!</definedName>
    <definedName name="dsaout" localSheetId="8">#REF!</definedName>
    <definedName name="dsaout" localSheetId="3">#REF!</definedName>
    <definedName name="dsaout" localSheetId="6">#REF!</definedName>
    <definedName name="dsaout" localSheetId="12">#REF!</definedName>
    <definedName name="dsaout" localSheetId="13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'[103]Fax a enviar'!#REF!</definedName>
    <definedName name="dsds" localSheetId="0" hidden="1">#REF!</definedName>
    <definedName name="dsds" localSheetId="1" hidden="1">#REF!</definedName>
    <definedName name="dsds" localSheetId="3" hidden="1">'[103]Fax a enviar'!#REF!</definedName>
    <definedName name="dsds" localSheetId="6" hidden="1">'[103]Fax a enviar'!#REF!</definedName>
    <definedName name="dsds" hidden="1">'[103]Fax a enviar'!#REF!</definedName>
    <definedName name="DSI" localSheetId="9">#REF!</definedName>
    <definedName name="DSI" localSheetId="10">#REF!</definedName>
    <definedName name="DSI" localSheetId="8">#REF!</definedName>
    <definedName name="DSI" localSheetId="0">#REF!</definedName>
    <definedName name="DSI" localSheetId="1">#REF!</definedName>
    <definedName name="DSI" localSheetId="3">#REF!</definedName>
    <definedName name="DSI" localSheetId="6">#REF!</definedName>
    <definedName name="DSI" localSheetId="12">#REF!</definedName>
    <definedName name="DSI" localSheetId="13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#REF!</definedName>
    <definedName name="DSP" localSheetId="10">#REF!</definedName>
    <definedName name="DSP" localSheetId="8">#REF!</definedName>
    <definedName name="DSP" localSheetId="0">#REF!</definedName>
    <definedName name="DSP" localSheetId="1">#REF!</definedName>
    <definedName name="DSP" localSheetId="3">#REF!</definedName>
    <definedName name="DSP" localSheetId="6">#REF!</definedName>
    <definedName name="DSP" localSheetId="12">#REF!</definedName>
    <definedName name="DSP" localSheetId="13">#REF!</definedName>
    <definedName name="DSP">#REF!</definedName>
    <definedName name="DSPBproj">#N/A</definedName>
    <definedName name="DSPG" localSheetId="9">#REF!</definedName>
    <definedName name="DSPG" localSheetId="10">#REF!</definedName>
    <definedName name="DSPG" localSheetId="8">#REF!</definedName>
    <definedName name="DSPG" localSheetId="0">#REF!</definedName>
    <definedName name="DSPG" localSheetId="1">#REF!</definedName>
    <definedName name="DSPG" localSheetId="3">#REF!</definedName>
    <definedName name="DSPG" localSheetId="6">#REF!</definedName>
    <definedName name="DSPG" localSheetId="12">#REF!</definedName>
    <definedName name="DSPG" localSheetId="13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9">#REF!</definedName>
    <definedName name="DTS" localSheetId="10">#REF!</definedName>
    <definedName name="DTS" localSheetId="8">#REF!</definedName>
    <definedName name="DTS" localSheetId="0">#REF!</definedName>
    <definedName name="DTS" localSheetId="1">#REF!</definedName>
    <definedName name="DTS" localSheetId="3">#REF!</definedName>
    <definedName name="DTS" localSheetId="6">#REF!</definedName>
    <definedName name="DTS" localSheetId="12">#REF!</definedName>
    <definedName name="DTS" localSheetId="13">#REF!</definedName>
    <definedName name="DTS">#REF!</definedName>
    <definedName name="dummy" localSheetId="9">#REF!</definedName>
    <definedName name="dummy" localSheetId="10">#REF!</definedName>
    <definedName name="dummy" localSheetId="8">#REF!</definedName>
    <definedName name="dummy" localSheetId="3">#REF!</definedName>
    <definedName name="dummy" localSheetId="6">#REF!</definedName>
    <definedName name="dummy" localSheetId="12">#REF!</definedName>
    <definedName name="dummy" localSheetId="13">#REF!</definedName>
    <definedName name="dummy">#REF!</definedName>
    <definedName name="DXBYS">[95]RESULTADOS!$A$82:$IV$82</definedName>
    <definedName name="DY" localSheetId="9">#REF!</definedName>
    <definedName name="DY" localSheetId="10">#REF!</definedName>
    <definedName name="DY" localSheetId="8">#REF!</definedName>
    <definedName name="DY" localSheetId="0">#REF!</definedName>
    <definedName name="DY" localSheetId="1">#REF!</definedName>
    <definedName name="DY" localSheetId="3">#REF!</definedName>
    <definedName name="DY" localSheetId="6">#REF!</definedName>
    <definedName name="DY" localSheetId="12">#REF!</definedName>
    <definedName name="DY" localSheetId="13">#REF!</definedName>
    <definedName name="DY">#REF!</definedName>
    <definedName name="DY1A" localSheetId="9">#REF!</definedName>
    <definedName name="DY1A" localSheetId="10">#REF!</definedName>
    <definedName name="DY1A" localSheetId="8">#REF!</definedName>
    <definedName name="DY1A" localSheetId="0">#REF!</definedName>
    <definedName name="DY1A" localSheetId="1">#REF!</definedName>
    <definedName name="DY1A" localSheetId="3">#REF!</definedName>
    <definedName name="DY1A" localSheetId="6">#REF!</definedName>
    <definedName name="DY1A" localSheetId="12">#REF!</definedName>
    <definedName name="DY1A" localSheetId="13">#REF!</definedName>
    <definedName name="DY1A">#REF!</definedName>
    <definedName name="E" localSheetId="9">#REF!</definedName>
    <definedName name="E" localSheetId="10">#REF!</definedName>
    <definedName name="E" localSheetId="8">#REF!</definedName>
    <definedName name="E" localSheetId="0">#REF!</definedName>
    <definedName name="E" localSheetId="1">#REF!</definedName>
    <definedName name="E" localSheetId="3">#REF!</definedName>
    <definedName name="E" localSheetId="6">#REF!</definedName>
    <definedName name="E" localSheetId="12">#REF!</definedName>
    <definedName name="E" localSheetId="13">#REF!</definedName>
    <definedName name="E">#REF!</definedName>
    <definedName name="EBRD" localSheetId="9">#REF!</definedName>
    <definedName name="EBRD" localSheetId="10">#REF!</definedName>
    <definedName name="EBRD" localSheetId="8">#REF!</definedName>
    <definedName name="EBRD" localSheetId="12">#REF!</definedName>
    <definedName name="EBRD" localSheetId="13">#REF!</definedName>
    <definedName name="EBRD">#REF!</definedName>
    <definedName name="Ecowas" localSheetId="8">[78]terms!#REF!</definedName>
    <definedName name="Ecowas">[78]terms!#REF!</definedName>
    <definedName name="ECU" localSheetId="9">#REF!</definedName>
    <definedName name="ECU" localSheetId="10">#REF!</definedName>
    <definedName name="ECU" localSheetId="8">#REF!</definedName>
    <definedName name="ECU" localSheetId="0">#REF!</definedName>
    <definedName name="ECU" localSheetId="1">#REF!</definedName>
    <definedName name="ECU" localSheetId="3">#REF!</definedName>
    <definedName name="ECU" localSheetId="6">#REF!</definedName>
    <definedName name="ECU" localSheetId="12">#REF!</definedName>
    <definedName name="ECU" localSheetId="13">#REF!</definedName>
    <definedName name="ECU">#REF!</definedName>
    <definedName name="EDNA">#N/A</definedName>
    <definedName name="EDNA_B" localSheetId="8">[104]Q6!#REF!</definedName>
    <definedName name="EDNA_B" localSheetId="0">[104]Q6!#REF!</definedName>
    <definedName name="EDNA_B" localSheetId="1">[104]Q6!#REF!</definedName>
    <definedName name="EDNA_B" localSheetId="6">[104]Q6!#REF!</definedName>
    <definedName name="EDNA_B">[104]Q6!#REF!</definedName>
    <definedName name="EDNA_D" localSheetId="0">[104]Q7!#REF!</definedName>
    <definedName name="EDNA_D" localSheetId="1">[104]Q7!#REF!</definedName>
    <definedName name="EDNA_D">[104]Q7!#REF!</definedName>
    <definedName name="EDNA_T">[104]Q5!#REF!</definedName>
    <definedName name="EDNE">[104]Q7!#REF!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8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hidden="1">{"Riqfin97",#N/A,FALSE,"Tran";"Riqfinpro",#N/A,FALSE,"Tran"}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8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_Table_02.___Selected_National_Accounts_Aggregates" localSheetId="9">#REF!</definedName>
    <definedName name="EE_Table_02.___Selected_National_Accounts_Aggregates" localSheetId="10">#REF!</definedName>
    <definedName name="EE_Table_02.___Selected_National_Accounts_Aggregates" localSheetId="8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6">#REF!</definedName>
    <definedName name="EE_Table_02.___Selected_National_Accounts_Aggregates" localSheetId="12">#REF!</definedName>
    <definedName name="EE_Table_02.___Selected_National_Accounts_Aggregates" localSheetId="13">#REF!</definedName>
    <definedName name="EE_Table_02.___Selected_National_Accounts_Aggregates">#REF!</definedName>
    <definedName name="EE_Table_03.___Expenditure_and_Savings" localSheetId="9">#REF!</definedName>
    <definedName name="EE_Table_03.___Expenditure_and_Savings" localSheetId="10">#REF!</definedName>
    <definedName name="EE_Table_03.___Expenditure_and_Savings" localSheetId="8">#REF!</definedName>
    <definedName name="EE_Table_03.___Expenditure_and_Savings" localSheetId="3">#REF!</definedName>
    <definedName name="EE_Table_03.___Expenditure_and_Savings" localSheetId="6">#REF!</definedName>
    <definedName name="EE_Table_03.___Expenditure_and_Savings" localSheetId="12">#REF!</definedName>
    <definedName name="EE_Table_03.___Expenditure_and_Savings" localSheetId="13">#REF!</definedName>
    <definedName name="EE_Table_03.___Expenditure_and_Savings">#REF!</definedName>
    <definedName name="EE_Table_04.___Consumer_Price_Indices____1" localSheetId="9">#REF!</definedName>
    <definedName name="EE_Table_04.___Consumer_Price_Indices____1" localSheetId="10">#REF!</definedName>
    <definedName name="EE_Table_04.___Consumer_Price_Indices____1" localSheetId="8">#REF!</definedName>
    <definedName name="EE_Table_04.___Consumer_Price_Indices____1" localSheetId="3">#REF!</definedName>
    <definedName name="EE_Table_04.___Consumer_Price_Indices____1" localSheetId="6">#REF!</definedName>
    <definedName name="EE_Table_04.___Consumer_Price_Indices____1" localSheetId="12">#REF!</definedName>
    <definedName name="EE_Table_04.___Consumer_Price_Indices____1" localSheetId="13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 localSheetId="10">#REF!</definedName>
    <definedName name="EE_Table_16.__National_Accounts_at_Current_Prices" localSheetId="8">#REF!</definedName>
    <definedName name="EE_Table_16.__National_Accounts_at_Current_Prices" localSheetId="12">#REF!</definedName>
    <definedName name="EE_Table_16.__National_Accounts_at_Current_Prices" localSheetId="13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 localSheetId="10">#REF!</definedName>
    <definedName name="EE_Table_17___Real_Gross_Domestic_Expenditure" localSheetId="8">#REF!</definedName>
    <definedName name="EE_Table_17___Real_Gross_Domestic_Expenditure" localSheetId="12">#REF!</definedName>
    <definedName name="EE_Table_17___Real_Gross_Domestic_Expenditure" localSheetId="13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 localSheetId="10">#REF!</definedName>
    <definedName name="EE_Table_18.__Real_Gross_Domestic_Product_by_Sector" localSheetId="8">#REF!</definedName>
    <definedName name="EE_Table_18.__Real_Gross_Domestic_Product_by_Sector" localSheetId="12">#REF!</definedName>
    <definedName name="EE_Table_18.__Real_Gross_Domestic_Product_by_Sector" localSheetId="13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 localSheetId="10">#REF!</definedName>
    <definedName name="EE_Table_19.__Gross_Domestic_Investment" localSheetId="8">#REF!</definedName>
    <definedName name="EE_Table_19.__Gross_Domestic_Investment" localSheetId="12">#REF!</definedName>
    <definedName name="EE_Table_19.__Gross_Domestic_Investment" localSheetId="13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 localSheetId="10">#REF!</definedName>
    <definedName name="EE_Table_20.__Selected_Agricultural_Sector_Statistics" localSheetId="8">#REF!</definedName>
    <definedName name="EE_Table_20.__Selected_Agricultural_Sector_Statistics" localSheetId="12">#REF!</definedName>
    <definedName name="EE_Table_20.__Selected_Agricultural_Sector_Statistics" localSheetId="13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 localSheetId="10">#REF!</definedName>
    <definedName name="EE_Table_20.5__Ag_Sector_Statistics__concluded" localSheetId="8">#REF!</definedName>
    <definedName name="EE_Table_20.5__Ag_Sector_Statistics__concluded" localSheetId="12">#REF!</definedName>
    <definedName name="EE_Table_20.5__Ag_Sector_Statistics__concluded" localSheetId="13">#REF!</definedName>
    <definedName name="EE_Table_20.5__Ag_Sector_Statistics__concluded">#REF!</definedName>
    <definedName name="EE_Table_21.__Manufacturing_Production" localSheetId="9">#REF!</definedName>
    <definedName name="EE_Table_21.__Manufacturing_Production" localSheetId="10">#REF!</definedName>
    <definedName name="EE_Table_21.__Manufacturing_Production" localSheetId="8">#REF!</definedName>
    <definedName name="EE_Table_21.__Manufacturing_Production" localSheetId="12">#REF!</definedName>
    <definedName name="EE_Table_21.__Manufacturing_Production" localSheetId="13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 localSheetId="10">#REF!</definedName>
    <definedName name="EE_Table_22.__Production_Exports_and_Imports_of_Petroleum" localSheetId="8">#REF!</definedName>
    <definedName name="EE_Table_22.__Production_Exports_and_Imports_of_Petroleum" localSheetId="12">#REF!</definedName>
    <definedName name="EE_Table_22.__Production_Exports_and_Imports_of_Petroleum" localSheetId="13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 localSheetId="10">#REF!</definedName>
    <definedName name="EE_Table_23.__Retail_Prices_for_Petroleum_Products" localSheetId="8">#REF!</definedName>
    <definedName name="EE_Table_23.__Retail_Prices_for_Petroleum_Products" localSheetId="12">#REF!</definedName>
    <definedName name="EE_Table_23.__Retail_Prices_for_Petroleum_Products" localSheetId="13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 localSheetId="10">#REF!</definedName>
    <definedName name="EE_Table_24.__Consumption_of_Petroleum_and_Derivatives" localSheetId="8">#REF!</definedName>
    <definedName name="EE_Table_24.__Consumption_of_Petroleum_and_Derivatives" localSheetId="12">#REF!</definedName>
    <definedName name="EE_Table_24.__Consumption_of_Petroleum_and_Derivatives" localSheetId="13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 localSheetId="10">#REF!</definedName>
    <definedName name="EE_Table_25.__Production_and_Distribution_Electricity" localSheetId="8">#REF!</definedName>
    <definedName name="EE_Table_25.__Production_and_Distribution_Electricity" localSheetId="12">#REF!</definedName>
    <definedName name="EE_Table_25.__Production_and_Distribution_Electricity" localSheetId="13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 localSheetId="10">#REF!</definedName>
    <definedName name="EE_Table_26.__Average_Price_of_Electricity" localSheetId="8">#REF!</definedName>
    <definedName name="EE_Table_26.__Average_Price_of_Electricity" localSheetId="12">#REF!</definedName>
    <definedName name="EE_Table_26.__Average_Price_of_Electricity" localSheetId="13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 localSheetId="10">#REF!</definedName>
    <definedName name="EE_Table_27.__Guatemala___Consumer_Price_Indices__1" localSheetId="8">#REF!</definedName>
    <definedName name="EE_Table_27.__Guatemala___Consumer_Price_Indices__1" localSheetId="12">#REF!</definedName>
    <definedName name="EE_Table_27.__Guatemala___Consumer_Price_Indices__1" localSheetId="13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 localSheetId="10">#REF!</definedName>
    <definedName name="EE_Table_28._Guatemala___Selected_Wage_Indicators_1" localSheetId="8">#REF!</definedName>
    <definedName name="EE_Table_28._Guatemala___Selected_Wage_Indicators_1" localSheetId="12">#REF!</definedName>
    <definedName name="EE_Table_28._Guatemala___Selected_Wage_Indicators_1" localSheetId="13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 localSheetId="10">#REF!</definedName>
    <definedName name="EE_Table_29.__Minimum_Monthly_Wages_by_Economic_Activity" localSheetId="8">#REF!</definedName>
    <definedName name="EE_Table_29.__Minimum_Monthly_Wages_by_Economic_Activity" localSheetId="12">#REF!</definedName>
    <definedName name="EE_Table_29.__Minimum_Monthly_Wages_by_Economic_Activity" localSheetId="13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2">#REF!</definedName>
    <definedName name="EE_Table_30._Guatemala___Selected_Employment_and_Labor_Productivity_Indicators" localSheetId="13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 localSheetId="10">#REF!</definedName>
    <definedName name="EE_Table_31._Wage_and_Employment_Indicators_1" localSheetId="8">#REF!</definedName>
    <definedName name="EE_Table_31._Wage_and_Employment_Indicators_1" localSheetId="12">#REF!</definedName>
    <definedName name="EE_Table_31._Wage_and_Employment_Indicators_1" localSheetId="13">#REF!</definedName>
    <definedName name="EE_Table_31._Wage_and_Employment_Indicators_1">#REF!</definedName>
    <definedName name="EE_Table_32_ULC_PROD_indicators" localSheetId="9">#REF!</definedName>
    <definedName name="EE_Table_32_ULC_PROD_indicators" localSheetId="10">#REF!</definedName>
    <definedName name="EE_Table_32_ULC_PROD_indicators" localSheetId="8">#REF!</definedName>
    <definedName name="EE_Table_32_ULC_PROD_indicators" localSheetId="12">#REF!</definedName>
    <definedName name="EE_Table_32_ULC_PROD_indicators" localSheetId="13">#REF!</definedName>
    <definedName name="EE_Table_32_ULC_PROD_indicators">#REF!</definedName>
    <definedName name="EE_Table_33_Indicators_of_Competitiveness" localSheetId="9">#REF!</definedName>
    <definedName name="EE_Table_33_Indicators_of_Competitiveness" localSheetId="10">#REF!</definedName>
    <definedName name="EE_Table_33_Indicators_of_Competitiveness" localSheetId="8">#REF!</definedName>
    <definedName name="EE_Table_33_Indicators_of_Competitiveness" localSheetId="12">#REF!</definedName>
    <definedName name="EE_Table_33_Indicators_of_Competitiveness" localSheetId="13">#REF!</definedName>
    <definedName name="EE_Table_33_Indicators_of_Competitiveness">#REF!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8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8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8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8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hidden="1">{"Riqfin97",#N/A,FALSE,"Tran";"Riqfinpro",#N/A,FALSE,"Tran"}</definedName>
    <definedName name="eeeeeeeeee" localSheetId="9" hidden="1">#REF!</definedName>
    <definedName name="eeeeeeeeee" localSheetId="10" hidden="1">#REF!</definedName>
    <definedName name="eeeeeeeeee" localSheetId="8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localSheetId="12" hidden="1">#REF!</definedName>
    <definedName name="eeeeeeeeee" localSheetId="13" hidden="1">#REF!</definedName>
    <definedName name="eeeeeeeeee" hidden="1">#REF!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localSheetId="8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6" hidden="1">{"Tab1",#N/A,FALSE,"P";"Tab2",#N/A,FALSE,"P"}</definedName>
    <definedName name="efdfrd" localSheetId="11" hidden="1">{"Tab1",#N/A,FALSE,"P";"Tab2",#N/A,FALSE,"P"}</definedName>
    <definedName name="efdfrd" localSheetId="12" hidden="1">{"Tab1",#N/A,FALSE,"P";"Tab2",#N/A,FALSE,"P"}</definedName>
    <definedName name="efdfrd" localSheetId="13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'[115]Fax a enviar'!#REF!</definedName>
    <definedName name="efdgd" hidden="1">'[115]Fax a enviar'!#REF!</definedName>
    <definedName name="EfectivoCuentasBancarias">'[79]Vaciado 1'!$D$13</definedName>
    <definedName name="efefte" localSheetId="8" hidden="1">'[115]Fax a enviar'!#REF!</definedName>
    <definedName name="efefte" localSheetId="0" hidden="1">#REF!</definedName>
    <definedName name="efefte" localSheetId="1" hidden="1">#REF!</definedName>
    <definedName name="efefte" localSheetId="6" hidden="1">'[115]Fax a enviar'!#REF!</definedName>
    <definedName name="efefte" hidden="1">'[115]Fax a enviar'!#REF!</definedName>
    <definedName name="efsdfsd" localSheetId="9" hidden="1">#REF!</definedName>
    <definedName name="efsdfsd" localSheetId="10" hidden="1">#REF!</definedName>
    <definedName name="efsdfsd" localSheetId="8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localSheetId="12" hidden="1">#REF!</definedName>
    <definedName name="efsdfsd" localSheetId="13" hidden="1">#REF!</definedName>
    <definedName name="efsdfsd" hidden="1">#REF!</definedName>
    <definedName name="EIB">[56]CIRRs!$C$61</definedName>
    <definedName name="eka" localSheetId="9">#REF!</definedName>
    <definedName name="eka" localSheetId="10">#REF!</definedName>
    <definedName name="eka" localSheetId="8">#REF!</definedName>
    <definedName name="eka" localSheetId="0">#REF!</definedName>
    <definedName name="eka" localSheetId="1">#REF!</definedName>
    <definedName name="eka" localSheetId="3">#REF!</definedName>
    <definedName name="eka" localSheetId="6">#REF!</definedName>
    <definedName name="eka" localSheetId="12">#REF!</definedName>
    <definedName name="eka" localSheetId="13">#REF!</definedName>
    <definedName name="eka">#REF!</definedName>
    <definedName name="ele" localSheetId="9">#REF!</definedName>
    <definedName name="ele" localSheetId="10">#REF!</definedName>
    <definedName name="ele" localSheetId="8">#REF!</definedName>
    <definedName name="ele" localSheetId="3">#REF!</definedName>
    <definedName name="ele" localSheetId="6">#REF!</definedName>
    <definedName name="ele" localSheetId="12">#REF!</definedName>
    <definedName name="ele" localSheetId="13">#REF!</definedName>
    <definedName name="ele">#REF!</definedName>
    <definedName name="elect" localSheetId="9">#REF!</definedName>
    <definedName name="elect" localSheetId="10">#REF!</definedName>
    <definedName name="elect" localSheetId="8">#REF!</definedName>
    <definedName name="elect" localSheetId="3">#REF!</definedName>
    <definedName name="elect" localSheetId="6">#REF!</definedName>
    <definedName name="elect" localSheetId="12">#REF!</definedName>
    <definedName name="elect" localSheetId="13">#REF!</definedName>
    <definedName name="elect">#REF!</definedName>
    <definedName name="ELV" localSheetId="9">[116]FIN!#REF!</definedName>
    <definedName name="ELV" localSheetId="10">[116]FIN!#REF!</definedName>
    <definedName name="ELV" localSheetId="8">[116]FIN!#REF!</definedName>
    <definedName name="ELV" localSheetId="0">[116]FIN!#REF!</definedName>
    <definedName name="ELV" localSheetId="1">[117]FIN!#REF!</definedName>
    <definedName name="ELV" localSheetId="3">[116]FIN!#REF!</definedName>
    <definedName name="ELV" localSheetId="6">[116]FIN!#REF!</definedName>
    <definedName name="ELV">[116]FIN!#REF!</definedName>
    <definedName name="EMETEL" localSheetId="9">#REF!</definedName>
    <definedName name="EMETEL" localSheetId="10">#REF!</definedName>
    <definedName name="EMETEL" localSheetId="8">#REF!</definedName>
    <definedName name="EMETEL" localSheetId="0">#REF!</definedName>
    <definedName name="EMETEL" localSheetId="1">#REF!</definedName>
    <definedName name="EMETEL" localSheetId="3">#REF!</definedName>
    <definedName name="EMETEL" localSheetId="6">#REF!</definedName>
    <definedName name="EMETEL" localSheetId="12">#REF!</definedName>
    <definedName name="EMETEL" localSheetId="13">#REF!</definedName>
    <definedName name="EMETEL">#REF!</definedName>
    <definedName name="emi" localSheetId="9">#REF!</definedName>
    <definedName name="emi" localSheetId="10">#REF!</definedName>
    <definedName name="emi" localSheetId="8">#REF!</definedName>
    <definedName name="emi" localSheetId="0">#REF!</definedName>
    <definedName name="emi" localSheetId="1">#REF!</definedName>
    <definedName name="emi" localSheetId="3">#REF!</definedName>
    <definedName name="emi" localSheetId="6">#REF!</definedName>
    <definedName name="emi" localSheetId="12">#REF!</definedName>
    <definedName name="emi" localSheetId="13">#REF!</definedName>
    <definedName name="emi">#REF!</definedName>
    <definedName name="emi98j" localSheetId="9">[23]Programa!#REF!</definedName>
    <definedName name="emi98j" localSheetId="10">[23]Programa!#REF!</definedName>
    <definedName name="emi98j" localSheetId="8">[23]Programa!#REF!</definedName>
    <definedName name="emi98j" localSheetId="0">#REF!</definedName>
    <definedName name="emi98j" localSheetId="1">#REF!</definedName>
    <definedName name="emi98j" localSheetId="3">[23]Programa!#REF!</definedName>
    <definedName name="emi98j" localSheetId="6">[23]Programa!#REF!</definedName>
    <definedName name="emi98j">[23]Programa!#REF!</definedName>
    <definedName name="emi98s" localSheetId="9">#REF!</definedName>
    <definedName name="emi98s" localSheetId="10">#REF!</definedName>
    <definedName name="emi98s" localSheetId="8">#REF!</definedName>
    <definedName name="emi98s" localSheetId="0">#REF!</definedName>
    <definedName name="emi98s" localSheetId="1">#REF!</definedName>
    <definedName name="emi98s" localSheetId="3">#REF!</definedName>
    <definedName name="emi98s" localSheetId="6">#REF!</definedName>
    <definedName name="emi98s" localSheetId="12">#REF!</definedName>
    <definedName name="emi98s" localSheetId="13">#REF!</definedName>
    <definedName name="emi98s">#REF!</definedName>
    <definedName name="EMISION" localSheetId="8">[65]BCP!#REF!</definedName>
    <definedName name="EMISION" localSheetId="0">#REF!</definedName>
    <definedName name="EMISION" localSheetId="1">#REF!</definedName>
    <definedName name="EMISION" localSheetId="3">[65]BCP!#REF!</definedName>
    <definedName name="EMISION" localSheetId="6">[65]BCP!#REF!</definedName>
    <definedName name="EMISION">[65]BCP!#REF!</definedName>
    <definedName name="EMIT">'[118]Ranking Bancario'!$BF$5:$BJ$54</definedName>
    <definedName name="empty" localSheetId="9">#REF!</definedName>
    <definedName name="empty" localSheetId="10">#REF!</definedName>
    <definedName name="empty" localSheetId="8">#REF!</definedName>
    <definedName name="empty" localSheetId="0">#REF!</definedName>
    <definedName name="empty" localSheetId="1">#REF!</definedName>
    <definedName name="empty" localSheetId="3">#REF!</definedName>
    <definedName name="empty" localSheetId="6">#REF!</definedName>
    <definedName name="empty" localSheetId="12">#REF!</definedName>
    <definedName name="empty" localSheetId="13">#REF!</definedName>
    <definedName name="empty">#REF!</definedName>
    <definedName name="encajec" localSheetId="9">#REF!</definedName>
    <definedName name="encajec" localSheetId="10">#REF!</definedName>
    <definedName name="encajec" localSheetId="8">#REF!</definedName>
    <definedName name="encajec" localSheetId="3">#REF!</definedName>
    <definedName name="encajec" localSheetId="6">#REF!</definedName>
    <definedName name="encajec" localSheetId="12">#REF!</definedName>
    <definedName name="encajec" localSheetId="13">#REF!</definedName>
    <definedName name="encajec">#REF!</definedName>
    <definedName name="encajed" localSheetId="9">#REF!</definedName>
    <definedName name="encajed" localSheetId="10">#REF!</definedName>
    <definedName name="encajed" localSheetId="8">#REF!</definedName>
    <definedName name="encajed" localSheetId="3">#REF!</definedName>
    <definedName name="encajed" localSheetId="6">#REF!</definedName>
    <definedName name="encajed" localSheetId="12">#REF!</definedName>
    <definedName name="encajed" localSheetId="13">#REF!</definedName>
    <definedName name="encajed">#REF!</definedName>
    <definedName name="ENDA">#N/A</definedName>
    <definedName name="ENDA_PR" localSheetId="9">#REF!</definedName>
    <definedName name="ENDA_PR" localSheetId="10">#REF!</definedName>
    <definedName name="ENDA_PR" localSheetId="8">#REF!</definedName>
    <definedName name="ENDA_PR" localSheetId="0">#REF!</definedName>
    <definedName name="ENDA_PR" localSheetId="1">#REF!</definedName>
    <definedName name="ENDA_PR" localSheetId="3">#REF!</definedName>
    <definedName name="ENDA_PR" localSheetId="6">#REF!</definedName>
    <definedName name="ENDA_PR" localSheetId="12">#REF!</definedName>
    <definedName name="ENDA_PR" localSheetId="13">#REF!</definedName>
    <definedName name="ENDA_PR">#REF!</definedName>
    <definedName name="enda2">[1]Q6!$E$132:$AH$132</definedName>
    <definedName name="ENDE" localSheetId="9">#REF!</definedName>
    <definedName name="ENDE" localSheetId="10">#REF!</definedName>
    <definedName name="ENDE" localSheetId="8">#REF!</definedName>
    <definedName name="ENDE" localSheetId="0">#REF!</definedName>
    <definedName name="ENDE" localSheetId="1">#REF!</definedName>
    <definedName name="ENDE" localSheetId="3">#REF!</definedName>
    <definedName name="ENDE" localSheetId="6">#REF!</definedName>
    <definedName name="ENDE" localSheetId="12">#REF!</definedName>
    <definedName name="ENDE" localSheetId="13">#REF!</definedName>
    <definedName name="ENDE">#REF!</definedName>
    <definedName name="ENE._89" localSheetId="9">#REF!</definedName>
    <definedName name="ENE._89" localSheetId="10">#REF!</definedName>
    <definedName name="ENE._89" localSheetId="8">#REF!</definedName>
    <definedName name="ENE._89" localSheetId="3">#REF!</definedName>
    <definedName name="ENE._89" localSheetId="6">#REF!</definedName>
    <definedName name="ENE._89" localSheetId="12">#REF!</definedName>
    <definedName name="ENE._89" localSheetId="13">#REF!</definedName>
    <definedName name="ENE._89">#REF!</definedName>
    <definedName name="ENE._90" localSheetId="9">#REF!</definedName>
    <definedName name="ENE._90" localSheetId="10">#REF!</definedName>
    <definedName name="ENE._90" localSheetId="8">#REF!</definedName>
    <definedName name="ENE._90" localSheetId="3">#REF!</definedName>
    <definedName name="ENE._90" localSheetId="6">#REF!</definedName>
    <definedName name="ENE._90" localSheetId="12">#REF!</definedName>
    <definedName name="ENE._90" localSheetId="13">#REF!</definedName>
    <definedName name="ENE._90">#REF!</definedName>
    <definedName name="enri" localSheetId="9">#REF!</definedName>
    <definedName name="enri" localSheetId="10">#REF!</definedName>
    <definedName name="enri" localSheetId="8">#REF!</definedName>
    <definedName name="enri" localSheetId="0">#REF!</definedName>
    <definedName name="enri" localSheetId="1">#REF!</definedName>
    <definedName name="enri" localSheetId="12">#REF!</definedName>
    <definedName name="enri" localSheetId="13">#REF!</definedName>
    <definedName name="enri">#REF!</definedName>
    <definedName name="EP" localSheetId="9">#REF!</definedName>
    <definedName name="EP" localSheetId="10">#REF!</definedName>
    <definedName name="EP" localSheetId="8">#REF!</definedName>
    <definedName name="EP" localSheetId="12">#REF!</definedName>
    <definedName name="EP" localSheetId="13">#REF!</definedName>
    <definedName name="EP">#REF!</definedName>
    <definedName name="EPNF96" localSheetId="9">#REF!</definedName>
    <definedName name="EPNF96" localSheetId="10">#REF!</definedName>
    <definedName name="EPNF96" localSheetId="8">#REF!</definedName>
    <definedName name="EPNF96" localSheetId="12">#REF!</definedName>
    <definedName name="EPNF96" localSheetId="13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'[103]Fax a enviar'!#REF!</definedName>
    <definedName name="ererwrw" localSheetId="0" hidden="1">#REF!</definedName>
    <definedName name="ererwrw" localSheetId="1" hidden="1">#REF!</definedName>
    <definedName name="ererwrw" hidden="1">'[110]Fax a enviar'!#REF!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8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8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hidden="1">{"Main Economic Indicators",#N/A,FALSE,"C"}</definedName>
    <definedName name="ernesto">#N/A</definedName>
    <definedName name="ert" localSheetId="2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8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localSheetId="11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hidden="1">{"Minpmon",#N/A,FALSE,"Monthinput"}</definedName>
    <definedName name="ESAF_QUAR_GDP" localSheetId="9">#REF!</definedName>
    <definedName name="ESAF_QUAR_GDP" localSheetId="10">#REF!</definedName>
    <definedName name="ESAF_QUAR_GDP" localSheetId="8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 localSheetId="12">#REF!</definedName>
    <definedName name="ESAF_QUAR_GDP" localSheetId="13">#REF!</definedName>
    <definedName name="ESAF_QUAR_GDP">#REF!</definedName>
    <definedName name="esafr" localSheetId="9">#REF!</definedName>
    <definedName name="esafr" localSheetId="10">#REF!</definedName>
    <definedName name="esafr" localSheetId="8">#REF!</definedName>
    <definedName name="esafr" localSheetId="0">#REF!</definedName>
    <definedName name="esafr" localSheetId="1">#REF!</definedName>
    <definedName name="esafr" localSheetId="3">#REF!</definedName>
    <definedName name="esafr" localSheetId="6">#REF!</definedName>
    <definedName name="esafr" localSheetId="12">#REF!</definedName>
    <definedName name="esafr" localSheetId="13">#REF!</definedName>
    <definedName name="esafr">#REF!</definedName>
    <definedName name="ESC" localSheetId="9">#REF!</definedName>
    <definedName name="ESC" localSheetId="10">#REF!</definedName>
    <definedName name="ESC" localSheetId="8">#REF!</definedName>
    <definedName name="ESC" localSheetId="0">#REF!</definedName>
    <definedName name="ESC" localSheetId="1">#REF!</definedName>
    <definedName name="ESC" localSheetId="3">#REF!</definedName>
    <definedName name="ESC" localSheetId="6">#REF!</definedName>
    <definedName name="ESC" localSheetId="12">#REF!</definedName>
    <definedName name="ESC" localSheetId="13">#REF!</definedName>
    <definedName name="ESC">#REF!</definedName>
    <definedName name="ESP" localSheetId="9">#REF!</definedName>
    <definedName name="ESP" localSheetId="10">#REF!</definedName>
    <definedName name="ESP" localSheetId="8">#REF!</definedName>
    <definedName name="ESP" localSheetId="12">#REF!</definedName>
    <definedName name="ESP" localSheetId="13">#REF!</definedName>
    <definedName name="ESP">#REF!</definedName>
    <definedName name="estacional" localSheetId="9">#REF!</definedName>
    <definedName name="estacional" localSheetId="10">#REF!</definedName>
    <definedName name="estacional" localSheetId="8">#REF!</definedName>
    <definedName name="estacional" localSheetId="12">#REF!</definedName>
    <definedName name="estacional" localSheetId="13">#REF!</definedName>
    <definedName name="estacional">#REF!</definedName>
    <definedName name="ESTRUCTURA" localSheetId="8" hidden="1">[10]C!#REF!</definedName>
    <definedName name="ESTRUCTURA" localSheetId="0" hidden="1">#REF!</definedName>
    <definedName name="ESTRUCTURA" localSheetId="1" hidden="1">#REF!</definedName>
    <definedName name="ESTRUCTURA" hidden="1">[10]C!#REF!</definedName>
    <definedName name="etewte" localSheetId="9" hidden="1">#REF!</definedName>
    <definedName name="etewte" localSheetId="10" hidden="1">#REF!</definedName>
    <definedName name="etewte" localSheetId="8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localSheetId="12" hidden="1">#REF!</definedName>
    <definedName name="etewte" localSheetId="13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8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localSheetId="12" hidden="1">#REF!</definedName>
    <definedName name="etwt" localSheetId="13" hidden="1">#REF!</definedName>
    <definedName name="etwt" hidden="1">#REF!</definedName>
    <definedName name="EU">[56]CIRRs!$C$62</definedName>
    <definedName name="EUR">[56]CIRRs!$C$87</definedName>
    <definedName name="EURCRUDE87" localSheetId="9">#REF!</definedName>
    <definedName name="EURCRUDE87" localSheetId="10">#REF!</definedName>
    <definedName name="EURCRUDE87" localSheetId="8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6">#REF!</definedName>
    <definedName name="EURCRUDE87" localSheetId="12">#REF!</definedName>
    <definedName name="EURCRUDE87" localSheetId="13">#REF!</definedName>
    <definedName name="EURCRUDE87">#REF!</definedName>
    <definedName name="EURCRUDE88" localSheetId="9">#REF!</definedName>
    <definedName name="EURCRUDE88" localSheetId="10">#REF!</definedName>
    <definedName name="EURCRUDE88" localSheetId="8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6">#REF!</definedName>
    <definedName name="EURCRUDE88" localSheetId="12">#REF!</definedName>
    <definedName name="EURCRUDE88" localSheetId="13">#REF!</definedName>
    <definedName name="EURCRUDE88">#REF!</definedName>
    <definedName name="EURO" localSheetId="9">#REF!</definedName>
    <definedName name="EURO" localSheetId="10">#REF!</definedName>
    <definedName name="EURO" localSheetId="8">#REF!</definedName>
    <definedName name="EURO" localSheetId="0">#REF!</definedName>
    <definedName name="EURO" localSheetId="1">#REF!</definedName>
    <definedName name="EURO" localSheetId="3">#REF!</definedName>
    <definedName name="EURO" localSheetId="6">#REF!</definedName>
    <definedName name="EURO" localSheetId="12">#REF!</definedName>
    <definedName name="EURO" localSheetId="13">#REF!</definedName>
    <definedName name="EURO">#REF!</definedName>
    <definedName name="EURO1" localSheetId="9">#REF!</definedName>
    <definedName name="EURO1" localSheetId="10">#REF!</definedName>
    <definedName name="EURO1" localSheetId="8">#REF!</definedName>
    <definedName name="EURO1" localSheetId="0">#REF!</definedName>
    <definedName name="EURO1" localSheetId="1">#REF!</definedName>
    <definedName name="EURO1" localSheetId="12">#REF!</definedName>
    <definedName name="EURO1" localSheetId="13">#REF!</definedName>
    <definedName name="EURO1">#REF!</definedName>
    <definedName name="EURPROD87" localSheetId="9">#REF!</definedName>
    <definedName name="EURPROD87" localSheetId="10">#REF!</definedName>
    <definedName name="EURPROD87" localSheetId="8">#REF!</definedName>
    <definedName name="EURPROD87" localSheetId="0">#REF!</definedName>
    <definedName name="EURPROD87" localSheetId="1">#REF!</definedName>
    <definedName name="EURPROD87" localSheetId="12">#REF!</definedName>
    <definedName name="EURPROD87" localSheetId="13">#REF!</definedName>
    <definedName name="EURPROD87">#REF!</definedName>
    <definedName name="EURPROD88" localSheetId="9">#REF!</definedName>
    <definedName name="EURPROD88" localSheetId="10">#REF!</definedName>
    <definedName name="EURPROD88" localSheetId="8">#REF!</definedName>
    <definedName name="EURPROD88" localSheetId="0">#REF!</definedName>
    <definedName name="EURPROD88" localSheetId="1">#REF!</definedName>
    <definedName name="EURPROD88" localSheetId="12">#REF!</definedName>
    <definedName name="EURPROD88" localSheetId="13">#REF!</definedName>
    <definedName name="EURPROD88">#REF!</definedName>
    <definedName name="EURTOT87" localSheetId="9">#REF!</definedName>
    <definedName name="EURTOT87" localSheetId="10">#REF!</definedName>
    <definedName name="EURTOT87" localSheetId="8">#REF!</definedName>
    <definedName name="EURTOT87" localSheetId="0">#REF!</definedName>
    <definedName name="EURTOT87" localSheetId="1">#REF!</definedName>
    <definedName name="EURTOT87" localSheetId="12">#REF!</definedName>
    <definedName name="EURTOT87" localSheetId="13">#REF!</definedName>
    <definedName name="EURTOT87">#REF!</definedName>
    <definedName name="EURTOT88" localSheetId="9">#REF!</definedName>
    <definedName name="EURTOT88" localSheetId="10">#REF!</definedName>
    <definedName name="EURTOT88" localSheetId="8">#REF!</definedName>
    <definedName name="EURTOT88" localSheetId="0">#REF!</definedName>
    <definedName name="EURTOT88" localSheetId="1">#REF!</definedName>
    <definedName name="EURTOT88" localSheetId="12">#REF!</definedName>
    <definedName name="EURTOT88" localSheetId="13">#REF!</definedName>
    <definedName name="EURTOT88">#REF!</definedName>
    <definedName name="eustocks">#N/A</definedName>
    <definedName name="ex">[119]Sheet1!$N$2:$Q$26</definedName>
    <definedName name="EXCEDENTE_DEL_10__SEGUN_EL_TOPE_ASIGNADO_A__BUENOS_AIRES__LEY_N__23621">[4]C!$B$18:$N$18</definedName>
    <definedName name="Exch.Rate" localSheetId="9">#REF!</definedName>
    <definedName name="Exch.Rate" localSheetId="10">#REF!</definedName>
    <definedName name="Exch.Rate" localSheetId="8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6">#REF!</definedName>
    <definedName name="Exch.Rate" localSheetId="12">#REF!</definedName>
    <definedName name="Exch.Rate" localSheetId="13">#REF!</definedName>
    <definedName name="Exch.Rate">#REF!</definedName>
    <definedName name="ExitWRS">[120]Main!$AB$25</definedName>
    <definedName name="Exportacion_Por_Importancia">[121]Macro1!$A$1</definedName>
    <definedName name="EXR_UPDATE" localSheetId="9">#REF!</definedName>
    <definedName name="EXR_UPDATE" localSheetId="10">#REF!</definedName>
    <definedName name="EXR_UPDATE" localSheetId="8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6">#REF!</definedName>
    <definedName name="EXR_UPDATE" localSheetId="12">#REF!</definedName>
    <definedName name="EXR_UPDATE" localSheetId="13">#REF!</definedName>
    <definedName name="EXR_UPDATE">#REF!</definedName>
    <definedName name="External_debt_indicators">[122]Table3!$F$8:$AB$437:'[122]Table3'!$AB$9</definedName>
    <definedName name="FAL" localSheetId="9">#REF!</definedName>
    <definedName name="FAL" localSheetId="10">#REF!</definedName>
    <definedName name="FAL" localSheetId="8">#REF!</definedName>
    <definedName name="FAL" localSheetId="0">#REF!</definedName>
    <definedName name="FAL" localSheetId="1">#REF!</definedName>
    <definedName name="FAL" localSheetId="3">#REF!</definedName>
    <definedName name="FAL" localSheetId="6">#REF!</definedName>
    <definedName name="FAL" localSheetId="12">#REF!</definedName>
    <definedName name="FAL" localSheetId="13">#REF!</definedName>
    <definedName name="FAL">#REF!</definedName>
    <definedName name="FB" localSheetId="9">#REF!</definedName>
    <definedName name="FB" localSheetId="10">#REF!</definedName>
    <definedName name="FB" localSheetId="8">#REF!</definedName>
    <definedName name="FB" localSheetId="0">#REF!</definedName>
    <definedName name="FB" localSheetId="1">#REF!</definedName>
    <definedName name="FB" localSheetId="3">#REF!</definedName>
    <definedName name="FB" localSheetId="6">#REF!</definedName>
    <definedName name="FB" localSheetId="12">#REF!</definedName>
    <definedName name="FB" localSheetId="13">#REF!</definedName>
    <definedName name="FB">#REF!</definedName>
    <definedName name="FB1A" localSheetId="9">#REF!</definedName>
    <definedName name="FB1A" localSheetId="10">#REF!</definedName>
    <definedName name="FB1A" localSheetId="8">#REF!</definedName>
    <definedName name="FB1A" localSheetId="0">#REF!</definedName>
    <definedName name="FB1A" localSheetId="1">#REF!</definedName>
    <definedName name="FB1A" localSheetId="3">#REF!</definedName>
    <definedName name="FB1A" localSheetId="6">#REF!</definedName>
    <definedName name="FB1A" localSheetId="12">#REF!</definedName>
    <definedName name="FB1A" localSheetId="13">#REF!</definedName>
    <definedName name="FB1A">#REF!</definedName>
    <definedName name="fdfd" localSheetId="8" hidden="1">'[35]Fax a enviar'!#REF!</definedName>
    <definedName name="fdfd" localSheetId="3" hidden="1">'[35]Fax a enviar'!#REF!</definedName>
    <definedName name="fdfd" localSheetId="6" hidden="1">'[35]Fax a enviar'!#REF!</definedName>
    <definedName name="fdfd" hidden="1">'[35]Fax a enviar'!#REF!</definedName>
    <definedName name="fdfdd" localSheetId="9" hidden="1">#REF!</definedName>
    <definedName name="fdfdd" localSheetId="10" hidden="1">#REF!</definedName>
    <definedName name="fdfdd" localSheetId="8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localSheetId="12" hidden="1">#REF!</definedName>
    <definedName name="fdfdd" localSheetId="13" hidden="1">#REF!</definedName>
    <definedName name="fdfdd" hidden="1">#REF!</definedName>
    <definedName name="fdfddf" localSheetId="9" hidden="1">#REF!</definedName>
    <definedName name="fdfddf" localSheetId="10" hidden="1">#REF!</definedName>
    <definedName name="fdfddf" localSheetId="8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localSheetId="12" hidden="1">#REF!</definedName>
    <definedName name="fdfddf" localSheetId="13" hidden="1">#REF!</definedName>
    <definedName name="fdfddf" hidden="1">#REF!</definedName>
    <definedName name="fdfdf" localSheetId="8" hidden="1">'[35]Fax a enviar'!#REF!</definedName>
    <definedName name="fdfdf" localSheetId="3" hidden="1">'[35]Fax a enviar'!#REF!</definedName>
    <definedName name="fdfdf" localSheetId="6" hidden="1">'[35]Fax a enviar'!#REF!</definedName>
    <definedName name="fdfdf" hidden="1">'[35]Fax a enviar'!#REF!</definedName>
    <definedName name="fdfds" localSheetId="9" hidden="1">#REF!</definedName>
    <definedName name="fdfds" localSheetId="10" hidden="1">#REF!</definedName>
    <definedName name="fdfds" localSheetId="8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localSheetId="12" hidden="1">#REF!</definedName>
    <definedName name="fdfds" localSheetId="13" hidden="1">#REF!</definedName>
    <definedName name="fdfds" hidden="1">#REF!</definedName>
    <definedName name="fdfdsafsdf" localSheetId="8" hidden="1">'[109]Fax a enviar'!#REF!</definedName>
    <definedName name="fdfdsafsdf" localSheetId="0" hidden="1">#REF!</definedName>
    <definedName name="fdfdsafsdf" localSheetId="1" hidden="1">#REF!</definedName>
    <definedName name="fdfdsafsdf" localSheetId="3" hidden="1">'[109]Fax a enviar'!#REF!</definedName>
    <definedName name="fdfdsafsdf" localSheetId="6" hidden="1">'[109]Fax a enviar'!#REF!</definedName>
    <definedName name="fdfdsafsdf" hidden="1">'[109]Fax a enviar'!#REF!</definedName>
    <definedName name="fdfdsf" localSheetId="9" hidden="1">#REF!</definedName>
    <definedName name="fdfdsf" localSheetId="10" hidden="1">#REF!</definedName>
    <definedName name="fdfdsf" localSheetId="8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localSheetId="12" hidden="1">#REF!</definedName>
    <definedName name="fdfdsf" localSheetId="13" hidden="1">#REF!</definedName>
    <definedName name="fdfdsf" hidden="1">#REF!</definedName>
    <definedName name="fdfsd" localSheetId="8" hidden="1">'[71]Fax a enviar'!#REF!</definedName>
    <definedName name="fdfsd" localSheetId="0" hidden="1">#REF!</definedName>
    <definedName name="fdfsd" localSheetId="1" hidden="1">#REF!</definedName>
    <definedName name="fdfsd" localSheetId="3" hidden="1">'[71]Fax a enviar'!#REF!</definedName>
    <definedName name="fdfsd" localSheetId="6" hidden="1">'[71]Fax a enviar'!#REF!</definedName>
    <definedName name="fdfsd" hidden="1">'[71]Fax a enviar'!#REF!</definedName>
    <definedName name="feb" localSheetId="9">[23]Programa!#REF!</definedName>
    <definedName name="feb" localSheetId="10">[23]Programa!#REF!</definedName>
    <definedName name="feb" localSheetId="8">[23]Programa!#REF!</definedName>
    <definedName name="feb" localSheetId="0">[23]Programa!#REF!</definedName>
    <definedName name="feb" localSheetId="1">[24]Programa!#REF!</definedName>
    <definedName name="feb" localSheetId="3">[23]Programa!#REF!</definedName>
    <definedName name="feb" localSheetId="6">[23]Programa!#REF!</definedName>
    <definedName name="feb">[23]Programa!#REF!</definedName>
    <definedName name="FEB._89" localSheetId="9">#REF!</definedName>
    <definedName name="FEB._89" localSheetId="10">#REF!</definedName>
    <definedName name="FEB._89" localSheetId="8">#REF!</definedName>
    <definedName name="FEB._89" localSheetId="0">#REF!</definedName>
    <definedName name="FEB._89" localSheetId="1">#REF!</definedName>
    <definedName name="FEB._89" localSheetId="3">#REF!</definedName>
    <definedName name="FEB._89" localSheetId="6">#REF!</definedName>
    <definedName name="FEB._89" localSheetId="12">#REF!</definedName>
    <definedName name="FEB._89" localSheetId="13">#REF!</definedName>
    <definedName name="FEB._89">#REF!</definedName>
    <definedName name="fecha" localSheetId="9">[23]Programa!#REF!</definedName>
    <definedName name="fecha" localSheetId="10">[23]Programa!#REF!</definedName>
    <definedName name="fecha" localSheetId="8">[23]Programa!#REF!</definedName>
    <definedName name="fecha" localSheetId="0">#REF!</definedName>
    <definedName name="fecha" localSheetId="1">#REF!</definedName>
    <definedName name="fecha" localSheetId="3">[23]Programa!#REF!</definedName>
    <definedName name="fecha" localSheetId="6">[23]Programa!#REF!</definedName>
    <definedName name="fecha">[23]Programa!#REF!</definedName>
    <definedName name="fechas" localSheetId="9">[66]Contribution!$K$51:$DC$52</definedName>
    <definedName name="fechas" localSheetId="10">[66]Contribution!$K$51:$DC$52</definedName>
    <definedName name="fechas" localSheetId="8">[66]Contribution!$K$51:$DC$52</definedName>
    <definedName name="fechas" localSheetId="0">[66]Contribution!$K$51:$DC$52</definedName>
    <definedName name="fechas" localSheetId="1">[67]Contribution!$K$51:$DC$52</definedName>
    <definedName name="fechas">[66]Contribution!$K$51:$DC$52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8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hidden="1">{"Riqfin97",#N/A,FALSE,"Tran";"Riqfinpro",#N/A,FALSE,"Tran"}</definedName>
    <definedName name="feere" hidden="1">'[103]Fax a enviar'!#REF!</definedName>
    <definedName name="fef" hidden="1">'[103]Fax a enviar'!#REF!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8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hidden="1">{"Riqfin97",#N/A,FALSE,"Tran";"Riqfinpro",#N/A,FALSE,"Tran"}</definedName>
    <definedName name="FF" localSheetId="9">#REF!</definedName>
    <definedName name="FF" localSheetId="10">#REF!</definedName>
    <definedName name="FF" localSheetId="8">#REF!</definedName>
    <definedName name="FF" localSheetId="0">#REF!</definedName>
    <definedName name="FF" localSheetId="1">#REF!</definedName>
    <definedName name="FF" localSheetId="3">#REF!</definedName>
    <definedName name="FF" localSheetId="6">#REF!</definedName>
    <definedName name="FF" localSheetId="12">#REF!</definedName>
    <definedName name="FF" localSheetId="13">#REF!</definedName>
    <definedName name="FF">#REF!</definedName>
    <definedName name="FF1A" localSheetId="9">#REF!</definedName>
    <definedName name="FF1A" localSheetId="10">#REF!</definedName>
    <definedName name="FF1A" localSheetId="8">#REF!</definedName>
    <definedName name="FF1A" localSheetId="0">#REF!</definedName>
    <definedName name="FF1A" localSheetId="1">#REF!</definedName>
    <definedName name="FF1A" localSheetId="3">#REF!</definedName>
    <definedName name="FF1A" localSheetId="6">#REF!</definedName>
    <definedName name="FF1A" localSheetId="12">#REF!</definedName>
    <definedName name="FF1A" localSheetId="13">#REF!</definedName>
    <definedName name="FF1A">#REF!</definedName>
    <definedName name="fff" localSheetId="9" hidden="1">#REF!</definedName>
    <definedName name="fff" localSheetId="10" hidden="1">#REF!</definedName>
    <definedName name="fff" localSheetId="8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localSheetId="12" hidden="1">#REF!</definedName>
    <definedName name="fff" localSheetId="13" hidden="1">#REF!</definedName>
    <definedName name="fff" hidden="1">#REF!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8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hidden="1">{"Riqfin97",#N/A,FALSE,"Tran";"Riqfinpro",#N/A,FALSE,"Tran"}</definedName>
    <definedName name="fffff" localSheetId="9">#REF!</definedName>
    <definedName name="fffff" localSheetId="10">#REF!</definedName>
    <definedName name="fffff" localSheetId="8">#REF!</definedName>
    <definedName name="fffff" localSheetId="0">#REF!</definedName>
    <definedName name="fffff" localSheetId="1">#REF!</definedName>
    <definedName name="fffff" localSheetId="3">#REF!</definedName>
    <definedName name="fffff" localSheetId="6">#REF!</definedName>
    <definedName name="fffff" localSheetId="12">#REF!</definedName>
    <definedName name="fffff" localSheetId="13">#REF!</definedName>
    <definedName name="fffff">#REF!</definedName>
    <definedName name="ffffff" localSheetId="9" hidden="1">#REF!</definedName>
    <definedName name="ffffff" localSheetId="10" hidden="1">#REF!</definedName>
    <definedName name="ffffff" localSheetId="8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localSheetId="12" hidden="1">#REF!</definedName>
    <definedName name="ffffff" localSheetId="13" hidden="1">#REF!</definedName>
    <definedName name="ffffff" hidden="1">#REF!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8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hidden="1">{"Minpmon",#N/A,FALSE,"Monthinput"}</definedName>
    <definedName name="fffffffff" hidden="1">'[103]Fax a enviar'!#REF!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hidden="1">{"Riqfin97",#N/A,FALSE,"Tran";"Riqfinpro",#N/A,FALSE,"Tran"}</definedName>
    <definedName name="FFNN" localSheetId="9">#REF!</definedName>
    <definedName name="FFNN" localSheetId="10">#REF!</definedName>
    <definedName name="FFNN" localSheetId="8">#REF!</definedName>
    <definedName name="FFNN" localSheetId="0">#REF!</definedName>
    <definedName name="FFNN" localSheetId="1">#REF!</definedName>
    <definedName name="FFNN" localSheetId="3">#REF!</definedName>
    <definedName name="FFNN" localSheetId="6">#REF!</definedName>
    <definedName name="FFNN" localSheetId="12">#REF!</definedName>
    <definedName name="FFNN" localSheetId="13">#REF!</definedName>
    <definedName name="FFNN">#REF!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8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hidden="1">{"Riqfin97",#N/A,FALSE,"Tran";"Riqfinpro",#N/A,FALSE,"Tran"}</definedName>
    <definedName name="fgfg" hidden="1">'[110]Fax a enviar'!#REF!</definedName>
    <definedName name="fghfghf" hidden="1">'[123]Fax a enviar'!#REF!</definedName>
    <definedName name="fhnfdj" hidden="1">'[103]Fax a enviar'!#REF!</definedName>
    <definedName name="FIDR" localSheetId="9">#REF!</definedName>
    <definedName name="FIDR" localSheetId="10">#REF!</definedName>
    <definedName name="FIDR" localSheetId="8">#REF!</definedName>
    <definedName name="FIDR" localSheetId="0">#REF!</definedName>
    <definedName name="FIDR" localSheetId="1">#REF!</definedName>
    <definedName name="FIDR" localSheetId="3">#REF!</definedName>
    <definedName name="FIDR" localSheetId="6">#REF!</definedName>
    <definedName name="FIDR" localSheetId="12">#REF!</definedName>
    <definedName name="FIDR" localSheetId="13">#REF!</definedName>
    <definedName name="FIDR">#REF!</definedName>
    <definedName name="Fig.1" localSheetId="9">#REF!</definedName>
    <definedName name="Fig.1" localSheetId="10">#REF!</definedName>
    <definedName name="Fig.1" localSheetId="8">#REF!</definedName>
    <definedName name="Fig.1" localSheetId="0">#REF!</definedName>
    <definedName name="Fig.1" localSheetId="1">#REF!</definedName>
    <definedName name="Fig.1" localSheetId="3">#REF!</definedName>
    <definedName name="Fig.1" localSheetId="6">#REF!</definedName>
    <definedName name="Fig.1" localSheetId="12">#REF!</definedName>
    <definedName name="Fig.1" localSheetId="13">#REF!</definedName>
    <definedName name="Fig.1">#REF!</definedName>
    <definedName name="FigTitle" localSheetId="9">#REF!</definedName>
    <definedName name="FigTitle" localSheetId="10">#REF!</definedName>
    <definedName name="FigTitle" localSheetId="8">#REF!</definedName>
    <definedName name="FigTitle" localSheetId="0">#REF!</definedName>
    <definedName name="FigTitle" localSheetId="1">#REF!</definedName>
    <definedName name="FigTitle" localSheetId="3">#REF!</definedName>
    <definedName name="FigTitle" localSheetId="6">#REF!</definedName>
    <definedName name="FigTitle" localSheetId="12">#REF!</definedName>
    <definedName name="FigTitle" localSheetId="13">#REF!</definedName>
    <definedName name="FigTitle">#REF!</definedName>
    <definedName name="Figure.3" localSheetId="9">#REF!</definedName>
    <definedName name="Figure.3" localSheetId="10">#REF!</definedName>
    <definedName name="Figure.3" localSheetId="8">#REF!</definedName>
    <definedName name="Figure.3" localSheetId="0">#REF!</definedName>
    <definedName name="Figure.3" localSheetId="1">#REF!</definedName>
    <definedName name="Figure.3" localSheetId="12">#REF!</definedName>
    <definedName name="Figure.3" localSheetId="13">#REF!</definedName>
    <definedName name="Figure.3">#REF!</definedName>
    <definedName name="FIM" localSheetId="9">#REF!</definedName>
    <definedName name="FIM" localSheetId="10">#REF!</definedName>
    <definedName name="FIM" localSheetId="8">#REF!</definedName>
    <definedName name="FIM" localSheetId="12">#REF!</definedName>
    <definedName name="FIM" localSheetId="13">#REF!</definedName>
    <definedName name="FIM">#REF!</definedName>
    <definedName name="finan" localSheetId="9">#REF!</definedName>
    <definedName name="finan" localSheetId="10">#REF!</definedName>
    <definedName name="finan" localSheetId="8">#REF!</definedName>
    <definedName name="finan" localSheetId="12">#REF!</definedName>
    <definedName name="finan" localSheetId="13">#REF!</definedName>
    <definedName name="finan">#REF!</definedName>
    <definedName name="finan1" localSheetId="9">#REF!</definedName>
    <definedName name="finan1" localSheetId="10">#REF!</definedName>
    <definedName name="finan1" localSheetId="8">#REF!</definedName>
    <definedName name="finan1" localSheetId="12">#REF!</definedName>
    <definedName name="finan1" localSheetId="13">#REF!</definedName>
    <definedName name="finan1">#REF!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8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land_wt">'[74]OECD wgt'!$B$18</definedName>
    <definedName name="FIP" localSheetId="8">[124]Q4!#REF!</definedName>
    <definedName name="FIP" localSheetId="0">[124]Q4!#REF!</definedName>
    <definedName name="FIP" localSheetId="1">[124]Q4!#REF!</definedName>
    <definedName name="FIP" localSheetId="3">[124]Q4!#REF!</definedName>
    <definedName name="FIP" localSheetId="6">[124]Q4!#REF!</definedName>
    <definedName name="FIP">[124]Q4!#REF!</definedName>
    <definedName name="Fisc" localSheetId="9">#REF!</definedName>
    <definedName name="Fisc" localSheetId="10">#REF!</definedName>
    <definedName name="Fisc" localSheetId="8">#REF!</definedName>
    <definedName name="Fisc" localSheetId="0">#REF!</definedName>
    <definedName name="Fisc" localSheetId="1">#REF!</definedName>
    <definedName name="Fisc" localSheetId="3">#REF!</definedName>
    <definedName name="Fisc" localSheetId="6">#REF!</definedName>
    <definedName name="Fisc" localSheetId="12">#REF!</definedName>
    <definedName name="Fisc" localSheetId="13">#REF!</definedName>
    <definedName name="Fisc">#REF!</definedName>
    <definedName name="Fisca" localSheetId="9">#REF!</definedName>
    <definedName name="Fisca" localSheetId="10">#REF!</definedName>
    <definedName name="Fisca" localSheetId="8">#REF!</definedName>
    <definedName name="Fisca" localSheetId="0">#REF!</definedName>
    <definedName name="Fisca" localSheetId="1">#REF!</definedName>
    <definedName name="Fisca" localSheetId="3">#REF!</definedName>
    <definedName name="Fisca" localSheetId="6">#REF!</definedName>
    <definedName name="Fisca" localSheetId="12">#REF!</definedName>
    <definedName name="Fisca" localSheetId="13">#REF!</definedName>
    <definedName name="Fisca">#REF!</definedName>
    <definedName name="FISUM" localSheetId="9">#REF!</definedName>
    <definedName name="FISUM" localSheetId="10">#REF!</definedName>
    <definedName name="FISUM" localSheetId="8">#REF!</definedName>
    <definedName name="FISUM" localSheetId="3">#REF!</definedName>
    <definedName name="FISUM" localSheetId="6">#REF!</definedName>
    <definedName name="FISUM" localSheetId="12">#REF!</definedName>
    <definedName name="FISUM" localSheetId="13">#REF!</definedName>
    <definedName name="FISUM">#REF!</definedName>
    <definedName name="FLIBOR" localSheetId="8">[124]Q4!#REF!</definedName>
    <definedName name="FLIBOR" localSheetId="3">[124]Q4!#REF!</definedName>
    <definedName name="FLIBOR" localSheetId="6">[124]Q4!#REF!</definedName>
    <definedName name="FLIBOR">[124]Q4!#REF!</definedName>
    <definedName name="FLOPEC" localSheetId="9">#REF!</definedName>
    <definedName name="FLOPEC" localSheetId="10">#REF!</definedName>
    <definedName name="FLOPEC" localSheetId="8">#REF!</definedName>
    <definedName name="FLOPEC" localSheetId="0">#REF!</definedName>
    <definedName name="FLOPEC" localSheetId="1">#REF!</definedName>
    <definedName name="FLOPEC" localSheetId="3">#REF!</definedName>
    <definedName name="FLOPEC" localSheetId="6">#REF!</definedName>
    <definedName name="FLOPEC" localSheetId="12">#REF!</definedName>
    <definedName name="FLOPEC" localSheetId="13">#REF!</definedName>
    <definedName name="FLOPEC">#REF!</definedName>
    <definedName name="FLOWS" localSheetId="9">#REF!</definedName>
    <definedName name="FLOWS" localSheetId="10">#REF!</definedName>
    <definedName name="FLOWS" localSheetId="8">#REF!</definedName>
    <definedName name="FLOWS" localSheetId="0">#REF!</definedName>
    <definedName name="FLOWS" localSheetId="1">#REF!</definedName>
    <definedName name="FLOWS" localSheetId="3">#REF!</definedName>
    <definedName name="FLOWS" localSheetId="6">#REF!</definedName>
    <definedName name="FLOWS" localSheetId="12">#REF!</definedName>
    <definedName name="FLOWS" localSheetId="13">#REF!</definedName>
    <definedName name="FLOWS">#REF!</definedName>
    <definedName name="fluct" localSheetId="9">#REF!</definedName>
    <definedName name="fluct" localSheetId="10">#REF!</definedName>
    <definedName name="fluct" localSheetId="8">#REF!</definedName>
    <definedName name="fluct" localSheetId="0">#REF!</definedName>
    <definedName name="fluct" localSheetId="1">#REF!</definedName>
    <definedName name="fluct" localSheetId="3">#REF!</definedName>
    <definedName name="fluct" localSheetId="6">#REF!</definedName>
    <definedName name="fluct" localSheetId="12">#REF!</definedName>
    <definedName name="fluct" localSheetId="13">#REF!</definedName>
    <definedName name="fluct">#REF!</definedName>
    <definedName name="Flujo">[85]Hoja5!$X$1:$AF$61</definedName>
    <definedName name="FLUXO" localSheetId="9">#REF!</definedName>
    <definedName name="FLUXO" localSheetId="10">#REF!</definedName>
    <definedName name="FLUXO" localSheetId="8">#REF!</definedName>
    <definedName name="FLUXO" localSheetId="0">#REF!</definedName>
    <definedName name="FLUXO" localSheetId="1">#REF!</definedName>
    <definedName name="FLUXO" localSheetId="3">#REF!</definedName>
    <definedName name="FLUXO" localSheetId="6">#REF!</definedName>
    <definedName name="FLUXO" localSheetId="12">#REF!</definedName>
    <definedName name="FLUXO" localSheetId="13">#REF!</definedName>
    <definedName name="FLUXO">#REF!</definedName>
    <definedName name="FMB" localSheetId="9">#REF!</definedName>
    <definedName name="FMB" localSheetId="10">#REF!</definedName>
    <definedName name="FMB" localSheetId="8">#REF!</definedName>
    <definedName name="FMB" localSheetId="0">#REF!</definedName>
    <definedName name="FMB" localSheetId="1">#REF!</definedName>
    <definedName name="FMB" localSheetId="3">#REF!</definedName>
    <definedName name="FMB" localSheetId="6">#REF!</definedName>
    <definedName name="FMB" localSheetId="12">#REF!</definedName>
    <definedName name="FMB" localSheetId="13">#REF!</definedName>
    <definedName name="FMB">#REF!</definedName>
    <definedName name="FMI" localSheetId="8">[65]BCP!#REF!</definedName>
    <definedName name="FMI" localSheetId="0">#REF!</definedName>
    <definedName name="FMI" localSheetId="1">#REF!</definedName>
    <definedName name="FMI" localSheetId="3">[65]BCP!#REF!</definedName>
    <definedName name="FMI" localSheetId="6">[65]BCP!#REF!</definedName>
    <definedName name="FMI">[65]BCP!#REF!</definedName>
    <definedName name="FMK" localSheetId="9">#REF!</definedName>
    <definedName name="FMK" localSheetId="10">#REF!</definedName>
    <definedName name="FMK" localSheetId="8">#REF!</definedName>
    <definedName name="FMK" localSheetId="0">#REF!</definedName>
    <definedName name="FMK" localSheetId="1">#REF!</definedName>
    <definedName name="FMK" localSheetId="3">#REF!</definedName>
    <definedName name="FMK" localSheetId="6">#REF!</definedName>
    <definedName name="FMK" localSheetId="12">#REF!</definedName>
    <definedName name="FMK" localSheetId="13">#REF!</definedName>
    <definedName name="FMK">#REF!</definedName>
    <definedName name="FODESEC" localSheetId="9">#REF!</definedName>
    <definedName name="FODESEC" localSheetId="10">#REF!</definedName>
    <definedName name="FODESEC" localSheetId="8">#REF!</definedName>
    <definedName name="FODESEC" localSheetId="3">#REF!</definedName>
    <definedName name="FODESEC" localSheetId="6">#REF!</definedName>
    <definedName name="FODESEC" localSheetId="12">#REF!</definedName>
    <definedName name="FODESEC" localSheetId="13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[85]Hoja5!$J$1:$U$44</definedName>
    <definedName name="FORMATO">#N/A</definedName>
    <definedName name="FRAMENO" localSheetId="9">#REF!</definedName>
    <definedName name="FRAMENO" localSheetId="10">#REF!</definedName>
    <definedName name="FRAMENO" localSheetId="8">#REF!</definedName>
    <definedName name="FRAMENO" localSheetId="0">#REF!</definedName>
    <definedName name="FRAMENO" localSheetId="1">#REF!</definedName>
    <definedName name="FRAMENO" localSheetId="3">#REF!</definedName>
    <definedName name="FRAMENO" localSheetId="6">#REF!</definedName>
    <definedName name="FRAMENO" localSheetId="12">#REF!</definedName>
    <definedName name="FRAMENO" localSheetId="13">#REF!</definedName>
    <definedName name="FRAMENO">#REF!</definedName>
    <definedName name="framework_macro" localSheetId="9">#REF!</definedName>
    <definedName name="framework_macro" localSheetId="10">#REF!</definedName>
    <definedName name="framework_macro" localSheetId="8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 localSheetId="12">#REF!</definedName>
    <definedName name="framework_macro" localSheetId="13">#REF!</definedName>
    <definedName name="framework_macro">#REF!</definedName>
    <definedName name="framework_macro_new" localSheetId="9">#REF!</definedName>
    <definedName name="framework_macro_new" localSheetId="10">#REF!</definedName>
    <definedName name="framework_macro_new" localSheetId="8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 localSheetId="12">#REF!</definedName>
    <definedName name="framework_macro_new" localSheetId="13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8">#REF!</definedName>
    <definedName name="framework_monetary" localSheetId="12">#REF!</definedName>
    <definedName name="framework_monetary" localSheetId="13">#REF!</definedName>
    <definedName name="framework_monetary">#REF!</definedName>
    <definedName name="FRAMEYES" localSheetId="9">#REF!</definedName>
    <definedName name="FRAMEYES" localSheetId="10">#REF!</definedName>
    <definedName name="FRAMEYES" localSheetId="8">#REF!</definedName>
    <definedName name="FRAMEYES" localSheetId="12">#REF!</definedName>
    <definedName name="FRAMEYES" localSheetId="13">#REF!</definedName>
    <definedName name="FRAMEYES">#REF!</definedName>
    <definedName name="France_wt">'[74]OECD wgt'!$B$7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8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hidden="1">{"Tab1",#N/A,FALSE,"P";"Tab2",#N/A,FALSE,"P"}</definedName>
    <definedName name="FRF" localSheetId="9">#REF!</definedName>
    <definedName name="FRF" localSheetId="10">#REF!</definedName>
    <definedName name="FRF" localSheetId="8">#REF!</definedName>
    <definedName name="FRF" localSheetId="0">#REF!</definedName>
    <definedName name="FRF" localSheetId="1">#REF!</definedName>
    <definedName name="FRF" localSheetId="3">#REF!</definedName>
    <definedName name="FRF" localSheetId="6">#REF!</definedName>
    <definedName name="FRF" localSheetId="12">#REF!</definedName>
    <definedName name="FRF" localSheetId="13">#REF!</definedName>
    <definedName name="FRF">#REF!</definedName>
    <definedName name="FRFEURO" localSheetId="9">#REF!</definedName>
    <definedName name="FRFEURO" localSheetId="10">#REF!</definedName>
    <definedName name="FRFEURO" localSheetId="8">#REF!</definedName>
    <definedName name="FRFEURO" localSheetId="0">#REF!</definedName>
    <definedName name="FRFEURO" localSheetId="1">#REF!</definedName>
    <definedName name="FRFEURO" localSheetId="3">#REF!</definedName>
    <definedName name="FRFEURO" localSheetId="6">#REF!</definedName>
    <definedName name="FRFEURO" localSheetId="12">#REF!</definedName>
    <definedName name="FRFEURO" localSheetId="13">#REF!</definedName>
    <definedName name="FRFEURO">#REF!</definedName>
    <definedName name="FS" localSheetId="9">#REF!</definedName>
    <definedName name="FS" localSheetId="10">#REF!</definedName>
    <definedName name="FS" localSheetId="8">#REF!</definedName>
    <definedName name="FS" localSheetId="0">#REF!</definedName>
    <definedName name="FS" localSheetId="1">#REF!</definedName>
    <definedName name="FS" localSheetId="3">#REF!</definedName>
    <definedName name="FS" localSheetId="6">#REF!</definedName>
    <definedName name="FS" localSheetId="12">#REF!</definedName>
    <definedName name="FS" localSheetId="13">#REF!</definedName>
    <definedName name="FS">#REF!</definedName>
    <definedName name="FS1A" localSheetId="9">#REF!</definedName>
    <definedName name="FS1A" localSheetId="10">#REF!</definedName>
    <definedName name="FS1A" localSheetId="8">#REF!</definedName>
    <definedName name="FS1A" localSheetId="0">#REF!</definedName>
    <definedName name="FS1A" localSheetId="1">#REF!</definedName>
    <definedName name="FS1A" localSheetId="12">#REF!</definedName>
    <definedName name="FS1A" localSheetId="13">#REF!</definedName>
    <definedName name="FS1A">#REF!</definedName>
    <definedName name="fsdfsd" localSheetId="8" hidden="1">[125]C!#REF!</definedName>
    <definedName name="fsdfsd" hidden="1">[125]C!#REF!</definedName>
    <definedName name="fsdsdfa" hidden="1">'[109]Fax a enviar'!#REF!</definedName>
    <definedName name="FT" localSheetId="9">#REF!</definedName>
    <definedName name="FT" localSheetId="10">#REF!</definedName>
    <definedName name="FT" localSheetId="8">#REF!</definedName>
    <definedName name="FT" localSheetId="0">#REF!</definedName>
    <definedName name="FT" localSheetId="1">#REF!</definedName>
    <definedName name="FT" localSheetId="3">#REF!</definedName>
    <definedName name="FT" localSheetId="6">#REF!</definedName>
    <definedName name="FT" localSheetId="12">#REF!</definedName>
    <definedName name="FT" localSheetId="13">#REF!</definedName>
    <definedName name="FT">#REF!</definedName>
    <definedName name="FT1A" localSheetId="9">#REF!</definedName>
    <definedName name="FT1A" localSheetId="10">#REF!</definedName>
    <definedName name="FT1A" localSheetId="8">#REF!</definedName>
    <definedName name="FT1A" localSheetId="0">#REF!</definedName>
    <definedName name="FT1A" localSheetId="1">#REF!</definedName>
    <definedName name="FT1A" localSheetId="3">#REF!</definedName>
    <definedName name="FT1A" localSheetId="6">#REF!</definedName>
    <definedName name="FT1A" localSheetId="12">#REF!</definedName>
    <definedName name="FT1A" localSheetId="13">#REF!</definedName>
    <definedName name="FT1A">#REF!</definedName>
    <definedName name="ftaref" localSheetId="9">#REF!</definedName>
    <definedName name="ftaref" localSheetId="10">#REF!</definedName>
    <definedName name="ftaref" localSheetId="8">#REF!</definedName>
    <definedName name="ftaref" localSheetId="3">#REF!</definedName>
    <definedName name="ftaref" localSheetId="6">#REF!</definedName>
    <definedName name="ftaref" localSheetId="12">#REF!</definedName>
    <definedName name="ftaref" localSheetId="13">#REF!</definedName>
    <definedName name="ftaref">#REF!</definedName>
    <definedName name="ftconf" localSheetId="9">#REF!</definedName>
    <definedName name="ftconf" localSheetId="10">#REF!</definedName>
    <definedName name="ftconf" localSheetId="8">#REF!</definedName>
    <definedName name="ftconf" localSheetId="12">#REF!</definedName>
    <definedName name="ftconf" localSheetId="13">#REF!</definedName>
    <definedName name="ftconf">#REF!</definedName>
    <definedName name="ftima" localSheetId="9">#REF!</definedName>
    <definedName name="ftima" localSheetId="10">#REF!</definedName>
    <definedName name="ftima" localSheetId="8">#REF!</definedName>
    <definedName name="ftima" localSheetId="12">#REF!</definedName>
    <definedName name="ftima" localSheetId="13">#REF!</definedName>
    <definedName name="ftima">#REF!</definedName>
    <definedName name="ftimaf" localSheetId="9">#REF!</definedName>
    <definedName name="ftimaf" localSheetId="10">#REF!</definedName>
    <definedName name="ftimaf" localSheetId="8">#REF!</definedName>
    <definedName name="ftimaf" localSheetId="12">#REF!</definedName>
    <definedName name="ftimaf" localSheetId="13">#REF!</definedName>
    <definedName name="ftimaf">#REF!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8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8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hidden="1">{"Riqfin97",#N/A,FALSE,"Tran";"Riqfinpro",#N/A,FALSE,"Tran"}</definedName>
    <definedName name="FUENTE" localSheetId="9">#REF!</definedName>
    <definedName name="FUENTE" localSheetId="10">#REF!</definedName>
    <definedName name="FUENTE" localSheetId="8">#REF!</definedName>
    <definedName name="FUENTE" localSheetId="0">#REF!</definedName>
    <definedName name="FUENTE" localSheetId="1">#REF!</definedName>
    <definedName name="FUENTE" localSheetId="3">#REF!</definedName>
    <definedName name="FUENTE" localSheetId="6">#REF!</definedName>
    <definedName name="FUENTE" localSheetId="12">#REF!</definedName>
    <definedName name="FUENTE" localSheetId="13">#REF!</definedName>
    <definedName name="FUENTE">#REF!</definedName>
    <definedName name="fuente1" localSheetId="9">#REF!</definedName>
    <definedName name="fuente1" localSheetId="10">#REF!</definedName>
    <definedName name="fuente1" localSheetId="8">#REF!</definedName>
    <definedName name="fuente1" localSheetId="0">#REF!</definedName>
    <definedName name="fuente1" localSheetId="1">#REF!</definedName>
    <definedName name="fuente1" localSheetId="3">#REF!</definedName>
    <definedName name="fuente1" localSheetId="6">#REF!</definedName>
    <definedName name="fuente1" localSheetId="12">#REF!</definedName>
    <definedName name="fuente1" localSheetId="13">#REF!</definedName>
    <definedName name="fuente1">#REF!</definedName>
    <definedName name="FUENTE2" localSheetId="9">#REF!</definedName>
    <definedName name="FUENTE2" localSheetId="10">#REF!</definedName>
    <definedName name="FUENTE2" localSheetId="8">#REF!</definedName>
    <definedName name="FUENTE2" localSheetId="3">#REF!</definedName>
    <definedName name="FUENTE2" localSheetId="6">#REF!</definedName>
    <definedName name="FUENTE2" localSheetId="12">#REF!</definedName>
    <definedName name="FUENTE2" localSheetId="13">#REF!</definedName>
    <definedName name="FUENTE2">#REF!</definedName>
    <definedName name="Fuentes" localSheetId="9">#REF!</definedName>
    <definedName name="Fuentes" localSheetId="10">#REF!</definedName>
    <definedName name="Fuentes" localSheetId="8">#REF!</definedName>
    <definedName name="Fuentes" localSheetId="12">#REF!</definedName>
    <definedName name="Fuentes" localSheetId="13">#REF!</definedName>
    <definedName name="Fuentes">#REF!</definedName>
    <definedName name="fx" localSheetId="9">#REF!</definedName>
    <definedName name="fx" localSheetId="10">#REF!</definedName>
    <definedName name="fx" localSheetId="8">#REF!</definedName>
    <definedName name="fx" localSheetId="0">#REF!</definedName>
    <definedName name="fx" localSheetId="1">#REF!</definedName>
    <definedName name="fx" localSheetId="12">#REF!</definedName>
    <definedName name="fx" localSheetId="13">#REF!</definedName>
    <definedName name="fx">#REF!</definedName>
    <definedName name="FX98IGP" localSheetId="9">#REF!</definedName>
    <definedName name="FX98IGP" localSheetId="10">#REF!</definedName>
    <definedName name="FX98IGP" localSheetId="8">#REF!</definedName>
    <definedName name="FX98IGP" localSheetId="12">#REF!</definedName>
    <definedName name="FX98IGP" localSheetId="13">#REF!</definedName>
    <definedName name="FX98IGP">#REF!</definedName>
    <definedName name="FX98RE" localSheetId="9">#REF!</definedName>
    <definedName name="FX98RE" localSheetId="10">#REF!</definedName>
    <definedName name="FX98RE" localSheetId="8">#REF!</definedName>
    <definedName name="FX98RE" localSheetId="12">#REF!</definedName>
    <definedName name="FX98RE" localSheetId="13">#REF!</definedName>
    <definedName name="FX98RE">#REF!</definedName>
    <definedName name="FX99RE" localSheetId="9">#REF!</definedName>
    <definedName name="FX99RE" localSheetId="10">#REF!</definedName>
    <definedName name="FX99RE" localSheetId="8">#REF!</definedName>
    <definedName name="FX99RE" localSheetId="12">#REF!</definedName>
    <definedName name="FX99RE" localSheetId="13">#REF!</definedName>
    <definedName name="FX99RE">#REF!</definedName>
    <definedName name="G" localSheetId="2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8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localSheetId="11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hidden="1">{"Main Economic Indicators",#N/A,FALSE,"C"}</definedName>
    <definedName name="g1std" localSheetId="9">#REF!</definedName>
    <definedName name="g1std" localSheetId="10">#REF!</definedName>
    <definedName name="g1std" localSheetId="8">#REF!</definedName>
    <definedName name="g1std" localSheetId="0">#REF!</definedName>
    <definedName name="g1std" localSheetId="1">#REF!</definedName>
    <definedName name="g1std" localSheetId="3">#REF!</definedName>
    <definedName name="g1std" localSheetId="6">#REF!</definedName>
    <definedName name="g1std" localSheetId="12">#REF!</definedName>
    <definedName name="g1std" localSheetId="13">#REF!</definedName>
    <definedName name="g1std">#REF!</definedName>
    <definedName name="g2std" localSheetId="9">#REF!</definedName>
    <definedName name="g2std" localSheetId="10">#REF!</definedName>
    <definedName name="g2std" localSheetId="8">#REF!</definedName>
    <definedName name="g2std" localSheetId="3">#REF!</definedName>
    <definedName name="g2std" localSheetId="6">#REF!</definedName>
    <definedName name="g2std" localSheetId="12">#REF!</definedName>
    <definedName name="g2std" localSheetId="13">#REF!</definedName>
    <definedName name="g2std">#REF!</definedName>
    <definedName name="GAP" localSheetId="9">#REF!</definedName>
    <definedName name="GAP" localSheetId="10">#REF!</definedName>
    <definedName name="GAP" localSheetId="8">#REF!</definedName>
    <definedName name="GAP" localSheetId="3">#REF!</definedName>
    <definedName name="GAP" localSheetId="6">#REF!</definedName>
    <definedName name="GAP" localSheetId="12">#REF!</definedName>
    <definedName name="GAP" localSheetId="13">#REF!</definedName>
    <definedName name="GAP">#REF!</definedName>
    <definedName name="GAPFGFROM" localSheetId="9">#REF!</definedName>
    <definedName name="GAPFGFROM" localSheetId="10">#REF!</definedName>
    <definedName name="GAPFGFROM" localSheetId="8">#REF!</definedName>
    <definedName name="GAPFGFROM" localSheetId="0">#REF!</definedName>
    <definedName name="GAPFGFROM" localSheetId="1">#REF!</definedName>
    <definedName name="GAPFGFROM" localSheetId="12">#REF!</definedName>
    <definedName name="GAPFGFROM" localSheetId="13">#REF!</definedName>
    <definedName name="GAPFGFROM">#REF!</definedName>
    <definedName name="GAPFGTO" localSheetId="9">#REF!</definedName>
    <definedName name="GAPFGTO" localSheetId="10">#REF!</definedName>
    <definedName name="GAPFGTO" localSheetId="8">#REF!</definedName>
    <definedName name="GAPFGTO" localSheetId="0">#REF!</definedName>
    <definedName name="GAPFGTO" localSheetId="1">#REF!</definedName>
    <definedName name="GAPFGTO" localSheetId="12">#REF!</definedName>
    <definedName name="GAPFGTO" localSheetId="13">#REF!</definedName>
    <definedName name="GAPFGTO">#REF!</definedName>
    <definedName name="GAPSTFROM" localSheetId="9">#REF!</definedName>
    <definedName name="GAPSTFROM" localSheetId="10">#REF!</definedName>
    <definedName name="GAPSTFROM" localSheetId="8">#REF!</definedName>
    <definedName name="GAPSTFROM" localSheetId="12">#REF!</definedName>
    <definedName name="GAPSTFROM" localSheetId="13">#REF!</definedName>
    <definedName name="GAPSTFROM">#REF!</definedName>
    <definedName name="GAPSTTO" localSheetId="9">#REF!</definedName>
    <definedName name="GAPSTTO" localSheetId="10">#REF!</definedName>
    <definedName name="GAPSTTO" localSheetId="8">#REF!</definedName>
    <definedName name="GAPSTTO" localSheetId="12">#REF!</definedName>
    <definedName name="GAPSTTO" localSheetId="13">#REF!</definedName>
    <definedName name="GAPSTTO">#REF!</definedName>
    <definedName name="GAPTEST" localSheetId="9">#REF!</definedName>
    <definedName name="GAPTEST" localSheetId="10">#REF!</definedName>
    <definedName name="GAPTEST" localSheetId="8">#REF!</definedName>
    <definedName name="GAPTEST" localSheetId="12">#REF!</definedName>
    <definedName name="GAPTEST" localSheetId="13">#REF!</definedName>
    <definedName name="GAPTEST">#REF!</definedName>
    <definedName name="GAPTESTFG" localSheetId="9">#REF!</definedName>
    <definedName name="GAPTESTFG" localSheetId="10">#REF!</definedName>
    <definedName name="GAPTESTFG" localSheetId="8">#REF!</definedName>
    <definedName name="GAPTESTFG" localSheetId="12">#REF!</definedName>
    <definedName name="GAPTESTFG" localSheetId="13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9">#REF!</definedName>
    <definedName name="GATO" localSheetId="10">#REF!</definedName>
    <definedName name="GATO" localSheetId="8">#REF!</definedName>
    <definedName name="GATO" localSheetId="0">#REF!</definedName>
    <definedName name="GATO" localSheetId="1">#REF!</definedName>
    <definedName name="GATO" localSheetId="3">#REF!</definedName>
    <definedName name="GATO" localSheetId="6">#REF!</definedName>
    <definedName name="GATO" localSheetId="12">#REF!</definedName>
    <definedName name="GATO" localSheetId="13">#REF!</definedName>
    <definedName name="GATO">#REF!</definedName>
    <definedName name="Gave" localSheetId="9">#REF!</definedName>
    <definedName name="Gave" localSheetId="10">#REF!</definedName>
    <definedName name="Gave" localSheetId="8">#REF!</definedName>
    <definedName name="Gave" localSheetId="3">#REF!</definedName>
    <definedName name="Gave" localSheetId="6">#REF!</definedName>
    <definedName name="Gave" localSheetId="12">#REF!</definedName>
    <definedName name="Gave" localSheetId="13">#REF!</definedName>
    <definedName name="Gave">#REF!</definedName>
    <definedName name="GAZZETTE" localSheetId="9">#REF!</definedName>
    <definedName name="GAZZETTE" localSheetId="10">#REF!</definedName>
    <definedName name="GAZZETTE" localSheetId="8">#REF!</definedName>
    <definedName name="GAZZETTE" localSheetId="3">#REF!</definedName>
    <definedName name="GAZZETTE" localSheetId="6">#REF!</definedName>
    <definedName name="GAZZETTE" localSheetId="12">#REF!</definedName>
    <definedName name="GAZZETTE" localSheetId="13">#REF!</definedName>
    <definedName name="GAZZETTE">#REF!</definedName>
    <definedName name="GBP" localSheetId="9">#REF!</definedName>
    <definedName name="GBP" localSheetId="10">#REF!</definedName>
    <definedName name="GBP" localSheetId="8">#REF!</definedName>
    <definedName name="GBP" localSheetId="0">#REF!</definedName>
    <definedName name="GBP" localSheetId="1">#REF!</definedName>
    <definedName name="GBP" localSheetId="12">#REF!</definedName>
    <definedName name="GBP" localSheetId="13">#REF!</definedName>
    <definedName name="GBP">#REF!</definedName>
    <definedName name="GCB" localSheetId="9">[63]Q4!#REF!</definedName>
    <definedName name="GCB" localSheetId="10">[63]Q4!#REF!</definedName>
    <definedName name="GCB" localSheetId="8">[63]Q4!#REF!</definedName>
    <definedName name="GCB" localSheetId="0">[63]Q4!#REF!</definedName>
    <definedName name="GCB" localSheetId="1">[86]Q4!#REF!</definedName>
    <definedName name="GCB">[63]Q4!#REF!</definedName>
    <definedName name="GCB_NGDP">#N/A</definedName>
    <definedName name="GCEC" localSheetId="9">#REF!</definedName>
    <definedName name="GCEC" localSheetId="10">#REF!</definedName>
    <definedName name="GCEC" localSheetId="8">#REF!</definedName>
    <definedName name="GCEC" localSheetId="0">#REF!</definedName>
    <definedName name="GCEC" localSheetId="1">#REF!</definedName>
    <definedName name="GCEC" localSheetId="3">#REF!</definedName>
    <definedName name="GCEC" localSheetId="6">#REF!</definedName>
    <definedName name="GCEC" localSheetId="12">#REF!</definedName>
    <definedName name="GCEC" localSheetId="13">#REF!</definedName>
    <definedName name="GCEC">#REF!</definedName>
    <definedName name="GCED" localSheetId="9">#REF!</definedName>
    <definedName name="GCED" localSheetId="10">#REF!</definedName>
    <definedName name="GCED" localSheetId="8">#REF!</definedName>
    <definedName name="GCED" localSheetId="3">#REF!</definedName>
    <definedName name="GCED" localSheetId="6">#REF!</definedName>
    <definedName name="GCED" localSheetId="12">#REF!</definedName>
    <definedName name="GCED" localSheetId="13">#REF!</definedName>
    <definedName name="GCED">#REF!</definedName>
    <definedName name="GCEE" localSheetId="9">#REF!</definedName>
    <definedName name="GCEE" localSheetId="10">#REF!</definedName>
    <definedName name="GCEE" localSheetId="8">#REF!</definedName>
    <definedName name="GCEE" localSheetId="3">#REF!</definedName>
    <definedName name="GCEE" localSheetId="6">#REF!</definedName>
    <definedName name="GCEE" localSheetId="12">#REF!</definedName>
    <definedName name="GCEE" localSheetId="13">#REF!</definedName>
    <definedName name="GCEE">#REF!</definedName>
    <definedName name="GCEEP" localSheetId="9">#REF!</definedName>
    <definedName name="GCEEP" localSheetId="10">#REF!</definedName>
    <definedName name="GCEEP" localSheetId="8">#REF!</definedName>
    <definedName name="GCEEP" localSheetId="12">#REF!</definedName>
    <definedName name="GCEEP" localSheetId="13">#REF!</definedName>
    <definedName name="GCEEP">#REF!</definedName>
    <definedName name="GCEES" localSheetId="9">#REF!</definedName>
    <definedName name="GCEES" localSheetId="10">#REF!</definedName>
    <definedName name="GCEES" localSheetId="8">#REF!</definedName>
    <definedName name="GCEES" localSheetId="12">#REF!</definedName>
    <definedName name="GCEES" localSheetId="13">#REF!</definedName>
    <definedName name="GCEES">#REF!</definedName>
    <definedName name="GCEG" localSheetId="9">#REF!</definedName>
    <definedName name="GCEG" localSheetId="10">#REF!</definedName>
    <definedName name="GCEG" localSheetId="8">#REF!</definedName>
    <definedName name="GCEG" localSheetId="12">#REF!</definedName>
    <definedName name="GCEG" localSheetId="13">#REF!</definedName>
    <definedName name="GCEG">#REF!</definedName>
    <definedName name="GCEH" localSheetId="9">#REF!</definedName>
    <definedName name="GCEH" localSheetId="10">#REF!</definedName>
    <definedName name="GCEH" localSheetId="8">#REF!</definedName>
    <definedName name="GCEH" localSheetId="12">#REF!</definedName>
    <definedName name="GCEH" localSheetId="13">#REF!</definedName>
    <definedName name="GCEH">#REF!</definedName>
    <definedName name="GCEHP" localSheetId="9">#REF!</definedName>
    <definedName name="GCEHP" localSheetId="10">#REF!</definedName>
    <definedName name="GCEHP" localSheetId="8">#REF!</definedName>
    <definedName name="GCEHP" localSheetId="12">#REF!</definedName>
    <definedName name="GCEHP" localSheetId="13">#REF!</definedName>
    <definedName name="GCEHP">#REF!</definedName>
    <definedName name="GCEI_D" localSheetId="9">#REF!</definedName>
    <definedName name="GCEI_D" localSheetId="10">#REF!</definedName>
    <definedName name="GCEI_D" localSheetId="8">#REF!</definedName>
    <definedName name="GCEI_D" localSheetId="12">#REF!</definedName>
    <definedName name="GCEI_D" localSheetId="13">#REF!</definedName>
    <definedName name="GCEI_D">#REF!</definedName>
    <definedName name="GCEI_F" localSheetId="9">#REF!</definedName>
    <definedName name="GCEI_F" localSheetId="10">#REF!</definedName>
    <definedName name="GCEI_F" localSheetId="8">#REF!</definedName>
    <definedName name="GCEI_F" localSheetId="12">#REF!</definedName>
    <definedName name="GCEI_F" localSheetId="13">#REF!</definedName>
    <definedName name="GCEI_F">#REF!</definedName>
    <definedName name="GCENL" localSheetId="9">#REF!</definedName>
    <definedName name="GCENL" localSheetId="10">#REF!</definedName>
    <definedName name="GCENL" localSheetId="8">#REF!</definedName>
    <definedName name="GCENL" localSheetId="12">#REF!</definedName>
    <definedName name="GCENL" localSheetId="13">#REF!</definedName>
    <definedName name="GCENL">#REF!</definedName>
    <definedName name="GCEO" localSheetId="9">#REF!</definedName>
    <definedName name="GCEO" localSheetId="10">#REF!</definedName>
    <definedName name="GCEO" localSheetId="8">#REF!</definedName>
    <definedName name="GCEO" localSheetId="12">#REF!</definedName>
    <definedName name="GCEO" localSheetId="13">#REF!</definedName>
    <definedName name="GCEO">#REF!</definedName>
    <definedName name="GCESWH" localSheetId="9">#REF!</definedName>
    <definedName name="GCESWH" localSheetId="10">#REF!</definedName>
    <definedName name="GCESWH" localSheetId="8">#REF!</definedName>
    <definedName name="GCESWH" localSheetId="12">#REF!</definedName>
    <definedName name="GCESWH" localSheetId="13">#REF!</definedName>
    <definedName name="GCESWH">#REF!</definedName>
    <definedName name="GCEW" localSheetId="9">#REF!</definedName>
    <definedName name="GCEW" localSheetId="10">#REF!</definedName>
    <definedName name="GCEW" localSheetId="8">#REF!</definedName>
    <definedName name="GCEW" localSheetId="12">#REF!</definedName>
    <definedName name="GCEW" localSheetId="13">#REF!</definedName>
    <definedName name="GCEW">#REF!</definedName>
    <definedName name="GCG" localSheetId="9">#REF!</definedName>
    <definedName name="GCG" localSheetId="10">#REF!</definedName>
    <definedName name="GCG" localSheetId="8">#REF!</definedName>
    <definedName name="GCG" localSheetId="12">#REF!</definedName>
    <definedName name="GCG" localSheetId="13">#REF!</definedName>
    <definedName name="GCG">#REF!</definedName>
    <definedName name="GCGC" localSheetId="9">#REF!</definedName>
    <definedName name="GCGC" localSheetId="10">#REF!</definedName>
    <definedName name="GCGC" localSheetId="8">#REF!</definedName>
    <definedName name="GCGC" localSheetId="12">#REF!</definedName>
    <definedName name="GCGC" localSheetId="13">#REF!</definedName>
    <definedName name="GCGC">#REF!</definedName>
    <definedName name="GCND_NGDP" localSheetId="9">[63]Q4!#REF!</definedName>
    <definedName name="GCND_NGDP" localSheetId="10">[63]Q4!#REF!</definedName>
    <definedName name="GCND_NGDP" localSheetId="8">[63]Q4!#REF!</definedName>
    <definedName name="GCND_NGDP" localSheetId="0">[63]Q4!#REF!</definedName>
    <definedName name="GCND_NGDP" localSheetId="1">[86]Q4!#REF!</definedName>
    <definedName name="GCND_NGDP">[63]Q4!#REF!</definedName>
    <definedName name="GCRG" localSheetId="9">#REF!</definedName>
    <definedName name="GCRG" localSheetId="10">#REF!</definedName>
    <definedName name="GCRG" localSheetId="8">#REF!</definedName>
    <definedName name="GCRG" localSheetId="0">#REF!</definedName>
    <definedName name="GCRG" localSheetId="1">#REF!</definedName>
    <definedName name="GCRG" localSheetId="3">#REF!</definedName>
    <definedName name="GCRG" localSheetId="6">#REF!</definedName>
    <definedName name="GCRG" localSheetId="12">#REF!</definedName>
    <definedName name="GCRG" localSheetId="13">#REF!</definedName>
    <definedName name="GCRG">#REF!</definedName>
    <definedName name="gdg" localSheetId="8" hidden="1">'[103]Fax a enviar'!#REF!</definedName>
    <definedName name="gdg" localSheetId="0" hidden="1">#REF!</definedName>
    <definedName name="gdg" localSheetId="1" hidden="1">#REF!</definedName>
    <definedName name="gdg" localSheetId="6" hidden="1">'[103]Fax a enviar'!#REF!</definedName>
    <definedName name="gdg" hidden="1">'[103]Fax a enviar'!#REF!</definedName>
    <definedName name="gdgd" localSheetId="0" hidden="1">#REF!</definedName>
    <definedName name="gdgd" localSheetId="1" hidden="1">#REF!</definedName>
    <definedName name="gdgd" hidden="1">'[115]Fax a enviar'!#REF!</definedName>
    <definedName name="gdp">[126]GDP_WEO!$A$3:$AB$188</definedName>
    <definedName name="gdpall">[126]GDP!$B$2:$AD$134</definedName>
    <definedName name="GDPDEFL" localSheetId="9">[127]NA!#REF!</definedName>
    <definedName name="GDPDEFL" localSheetId="10">[127]NA!#REF!</definedName>
    <definedName name="GDPDEFL" localSheetId="8">[127]NA!#REF!</definedName>
    <definedName name="GDPDEFL" localSheetId="0">[127]NA!#REF!</definedName>
    <definedName name="GDPDEFL" localSheetId="1">[128]NA!#REF!</definedName>
    <definedName name="GDPDEFL" localSheetId="3">[127]NA!#REF!</definedName>
    <definedName name="GDPDEFL" localSheetId="6">[127]NA!#REF!</definedName>
    <definedName name="GDPDEFL">[127]NA!#REF!</definedName>
    <definedName name="GDPOR" localSheetId="9">[127]NA!#REF!</definedName>
    <definedName name="GDPOR" localSheetId="10">[127]NA!#REF!</definedName>
    <definedName name="GDPOR" localSheetId="8">[127]NA!#REF!</definedName>
    <definedName name="GDPOR" localSheetId="0">[127]NA!#REF!</definedName>
    <definedName name="GDPOR" localSheetId="1">[128]NA!#REF!</definedName>
    <definedName name="GDPOR" localSheetId="3">[127]NA!#REF!</definedName>
    <definedName name="GDPOR" localSheetId="6">[127]NA!#REF!</definedName>
    <definedName name="GDPOR">[127]NA!#REF!</definedName>
    <definedName name="GDPOR_" localSheetId="9">[127]NA!#REF!</definedName>
    <definedName name="GDPOR_" localSheetId="10">[127]NA!#REF!</definedName>
    <definedName name="GDPOR_" localSheetId="8">[127]NA!#REF!</definedName>
    <definedName name="GDPOR_" localSheetId="0">[127]NA!#REF!</definedName>
    <definedName name="GDPOR_" localSheetId="1">[128]NA!#REF!</definedName>
    <definedName name="GDPOR_" localSheetId="3">[127]NA!#REF!</definedName>
    <definedName name="GDPOR_" localSheetId="6">[127]NA!#REF!</definedName>
    <definedName name="GDPOR_">[127]NA!#REF!</definedName>
    <definedName name="gdppc">[126]GDPpc_WEO!$A$3:$AC$188</definedName>
    <definedName name="Germany_wt">'[74]OECD wgt'!$B$6</definedName>
    <definedName name="Gestión">[85]Hoja2!$A$1:$L$76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localSheetId="8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6" hidden="1">{"Riqfin97",#N/A,FALSE,"Tran";"Riqfinpro",#N/A,FALSE,"Tran"}</definedName>
    <definedName name="gfdsgfsa" localSheetId="11" hidden="1">{"Riqfin97",#N/A,FALSE,"Tran";"Riqfinpro",#N/A,FALSE,"Tran"}</definedName>
    <definedName name="gfdsgfsa" localSheetId="12" hidden="1">{"Riqfin97",#N/A,FALSE,"Tran";"Riqfinpro",#N/A,FALSE,"Tran"}</definedName>
    <definedName name="gfdsgfsa" localSheetId="13" hidden="1">{"Riqfin97",#N/A,FALSE,"Tran";"Riqfinpro",#N/A,FALSE,"Tran"}</definedName>
    <definedName name="gfdsgfsa" hidden="1">{"Riqfin97",#N/A,FALSE,"Tran";"Riqfinpro",#N/A,FALSE,"Tran"}</definedName>
    <definedName name="GG" localSheetId="9">#REF!</definedName>
    <definedName name="GG" localSheetId="10">#REF!</definedName>
    <definedName name="GG" localSheetId="8">#REF!</definedName>
    <definedName name="GG" localSheetId="0">#REF!</definedName>
    <definedName name="GG" localSheetId="1">#REF!</definedName>
    <definedName name="GG" localSheetId="3">#REF!</definedName>
    <definedName name="GG" localSheetId="6">#REF!</definedName>
    <definedName name="GG" localSheetId="12">#REF!</definedName>
    <definedName name="GG" localSheetId="13">#REF!</definedName>
    <definedName name="GG">#REF!</definedName>
    <definedName name="GGB" localSheetId="9">[63]Q4!#REF!</definedName>
    <definedName name="GGB" localSheetId="10">[63]Q4!#REF!</definedName>
    <definedName name="GGB" localSheetId="8">[63]Q4!#REF!</definedName>
    <definedName name="GGB" localSheetId="0">[63]Q4!#REF!</definedName>
    <definedName name="GGB" localSheetId="1">[86]Q4!#REF!</definedName>
    <definedName name="GGB" localSheetId="3">[63]Q4!#REF!</definedName>
    <definedName name="GGB" localSheetId="6">[63]Q4!#REF!</definedName>
    <definedName name="GGB">[63]Q4!#REF!</definedName>
    <definedName name="GGB_NGDP">#N/A</definedName>
    <definedName name="GGBXI" localSheetId="8">[124]Q4!#REF!</definedName>
    <definedName name="GGBXI" localSheetId="3">[124]Q4!#REF!</definedName>
    <definedName name="GGBXI" localSheetId="6">[124]Q4!#REF!</definedName>
    <definedName name="GGBXI">[124]Q4!#REF!</definedName>
    <definedName name="GGEC" localSheetId="9">#REF!</definedName>
    <definedName name="GGEC" localSheetId="10">#REF!</definedName>
    <definedName name="GGEC" localSheetId="8">#REF!</definedName>
    <definedName name="GGEC" localSheetId="0">#REF!</definedName>
    <definedName name="GGEC" localSheetId="1">#REF!</definedName>
    <definedName name="GGEC" localSheetId="3">#REF!</definedName>
    <definedName name="GGEC" localSheetId="6">#REF!</definedName>
    <definedName name="GGEC" localSheetId="12">#REF!</definedName>
    <definedName name="GGEC" localSheetId="13">#REF!</definedName>
    <definedName name="GGEC">#REF!</definedName>
    <definedName name="GGENL" localSheetId="9">#REF!</definedName>
    <definedName name="GGENL" localSheetId="10">#REF!</definedName>
    <definedName name="GGENL" localSheetId="8">#REF!</definedName>
    <definedName name="GGENL" localSheetId="0">#REF!</definedName>
    <definedName name="GGENL" localSheetId="1">#REF!</definedName>
    <definedName name="GGENL" localSheetId="3">#REF!</definedName>
    <definedName name="GGENL" localSheetId="6">#REF!</definedName>
    <definedName name="GGENL" localSheetId="12">#REF!</definedName>
    <definedName name="GGENL" localSheetId="13">#REF!</definedName>
    <definedName name="GGENL">#REF!</definedName>
    <definedName name="ggfrfff" localSheetId="9" hidden="1">#REF!</definedName>
    <definedName name="ggfrfff" localSheetId="10" hidden="1">#REF!</definedName>
    <definedName name="ggfrfff" localSheetId="8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localSheetId="12" hidden="1">#REF!</definedName>
    <definedName name="ggfrfff" localSheetId="13" hidden="1">#REF!</definedName>
    <definedName name="ggfrfff" hidden="1">#REF!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8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'[129]J(Priv.Cap)'!#REF!</definedName>
    <definedName name="ggggggggggggggg" localSheetId="9" hidden="1">#REF!</definedName>
    <definedName name="ggggggggggggggg" localSheetId="10" hidden="1">#REF!</definedName>
    <definedName name="ggggggggggggggg" localSheetId="8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localSheetId="12" hidden="1">#REF!</definedName>
    <definedName name="ggggggggggggggg" localSheetId="13" hidden="1">#REF!</definedName>
    <definedName name="ggggggggggggggg" hidden="1">#REF!</definedName>
    <definedName name="GGperc" localSheetId="9">#REF!</definedName>
    <definedName name="GGperc" localSheetId="10">#REF!</definedName>
    <definedName name="GGperc" localSheetId="8">#REF!</definedName>
    <definedName name="GGperc" localSheetId="3">#REF!</definedName>
    <definedName name="GGperc" localSheetId="6">#REF!</definedName>
    <definedName name="GGperc" localSheetId="12">#REF!</definedName>
    <definedName name="GGperc" localSheetId="13">#REF!</definedName>
    <definedName name="GGperc">#REF!</definedName>
    <definedName name="GGRG" localSheetId="9">#REF!</definedName>
    <definedName name="GGRG" localSheetId="10">#REF!</definedName>
    <definedName name="GGRG" localSheetId="8">#REF!</definedName>
    <definedName name="GGRG" localSheetId="3">#REF!</definedName>
    <definedName name="GGRG" localSheetId="6">#REF!</definedName>
    <definedName name="GGRG" localSheetId="12">#REF!</definedName>
    <definedName name="GGRG" localSheetId="13">#REF!</definedName>
    <definedName name="GGRG">#REF!</definedName>
    <definedName name="GGSB" localSheetId="8">[124]Q4!#REF!</definedName>
    <definedName name="GGSB" localSheetId="3">[124]Q4!#REF!</definedName>
    <definedName name="GGSB" localSheetId="6">[124]Q4!#REF!</definedName>
    <definedName name="GGSB">[124]Q4!#REF!</definedName>
    <definedName name="GGSBXS" localSheetId="8">[124]Q4!#REF!</definedName>
    <definedName name="GGSBXS" localSheetId="3">[124]Q4!#REF!</definedName>
    <definedName name="GGSBXS" localSheetId="6">[124]Q4!#REF!</definedName>
    <definedName name="GGSBXS">[124]Q4!#REF!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8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hidden="1">{"Tab1",#N/A,FALSE,"P";"Tab2",#N/A,FALSE,"P"}</definedName>
    <definedName name="GL_Z" localSheetId="9">#REF!</definedName>
    <definedName name="GL_Z" localSheetId="10">#REF!</definedName>
    <definedName name="GL_Z" localSheetId="8">#REF!</definedName>
    <definedName name="GL_Z" localSheetId="0">#REF!</definedName>
    <definedName name="GL_Z" localSheetId="1">#REF!</definedName>
    <definedName name="GL_Z" localSheetId="3">#REF!</definedName>
    <definedName name="GL_Z" localSheetId="6">#REF!</definedName>
    <definedName name="GL_Z" localSheetId="12">#REF!</definedName>
    <definedName name="GL_Z" localSheetId="13">#REF!</definedName>
    <definedName name="GL_Z">#REF!</definedName>
    <definedName name="gni">[100]GNIpc!$A$1:$R$235</definedName>
    <definedName name="goafrica" localSheetId="5">[130]!goafrica</definedName>
    <definedName name="goafrica" localSheetId="8">[130]!goafrica</definedName>
    <definedName name="goafrica" localSheetId="0">#REF!</definedName>
    <definedName name="goafrica" localSheetId="1">#REF!</definedName>
    <definedName name="goafrica" localSheetId="11">[130]!goafrica</definedName>
    <definedName name="goafrica" localSheetId="13">[130]!goafrica</definedName>
    <definedName name="goafrica">[130]!goafrica</definedName>
    <definedName name="goasia" localSheetId="5">[130]!goasia</definedName>
    <definedName name="goasia" localSheetId="8">[130]!goasia</definedName>
    <definedName name="goasia" localSheetId="0">#REF!</definedName>
    <definedName name="goasia" localSheetId="1">#REF!</definedName>
    <definedName name="goasia" localSheetId="11">[130]!goasia</definedName>
    <definedName name="goasia" localSheetId="13">[130]!goasia</definedName>
    <definedName name="goasia">[130]!goasia</definedName>
    <definedName name="GOB" localSheetId="9">#REF!</definedName>
    <definedName name="GOB" localSheetId="10">#REF!</definedName>
    <definedName name="GOB" localSheetId="8">#REF!</definedName>
    <definedName name="GOB" localSheetId="0">#REF!</definedName>
    <definedName name="GOB" localSheetId="1">#REF!</definedName>
    <definedName name="GOB" localSheetId="3">#REF!</definedName>
    <definedName name="GOB" localSheetId="6">#REF!</definedName>
    <definedName name="GOB" localSheetId="12">#REF!</definedName>
    <definedName name="GOB" localSheetId="13">#REF!</definedName>
    <definedName name="GOB">#REF!</definedName>
    <definedName name="goeeup" localSheetId="5">[130]!goeeup</definedName>
    <definedName name="goeeup" localSheetId="8">[130]!goeeup</definedName>
    <definedName name="goeeup" localSheetId="0">#REF!</definedName>
    <definedName name="goeeup" localSheetId="1">#REF!</definedName>
    <definedName name="goeeup" localSheetId="11">[130]!goeeup</definedName>
    <definedName name="goeeup" localSheetId="13">[130]!goeeup</definedName>
    <definedName name="goeeup">[130]!goeeup</definedName>
    <definedName name="GOESC96" localSheetId="9">#REF!</definedName>
    <definedName name="GOESC96" localSheetId="10">#REF!</definedName>
    <definedName name="GOESC96" localSheetId="8">#REF!</definedName>
    <definedName name="GOESC96" localSheetId="0">#REF!</definedName>
    <definedName name="GOESC96" localSheetId="1">#REF!</definedName>
    <definedName name="GOESC96" localSheetId="3">#REF!</definedName>
    <definedName name="GOESC96" localSheetId="6">#REF!</definedName>
    <definedName name="GOESC96" localSheetId="12">#REF!</definedName>
    <definedName name="GOESC96" localSheetId="13">#REF!</definedName>
    <definedName name="GOESC96">#REF!</definedName>
    <definedName name="goeurope" localSheetId="5">[130]!goeurope</definedName>
    <definedName name="goeurope" localSheetId="8">[130]!goeurope</definedName>
    <definedName name="goeurope" localSheetId="0">#REF!</definedName>
    <definedName name="goeurope" localSheetId="1">#REF!</definedName>
    <definedName name="goeurope" localSheetId="11">[130]!goeurope</definedName>
    <definedName name="goeurope" localSheetId="13">[130]!goeurope</definedName>
    <definedName name="goeurope">[130]!goeurope</definedName>
    <definedName name="golamerica" localSheetId="5">[130]!golamerica</definedName>
    <definedName name="golamerica" localSheetId="8">[130]!golamerica</definedName>
    <definedName name="golamerica" localSheetId="0">#REF!</definedName>
    <definedName name="golamerica" localSheetId="1">#REF!</definedName>
    <definedName name="golamerica" localSheetId="11">[130]!golamerica</definedName>
    <definedName name="golamerica" localSheetId="13">[130]!golamerica</definedName>
    <definedName name="golamerica">[130]!golamerica</definedName>
    <definedName name="gomeast" localSheetId="5">[130]!gomeast</definedName>
    <definedName name="gomeast" localSheetId="8">[130]!gomeast</definedName>
    <definedName name="gomeast" localSheetId="0">#REF!</definedName>
    <definedName name="gomeast" localSheetId="1">#REF!</definedName>
    <definedName name="gomeast" localSheetId="11">[130]!gomeast</definedName>
    <definedName name="gomeast" localSheetId="13">[130]!gomeast</definedName>
    <definedName name="gomeast">[130]!gomeast</definedName>
    <definedName name="gooecd" localSheetId="5">[130]!gooecd</definedName>
    <definedName name="gooecd" localSheetId="8">[130]!gooecd</definedName>
    <definedName name="gooecd" localSheetId="0">#REF!</definedName>
    <definedName name="gooecd" localSheetId="1">#REF!</definedName>
    <definedName name="gooecd" localSheetId="11">[130]!gooecd</definedName>
    <definedName name="gooecd" localSheetId="13">[130]!gooecd</definedName>
    <definedName name="gooecd">[130]!gooecd</definedName>
    <definedName name="goopec" localSheetId="5">[130]!goopec</definedName>
    <definedName name="goopec" localSheetId="8">[130]!goopec</definedName>
    <definedName name="goopec" localSheetId="0">#REF!</definedName>
    <definedName name="goopec" localSheetId="1">#REF!</definedName>
    <definedName name="goopec" localSheetId="11">[130]!goopec</definedName>
    <definedName name="goopec" localSheetId="13">[130]!goopec</definedName>
    <definedName name="goopec">[130]!goopec</definedName>
    <definedName name="gosummary" localSheetId="5">[130]!gosummary</definedName>
    <definedName name="gosummary" localSheetId="8">[130]!gosummary</definedName>
    <definedName name="gosummary" localSheetId="0">#REF!</definedName>
    <definedName name="gosummary" localSheetId="1">#REF!</definedName>
    <definedName name="gosummary" localSheetId="11">[130]!gosummary</definedName>
    <definedName name="gosummary" localSheetId="13">[130]!gosummary</definedName>
    <definedName name="gosummary">[130]!gosummary</definedName>
    <definedName name="_xlnm.Recorder" localSheetId="9">#REF!</definedName>
    <definedName name="_xlnm.Recorder" localSheetId="10">#REF!</definedName>
    <definedName name="_xlnm.Recorder" localSheetId="8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6">#REF!</definedName>
    <definedName name="_xlnm.Recorder" localSheetId="12">#REF!</definedName>
    <definedName name="_xlnm.Recorder" localSheetId="13">#REF!</definedName>
    <definedName name="_xlnm.Recorder">#REF!</definedName>
    <definedName name="Grace_IDA">[112]NPV!$B$25</definedName>
    <definedName name="Grace_IDA1" localSheetId="9">#REF!</definedName>
    <definedName name="Grace_IDA1" localSheetId="10">#REF!</definedName>
    <definedName name="Grace_IDA1" localSheetId="8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6">#REF!</definedName>
    <definedName name="Grace_IDA1" localSheetId="12">#REF!</definedName>
    <definedName name="Grace_IDA1" localSheetId="13">#REF!</definedName>
    <definedName name="Grace_IDA1">#REF!</definedName>
    <definedName name="Grace_NC" localSheetId="8">[112]NPV!#REF!</definedName>
    <definedName name="Grace_NC" localSheetId="0">#REF!</definedName>
    <definedName name="Grace_NC" localSheetId="1">#REF!</definedName>
    <definedName name="Grace_NC" localSheetId="3">[112]NPV!#REF!</definedName>
    <definedName name="Grace_NC" localSheetId="6">[112]NPV!#REF!</definedName>
    <definedName name="Grace_NC">[112]NPV!#REF!</definedName>
    <definedName name="Grace1_IDA" localSheetId="9">#REF!</definedName>
    <definedName name="Grace1_IDA" localSheetId="10">#REF!</definedName>
    <definedName name="Grace1_IDA" localSheetId="8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6">#REF!</definedName>
    <definedName name="Grace1_IDA" localSheetId="12">#REF!</definedName>
    <definedName name="Grace1_IDA" localSheetId="13">#REF!</definedName>
    <definedName name="Grace1_IDA">#REF!</definedName>
    <definedName name="graf">#N/A</definedName>
    <definedName name="GRAF2">#N/A</definedName>
    <definedName name="GRAFDOM">#N/A</definedName>
    <definedName name="grafico" localSheetId="9">[5]!grafico</definedName>
    <definedName name="grafico" localSheetId="10">[5]!grafico</definedName>
    <definedName name="grafico" localSheetId="8">[5]!grafico</definedName>
    <definedName name="grafico" localSheetId="0">[5]!grafico</definedName>
    <definedName name="grafico" localSheetId="1">[6]!grafico</definedName>
    <definedName name="grafico">[5]!grafico</definedName>
    <definedName name="GRÁFICO_10.3.1.">'[96]GRÁFICO DE FONDO POR AFILIADO'!$A$3:$H$35</definedName>
    <definedName name="GRÁFICO_10.3.2">'[96]GRÁFICO DE FONDO POR AFILIADO'!$A$36:$H$68</definedName>
    <definedName name="GRÁFICO_10.3.3">'[96]GRÁFICO DE FONDO POR AFILIADO'!$A$69:$H$101</definedName>
    <definedName name="GRÁFICO_10.3.4.">'[96]GRÁFICO DE FONDO POR AFILIADO'!$A$103:$H$135</definedName>
    <definedName name="GRÁFICO_N_10.2.4." localSheetId="9">#REF!</definedName>
    <definedName name="GRÁFICO_N_10.2.4." localSheetId="10">#REF!</definedName>
    <definedName name="GRÁFICO_N_10.2.4." localSheetId="8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6">#REF!</definedName>
    <definedName name="GRÁFICO_N_10.2.4." localSheetId="12">#REF!</definedName>
    <definedName name="GRÁFICO_N_10.2.4." localSheetId="13">#REF!</definedName>
    <definedName name="GRÁFICO_N_10.2.4.">#REF!</definedName>
    <definedName name="GRAFICO2">#N/A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8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hidden="1">{"Riqfin97",#N/A,FALSE,"Tran";"Riqfinpro",#N/A,FALSE,"Tran"}</definedName>
    <definedName name="Greece_wt">'[74]OECD wgt'!$B$19</definedName>
    <definedName name="grtrt" localSheetId="8" hidden="1">'[110]Fax a enviar'!#REF!</definedName>
    <definedName name="grtrt" localSheetId="0" hidden="1">'[110]Fax a enviar'!#REF!</definedName>
    <definedName name="grtrt" localSheetId="1" hidden="1">'[110]Fax a enviar'!#REF!</definedName>
    <definedName name="grtrt" localSheetId="3" hidden="1">'[110]Fax a enviar'!#REF!</definedName>
    <definedName name="grtrt" localSheetId="6" hidden="1">'[110]Fax a enviar'!#REF!</definedName>
    <definedName name="grtrt" hidden="1">'[110]Fax a enviar'!#REF!</definedName>
    <definedName name="Gstd" localSheetId="9">#REF!</definedName>
    <definedName name="Gstd" localSheetId="10">#REF!</definedName>
    <definedName name="Gstd" localSheetId="8">#REF!</definedName>
    <definedName name="Gstd" localSheetId="0">#REF!</definedName>
    <definedName name="Gstd" localSheetId="1">#REF!</definedName>
    <definedName name="Gstd" localSheetId="3">#REF!</definedName>
    <definedName name="Gstd" localSheetId="6">#REF!</definedName>
    <definedName name="Gstd" localSheetId="12">#REF!</definedName>
    <definedName name="Gstd" localSheetId="13">#REF!</definedName>
    <definedName name="Gstd">#REF!</definedName>
    <definedName name="GT">'[69]GT%'!$C$5</definedName>
    <definedName name="gtryrtyr" localSheetId="9" hidden="1">#REF!</definedName>
    <definedName name="gtryrtyr" localSheetId="10" hidden="1">#REF!</definedName>
    <definedName name="gtryrtyr" localSheetId="8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localSheetId="12" hidden="1">#REF!</definedName>
    <definedName name="gtryrtyr" localSheetId="13" hidden="1">#REF!</definedName>
    <definedName name="gtryrtyr" hidden="1">#REF!</definedName>
    <definedName name="GUEBVIO" localSheetId="9" hidden="1">#REF!</definedName>
    <definedName name="GUEBVIO" localSheetId="10" hidden="1">#REF!</definedName>
    <definedName name="GUEBVIO" localSheetId="8" hidden="1">#REF!</definedName>
    <definedName name="GUEBVIO" localSheetId="3" hidden="1">#REF!</definedName>
    <definedName name="GUEBVIO" localSheetId="6" hidden="1">#REF!</definedName>
    <definedName name="GUEBVIO" localSheetId="12" hidden="1">#REF!</definedName>
    <definedName name="GUEBVIO" localSheetId="13" hidden="1">#REF!</definedName>
    <definedName name="GUEBVIO" hidden="1">#REF!</definedName>
    <definedName name="GUIL" localSheetId="9">#REF!</definedName>
    <definedName name="GUIL" localSheetId="10">#REF!</definedName>
    <definedName name="GUIL" localSheetId="8">#REF!</definedName>
    <definedName name="GUIL" localSheetId="0">#REF!</definedName>
    <definedName name="GUIL" localSheetId="1">#REF!</definedName>
    <definedName name="GUIL" localSheetId="3">#REF!</definedName>
    <definedName name="GUIL" localSheetId="6">#REF!</definedName>
    <definedName name="GUIL" localSheetId="12">#REF!</definedName>
    <definedName name="GUIL" localSheetId="13">#REF!</definedName>
    <definedName name="GUIL">#REF!</definedName>
    <definedName name="GUIL1" localSheetId="9">#REF!</definedName>
    <definedName name="GUIL1" localSheetId="10">#REF!</definedName>
    <definedName name="GUIL1" localSheetId="8">#REF!</definedName>
    <definedName name="GUIL1" localSheetId="0">#REF!</definedName>
    <definedName name="GUIL1" localSheetId="1">#REF!</definedName>
    <definedName name="GUIL1" localSheetId="12">#REF!</definedName>
    <definedName name="GUIL1" localSheetId="13">#REF!</definedName>
    <definedName name="GUIL1">#REF!</definedName>
    <definedName name="GYEAR2021" localSheetId="9">[101]Gold!$B$583:$J$583</definedName>
    <definedName name="GYEAR2021" localSheetId="10">[101]Gold!$B$583:$J$583</definedName>
    <definedName name="GYEAR2021" localSheetId="8">[101]Gold!$B$583:$J$583</definedName>
    <definedName name="GYEAR2021" localSheetId="0">[101]Gold!$B$583:$J$583</definedName>
    <definedName name="GYEAR2021" localSheetId="1">[102]Gold!$B$583:$J$583</definedName>
    <definedName name="GYEAR2021">[101]Gold!$B$583:$J$583</definedName>
    <definedName name="GYEAR2022" localSheetId="9">[101]Gold!$K$583:$U$583</definedName>
    <definedName name="GYEAR2022" localSheetId="10">[101]Gold!$K$583:$U$583</definedName>
    <definedName name="GYEAR2022" localSheetId="8">[101]Gold!$K$583:$U$583</definedName>
    <definedName name="GYEAR2022" localSheetId="0">[101]Gold!$K$583:$U$583</definedName>
    <definedName name="GYEAR2022" localSheetId="1">[102]Gold!$K$583:$U$583</definedName>
    <definedName name="GYEAR2022">[101]Gold!$K$583:$U$583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8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hidden="1">{"Tab1",#N/A,FALSE,"P";"Tab2",#N/A,FALSE,"P"}</definedName>
    <definedName name="h" localSheetId="9" hidden="1">#REF!</definedName>
    <definedName name="h" localSheetId="10" hidden="1">#REF!</definedName>
    <definedName name="h" localSheetId="8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localSheetId="12" hidden="1">#REF!</definedName>
    <definedName name="h" localSheetId="13" hidden="1">#REF!</definedName>
    <definedName name="h" hidden="1">#REF!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localSheetId="8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6" hidden="1">{"Minpmon",#N/A,FALSE,"Monthinput"}</definedName>
    <definedName name="hdhdfghdf" localSheetId="11" hidden="1">{"Minpmon",#N/A,FALSE,"Monthinput"}</definedName>
    <definedName name="hdhdfghdf" localSheetId="12" hidden="1">{"Minpmon",#N/A,FALSE,"Monthinput"}</definedName>
    <definedName name="hdhdfghdf" localSheetId="13" hidden="1">{"Minpmon",#N/A,FALSE,"Monthinput"}</definedName>
    <definedName name="hdhdfghdf" hidden="1">{"Minpmon",#N/A,FALSE,"Monthinput"}</definedName>
    <definedName name="HEADING" localSheetId="9">#REF!</definedName>
    <definedName name="HEADING" localSheetId="10">#REF!</definedName>
    <definedName name="HEADING" localSheetId="8">#REF!</definedName>
    <definedName name="HEADING" localSheetId="0">#REF!</definedName>
    <definedName name="HEADING" localSheetId="1">#REF!</definedName>
    <definedName name="HEADING" localSheetId="3">#REF!</definedName>
    <definedName name="HEADING" localSheetId="6">#REF!</definedName>
    <definedName name="HEADING" localSheetId="12">#REF!</definedName>
    <definedName name="HEADING" localSheetId="13">#REF!</definedName>
    <definedName name="HEADING">#REF!</definedName>
    <definedName name="Heading2" localSheetId="9">#REF!</definedName>
    <definedName name="Heading2" localSheetId="10">#REF!</definedName>
    <definedName name="Heading2" localSheetId="8">#REF!</definedName>
    <definedName name="Heading2" localSheetId="3">#REF!</definedName>
    <definedName name="Heading2" localSheetId="6">#REF!</definedName>
    <definedName name="Heading2" localSheetId="12">#REF!</definedName>
    <definedName name="Heading2" localSheetId="13">#REF!</definedName>
    <definedName name="Heading2">#REF!</definedName>
    <definedName name="Heading39">'[50]shared data'!$A$1:$G$5</definedName>
    <definedName name="hfhf" localSheetId="9">#REF!</definedName>
    <definedName name="hfhf" localSheetId="10">#REF!</definedName>
    <definedName name="hfhf" localSheetId="8">#REF!</definedName>
    <definedName name="hfhf" localSheetId="0">#REF!</definedName>
    <definedName name="hfhf" localSheetId="1">#REF!</definedName>
    <definedName name="hfhf" localSheetId="3">#REF!</definedName>
    <definedName name="hfhf" localSheetId="6">#REF!</definedName>
    <definedName name="hfhf" localSheetId="12">#REF!</definedName>
    <definedName name="hfhf" localSheetId="13">#REF!</definedName>
    <definedName name="hfhf">#REF!</definedName>
    <definedName name="hfhfhf" localSheetId="8" hidden="1">'[103]Fax a enviar'!#REF!</definedName>
    <definedName name="hfhfhf" localSheetId="0" hidden="1">#REF!</definedName>
    <definedName name="hfhfhf" localSheetId="1" hidden="1">#REF!</definedName>
    <definedName name="hfhfhf" localSheetId="6" hidden="1">'[103]Fax a enviar'!#REF!</definedName>
    <definedName name="hfhfhf" hidden="1">'[103]Fax a enviar'!#REF!</definedName>
    <definedName name="hhh" localSheetId="0" hidden="1">#REF!</definedName>
    <definedName name="hhh" localSheetId="1" hidden="1">#REF!</definedName>
    <definedName name="hhh" hidden="1">'[131]J(Priv.Cap)'!#REF!</definedName>
    <definedName name="HHHH" localSheetId="9" hidden="1">#REF!</definedName>
    <definedName name="HHHH" localSheetId="10" hidden="1">#REF!</definedName>
    <definedName name="HHHH" localSheetId="8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localSheetId="12" hidden="1">#REF!</definedName>
    <definedName name="HHHH" localSheetId="13" hidden="1">#REF!</definedName>
    <definedName name="HHHH" hidden="1">#REF!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8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hidden="1">{"Tab1",#N/A,FALSE,"P";"Tab2",#N/A,FALSE,"P"}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9">#REF!</definedName>
    <definedName name="High_external" localSheetId="10">#REF!</definedName>
    <definedName name="High_external" localSheetId="8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6">#REF!</definedName>
    <definedName name="High_external" localSheetId="12">#REF!</definedName>
    <definedName name="High_external" localSheetId="13">#REF!</definedName>
    <definedName name="High_external">#REF!</definedName>
    <definedName name="High_fiscal" localSheetId="9">#REF!</definedName>
    <definedName name="High_fiscal" localSheetId="10">#REF!</definedName>
    <definedName name="High_fiscal" localSheetId="8">#REF!</definedName>
    <definedName name="High_fiscal" localSheetId="3">#REF!</definedName>
    <definedName name="High_fiscal" localSheetId="6">#REF!</definedName>
    <definedName name="High_fiscal" localSheetId="12">#REF!</definedName>
    <definedName name="High_fiscal" localSheetId="13">#REF!</definedName>
    <definedName name="High_fiscal">#REF!</definedName>
    <definedName name="High_growth_extended" localSheetId="9">#REF!</definedName>
    <definedName name="High_growth_extended" localSheetId="10">#REF!</definedName>
    <definedName name="High_growth_extended" localSheetId="8">#REF!</definedName>
    <definedName name="High_growth_extended" localSheetId="3">#REF!</definedName>
    <definedName name="High_growth_extended" localSheetId="6">#REF!</definedName>
    <definedName name="High_growth_extended" localSheetId="12">#REF!</definedName>
    <definedName name="High_growth_extended" localSheetId="13">#REF!</definedName>
    <definedName name="High_growth_extended">#REF!</definedName>
    <definedName name="High_growth_summary" localSheetId="9">#REF!</definedName>
    <definedName name="High_growth_summary" localSheetId="10">#REF!</definedName>
    <definedName name="High_growth_summary" localSheetId="8">#REF!</definedName>
    <definedName name="High_growth_summary" localSheetId="12">#REF!</definedName>
    <definedName name="High_growth_summary" localSheetId="13">#REF!</definedName>
    <definedName name="High_growth_summary">#REF!</definedName>
    <definedName name="High_monetary" localSheetId="9">#REF!</definedName>
    <definedName name="High_monetary" localSheetId="10">#REF!</definedName>
    <definedName name="High_monetary" localSheetId="8">#REF!</definedName>
    <definedName name="High_monetary" localSheetId="12">#REF!</definedName>
    <definedName name="High_monetary" localSheetId="13">#REF!</definedName>
    <definedName name="High_monetary">#REF!</definedName>
    <definedName name="High_real" localSheetId="9">#REF!</definedName>
    <definedName name="High_real" localSheetId="10">#REF!</definedName>
    <definedName name="High_real" localSheetId="8">#REF!</definedName>
    <definedName name="High_real" localSheetId="12">#REF!</definedName>
    <definedName name="High_real" localSheetId="13">#REF!</definedName>
    <definedName name="High_real">#REF!</definedName>
    <definedName name="High_summary" localSheetId="9">#REF!</definedName>
    <definedName name="High_summary" localSheetId="10">#REF!</definedName>
    <definedName name="High_summary" localSheetId="8">#REF!</definedName>
    <definedName name="High_summary" localSheetId="12">#REF!</definedName>
    <definedName name="High_summary" localSheetId="13">#REF!</definedName>
    <definedName name="High_summary">#REF!</definedName>
    <definedName name="Highest_Inter_Bank_Rate">'[75]Inter-Bank'!$L$5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8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hidden="1">{"Tab1",#N/A,FALSE,"P";"Tab2",#N/A,FALSE,"P"}</definedName>
    <definedName name="HIPCDATA" localSheetId="9">#REF!</definedName>
    <definedName name="HIPCDATA" localSheetId="10">#REF!</definedName>
    <definedName name="HIPCDATA" localSheetId="8">#REF!</definedName>
    <definedName name="HIPCDATA" localSheetId="0">#REF!</definedName>
    <definedName name="HIPCDATA" localSheetId="1">#REF!</definedName>
    <definedName name="HIPCDATA" localSheetId="3">#REF!</definedName>
    <definedName name="HIPCDATA" localSheetId="6">#REF!</definedName>
    <definedName name="HIPCDATA" localSheetId="12">#REF!</definedName>
    <definedName name="HIPCDATA" localSheetId="13">#REF!</definedName>
    <definedName name="HIPCDATA">#REF!</definedName>
    <definedName name="hjkhgkky" localSheetId="8" hidden="1">'[110]Fax a enviar'!#REF!</definedName>
    <definedName name="hjkhgkky" localSheetId="0" hidden="1">'[110]Fax a enviar'!#REF!</definedName>
    <definedName name="hjkhgkky" localSheetId="1" hidden="1">'[110]Fax a enviar'!#REF!</definedName>
    <definedName name="hjkhgkky" localSheetId="3" hidden="1">'[110]Fax a enviar'!#REF!</definedName>
    <definedName name="hjkhgkky" localSheetId="6" hidden="1">'[110]Fax a enviar'!#REF!</definedName>
    <definedName name="hjkhgkky" hidden="1">'[110]Fax a enviar'!#REF!</definedName>
    <definedName name="hkh" localSheetId="9" hidden="1">#REF!</definedName>
    <definedName name="hkh" localSheetId="10" hidden="1">#REF!</definedName>
    <definedName name="hkh" localSheetId="8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localSheetId="12" hidden="1">#REF!</definedName>
    <definedName name="hkh" localSheetId="13" hidden="1">#REF!</definedName>
    <definedName name="hkh" hidden="1">#REF!</definedName>
    <definedName name="hkhkh" localSheetId="9" hidden="1">#REF!</definedName>
    <definedName name="hkhkh" localSheetId="10" hidden="1">#REF!</definedName>
    <definedName name="hkhkh" localSheetId="8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localSheetId="12" hidden="1">#REF!</definedName>
    <definedName name="hkhkh" localSheetId="13" hidden="1">#REF!</definedName>
    <definedName name="hkhkh" hidden="1">#REF!</definedName>
    <definedName name="hola" localSheetId="9">#REF!</definedName>
    <definedName name="hola" localSheetId="10">#REF!</definedName>
    <definedName name="hola" localSheetId="8">#REF!</definedName>
    <definedName name="hola" localSheetId="0">#REF!</definedName>
    <definedName name="hola" localSheetId="1">#REF!</definedName>
    <definedName name="hola" localSheetId="3">#REF!</definedName>
    <definedName name="hola" localSheetId="6">#REF!</definedName>
    <definedName name="hola" localSheetId="12">#REF!</definedName>
    <definedName name="hola" localSheetId="13">#REF!</definedName>
    <definedName name="hola">#REF!</definedName>
    <definedName name="holalalala" localSheetId="8" hidden="1">'[35]Fax a enviar'!#REF!</definedName>
    <definedName name="holalalala" localSheetId="3" hidden="1">'[35]Fax a enviar'!#REF!</definedName>
    <definedName name="holalalala" localSheetId="6" hidden="1">'[35]Fax a enviar'!#REF!</definedName>
    <definedName name="holalalala" hidden="1">'[35]Fax a enviar'!#REF!</definedName>
    <definedName name="holallll" localSheetId="9">#REF!</definedName>
    <definedName name="holallll" localSheetId="10">#REF!</definedName>
    <definedName name="holallll" localSheetId="8">#REF!</definedName>
    <definedName name="holallll" localSheetId="0">#REF!</definedName>
    <definedName name="holallll" localSheetId="1">#REF!</definedName>
    <definedName name="holallll" localSheetId="3">#REF!</definedName>
    <definedName name="holallll" localSheetId="6">#REF!</definedName>
    <definedName name="holallll" localSheetId="12">#REF!</definedName>
    <definedName name="holallll" localSheetId="13">#REF!</definedName>
    <definedName name="holallll">#REF!</definedName>
    <definedName name="hora" localSheetId="9">[23]Programa!#REF!</definedName>
    <definedName name="hora" localSheetId="10">[23]Programa!#REF!</definedName>
    <definedName name="hora" localSheetId="8">[23]Programa!#REF!</definedName>
    <definedName name="hora" localSheetId="0">[23]Programa!#REF!</definedName>
    <definedName name="hora" localSheetId="1">[24]Programa!#REF!</definedName>
    <definedName name="hora" localSheetId="3">[23]Programa!#REF!</definedName>
    <definedName name="hora" localSheetId="6">[23]Programa!#REF!</definedName>
    <definedName name="hora">[23]Programa!#REF!</definedName>
    <definedName name="HOSP96" localSheetId="9">#REF!</definedName>
    <definedName name="HOSP96" localSheetId="10">#REF!</definedName>
    <definedName name="HOSP96" localSheetId="8">#REF!</definedName>
    <definedName name="HOSP96" localSheetId="0">#REF!</definedName>
    <definedName name="HOSP96" localSheetId="1">#REF!</definedName>
    <definedName name="HOSP96" localSheetId="3">#REF!</definedName>
    <definedName name="HOSP96" localSheetId="6">#REF!</definedName>
    <definedName name="HOSP96" localSheetId="12">#REF!</definedName>
    <definedName name="HOSP96" localSheetId="13">#REF!</definedName>
    <definedName name="HOSP96">#REF!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8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8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localSheetId="11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8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8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hidden="1">{"Tab1",#N/A,FALSE,"P";"Tab2",#N/A,FALSE,"P"}</definedName>
    <definedName name="hutyu7" localSheetId="9" hidden="1">#REF!</definedName>
    <definedName name="hutyu7" localSheetId="10" hidden="1">#REF!</definedName>
    <definedName name="hutyu7" localSheetId="8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localSheetId="12" hidden="1">#REF!</definedName>
    <definedName name="hutyu7" localSheetId="13" hidden="1">#REF!</definedName>
    <definedName name="hutyu7" hidden="1">#REF!</definedName>
    <definedName name="HVYNONO1" localSheetId="8">[73]nonopec!#REF!</definedName>
    <definedName name="HVYNONO1" localSheetId="0">#REF!</definedName>
    <definedName name="HVYNONO1" localSheetId="1">#REF!</definedName>
    <definedName name="HVYNONO1" localSheetId="3">[73]nonopec!#REF!</definedName>
    <definedName name="HVYNONO1" localSheetId="6">[73]nonopec!#REF!</definedName>
    <definedName name="HVYNONO1">[73]nonopec!#REF!</definedName>
    <definedName name="HVYNONO2" localSheetId="8">[73]nonopec!#REF!</definedName>
    <definedName name="HVYNONO2" localSheetId="0">#REF!</definedName>
    <definedName name="HVYNONO2" localSheetId="1">#REF!</definedName>
    <definedName name="HVYNONO2" localSheetId="3">[73]nonopec!#REF!</definedName>
    <definedName name="HVYNONO2" localSheetId="6">[73]nonopec!#REF!</definedName>
    <definedName name="HVYNONO2">[73]nonopec!#REF!</definedName>
    <definedName name="HVYNONOPEC" localSheetId="0">#REF!</definedName>
    <definedName name="HVYNONOPEC" localSheetId="1">#REF!</definedName>
    <definedName name="HVYNONOPEC">[73]nonopec!#REF!</definedName>
    <definedName name="HVYOECD" localSheetId="0">[73]nonopec!#REF!</definedName>
    <definedName name="HVYOECD" localSheetId="1">[73]nonopec!#REF!</definedName>
    <definedName name="HVYOECD">[73]nonopec!#REF!</definedName>
    <definedName name="HVYOPEC" localSheetId="0">[73]nonopec!#REF!</definedName>
    <definedName name="HVYOPEC" localSheetId="1">[73]nonopec!#REF!</definedName>
    <definedName name="HVYOPEC">[73]nonopec!#REF!</definedName>
    <definedName name="HVYSUMM">[73]nonopec!#REF!</definedName>
    <definedName name="i" localSheetId="9">#REF!</definedName>
    <definedName name="i" localSheetId="10">#REF!</definedName>
    <definedName name="i" localSheetId="8">#REF!</definedName>
    <definedName name="i" localSheetId="0">#REF!</definedName>
    <definedName name="i" localSheetId="1">#REF!</definedName>
    <definedName name="i" localSheetId="3">#REF!</definedName>
    <definedName name="i" localSheetId="6">#REF!</definedName>
    <definedName name="i" localSheetId="12">#REF!</definedName>
    <definedName name="i" localSheetId="13">#REF!</definedName>
    <definedName name="i">#REF!</definedName>
    <definedName name="i2std" localSheetId="9">#REF!</definedName>
    <definedName name="i2std" localSheetId="10">#REF!</definedName>
    <definedName name="i2std" localSheetId="8">#REF!</definedName>
    <definedName name="i2std" localSheetId="0">#REF!</definedName>
    <definedName name="i2std" localSheetId="1">#REF!</definedName>
    <definedName name="i2std" localSheetId="3">#REF!</definedName>
    <definedName name="i2std" localSheetId="6">#REF!</definedName>
    <definedName name="i2std" localSheetId="12">#REF!</definedName>
    <definedName name="i2std" localSheetId="13">#REF!</definedName>
    <definedName name="i2std">#REF!</definedName>
    <definedName name="iave" localSheetId="9">#REF!</definedName>
    <definedName name="iave" localSheetId="10">#REF!</definedName>
    <definedName name="iave" localSheetId="8">#REF!</definedName>
    <definedName name="iave" localSheetId="0">#REF!</definedName>
    <definedName name="iave" localSheetId="1">#REF!</definedName>
    <definedName name="iave" localSheetId="3">#REF!</definedName>
    <definedName name="iave" localSheetId="6">#REF!</definedName>
    <definedName name="iave" localSheetId="12">#REF!</definedName>
    <definedName name="iave" localSheetId="13">#REF!</definedName>
    <definedName name="iave">#REF!</definedName>
    <definedName name="ibank1" localSheetId="9">#REF!</definedName>
    <definedName name="ibank1" localSheetId="10">#REF!</definedName>
    <definedName name="ibank1" localSheetId="8">#REF!</definedName>
    <definedName name="ibank1" localSheetId="12">#REF!</definedName>
    <definedName name="ibank1" localSheetId="13">#REF!</definedName>
    <definedName name="ibank1">#REF!</definedName>
    <definedName name="ibank2" localSheetId="9">#REF!</definedName>
    <definedName name="ibank2" localSheetId="10">#REF!</definedName>
    <definedName name="ibank2" localSheetId="8">#REF!</definedName>
    <definedName name="ibank2" localSheetId="12">#REF!</definedName>
    <definedName name="ibank2" localSheetId="13">#REF!</definedName>
    <definedName name="ibank2">#REF!</definedName>
    <definedName name="ibank3" localSheetId="9">#REF!</definedName>
    <definedName name="ibank3" localSheetId="10">#REF!</definedName>
    <definedName name="ibank3" localSheetId="8">#REF!</definedName>
    <definedName name="ibank3" localSheetId="12">#REF!</definedName>
    <definedName name="ibank3" localSheetId="13">#REF!</definedName>
    <definedName name="ibank3">#REF!</definedName>
    <definedName name="IBCA">'[69]IBCA-MOODY´S'!$C$4</definedName>
    <definedName name="Ibrd">[56]CIRRs!$C$63</definedName>
    <definedName name="Iceland_wt">'[74]OECD wgt'!$B$21</definedName>
    <definedName name="IDA">[56]CIRRs!$C$64</definedName>
    <definedName name="IDA_assistance">'[132]tab 14'!$B$6:$U$25</definedName>
    <definedName name="IDAr" localSheetId="9">#REF!</definedName>
    <definedName name="IDAr" localSheetId="10">#REF!</definedName>
    <definedName name="IDAr" localSheetId="8">#REF!</definedName>
    <definedName name="IDAr" localSheetId="0">#REF!</definedName>
    <definedName name="IDAr" localSheetId="1">#REF!</definedName>
    <definedName name="IDAr" localSheetId="3">#REF!</definedName>
    <definedName name="IDAr" localSheetId="6">#REF!</definedName>
    <definedName name="IDAr" localSheetId="12">#REF!</definedName>
    <definedName name="IDAr" localSheetId="13">#REF!</definedName>
    <definedName name="IDAr">#REF!</definedName>
    <definedName name="IDB" localSheetId="9">#REF!</definedName>
    <definedName name="IDB" localSheetId="10">#REF!</definedName>
    <definedName name="IDB" localSheetId="8">#REF!</definedName>
    <definedName name="IDB" localSheetId="0">#REF!</definedName>
    <definedName name="IDB" localSheetId="1">#REF!</definedName>
    <definedName name="IDB" localSheetId="3">#REF!</definedName>
    <definedName name="IDB" localSheetId="6">#REF!</definedName>
    <definedName name="IDB" localSheetId="12">#REF!</definedName>
    <definedName name="IDB" localSheetId="13">#REF!</definedName>
    <definedName name="IDB">#REF!</definedName>
    <definedName name="IESS" localSheetId="9">#REF!</definedName>
    <definedName name="IESS" localSheetId="10">#REF!</definedName>
    <definedName name="IESS" localSheetId="8">#REF!</definedName>
    <definedName name="IESS" localSheetId="3">#REF!</definedName>
    <definedName name="IESS" localSheetId="6">#REF!</definedName>
    <definedName name="IESS" localSheetId="12">#REF!</definedName>
    <definedName name="IESS" localSheetId="13">#REF!</definedName>
    <definedName name="IESS">#REF!</definedName>
    <definedName name="Ifad">[56]CIRRs!$C$65</definedName>
    <definedName name="IFSASSETS" localSheetId="9">#REF!</definedName>
    <definedName name="IFSASSETS" localSheetId="10">#REF!</definedName>
    <definedName name="IFSASSETS" localSheetId="8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6">#REF!</definedName>
    <definedName name="IFSASSETS" localSheetId="12">#REF!</definedName>
    <definedName name="IFSASSETS" localSheetId="13">#REF!</definedName>
    <definedName name="IFSASSETS">#REF!</definedName>
    <definedName name="IFSLIABS" localSheetId="9">#REF!</definedName>
    <definedName name="IFSLIABS" localSheetId="10">#REF!</definedName>
    <definedName name="IFSLIABS" localSheetId="8">#REF!</definedName>
    <definedName name="IFSLIABS" localSheetId="3">#REF!</definedName>
    <definedName name="IFSLIABS" localSheetId="6">#REF!</definedName>
    <definedName name="IFSLIABS" localSheetId="12">#REF!</definedName>
    <definedName name="IFSLIABS" localSheetId="13">#REF!</definedName>
    <definedName name="IFSLIABS">#REF!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8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8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hidden="1">{"Riqfin97",#N/A,FALSE,"Tran";"Riqfinpro",#N/A,FALSE,"Tran"}</definedName>
    <definedName name="iiiiiiiiiii" localSheetId="9" hidden="1">#REF!</definedName>
    <definedName name="iiiiiiiiiii" localSheetId="10" hidden="1">#REF!</definedName>
    <definedName name="iiiiiiiiiii" localSheetId="8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localSheetId="12" hidden="1">#REF!</definedName>
    <definedName name="iiiiiiiiiii" localSheetId="13" hidden="1">#REF!</definedName>
    <definedName name="iiiiiiiiiii" hidden="1">#REF!</definedName>
    <definedName name="iiiiiiiiiiii" localSheetId="8" hidden="1">'[103]Fax a enviar'!#REF!</definedName>
    <definedName name="iiiiiiiiiiii" localSheetId="0" hidden="1">#REF!</definedName>
    <definedName name="iiiiiiiiiiii" localSheetId="1" hidden="1">#REF!</definedName>
    <definedName name="iiiiiiiiiiii" localSheetId="3" hidden="1">'[103]Fax a enviar'!#REF!</definedName>
    <definedName name="iiiiiiiiiiii" localSheetId="6" hidden="1">'[103]Fax a enviar'!#REF!</definedName>
    <definedName name="iiiiiiiiiiii" hidden="1">'[103]Fax a enviar'!#REF!</definedName>
    <definedName name="iiiiiiiiiiiiiiiii" localSheetId="8" hidden="1">'[103]Fax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'[103]Fax a enviar'!#REF!</definedName>
    <definedName name="iiiiiiiiiiiiiiiii" localSheetId="6" hidden="1">'[103]Fax a enviar'!#REF!</definedName>
    <definedName name="iiiiiiiiiiiiiiiii" hidden="1">'[103]Fax a enviar'!#REF!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8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hidden="1">#REF!</definedName>
    <definedName name="iiiooo" localSheetId="9">#REF!</definedName>
    <definedName name="iiiooo" localSheetId="10">#REF!</definedName>
    <definedName name="iiiooo" localSheetId="8">#REF!</definedName>
    <definedName name="iiiooo" localSheetId="0">#REF!</definedName>
    <definedName name="iiiooo" localSheetId="1">#REF!</definedName>
    <definedName name="iiiooo" localSheetId="3">#REF!</definedName>
    <definedName name="iiiooo" localSheetId="6">#REF!</definedName>
    <definedName name="iiiooo" localSheetId="12">#REF!</definedName>
    <definedName name="iiiooo" localSheetId="13">#REF!</definedName>
    <definedName name="iiiooo">#REF!</definedName>
    <definedName name="IKR" localSheetId="9">#REF!</definedName>
    <definedName name="IKR" localSheetId="10">#REF!</definedName>
    <definedName name="IKR" localSheetId="8">#REF!</definedName>
    <definedName name="IKR" localSheetId="0">#REF!</definedName>
    <definedName name="IKR" localSheetId="1">#REF!</definedName>
    <definedName name="IKR" localSheetId="3">#REF!</definedName>
    <definedName name="IKR" localSheetId="6">#REF!</definedName>
    <definedName name="IKR" localSheetId="12">#REF!</definedName>
    <definedName name="IKR" localSheetId="13">#REF!</definedName>
    <definedName name="IKR">#REF!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8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8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hidden="1">{"Riqfin97",#N/A,FALSE,"Tran";"Riqfinpro",#N/A,FALSE,"Tran"}</definedName>
    <definedName name="IM" localSheetId="9">#REF!</definedName>
    <definedName name="IM" localSheetId="10">#REF!</definedName>
    <definedName name="IM" localSheetId="8">#REF!</definedName>
    <definedName name="IM" localSheetId="0">#REF!</definedName>
    <definedName name="IM" localSheetId="1">#REF!</definedName>
    <definedName name="IM" localSheetId="3">#REF!</definedName>
    <definedName name="IM" localSheetId="6">#REF!</definedName>
    <definedName name="IM" localSheetId="12">#REF!</definedName>
    <definedName name="IM" localSheetId="13">#REF!</definedName>
    <definedName name="IM">#REF!</definedName>
    <definedName name="ima" localSheetId="9">#REF!</definedName>
    <definedName name="ima" localSheetId="10">#REF!</definedName>
    <definedName name="ima" localSheetId="8">#REF!</definedName>
    <definedName name="ima" localSheetId="3">#REF!</definedName>
    <definedName name="ima" localSheetId="6">#REF!</definedName>
    <definedName name="ima" localSheetId="12">#REF!</definedName>
    <definedName name="ima" localSheetId="13">#REF!</definedName>
    <definedName name="ima">#REF!</definedName>
    <definedName name="imaor" localSheetId="9">#REF!</definedName>
    <definedName name="imaor" localSheetId="10">#REF!</definedName>
    <definedName name="imaor" localSheetId="8">#REF!</definedName>
    <definedName name="imaor" localSheetId="3">#REF!</definedName>
    <definedName name="imaor" localSheetId="6">#REF!</definedName>
    <definedName name="imaor" localSheetId="12">#REF!</definedName>
    <definedName name="imaor" localSheetId="13">#REF!</definedName>
    <definedName name="imaor">#REF!</definedName>
    <definedName name="IMF" localSheetId="9">#REF!</definedName>
    <definedName name="IMF" localSheetId="10">#REF!</definedName>
    <definedName name="IMF" localSheetId="8">#REF!</definedName>
    <definedName name="IMF" localSheetId="0">#REF!</definedName>
    <definedName name="IMF" localSheetId="1">#REF!</definedName>
    <definedName name="IMF" localSheetId="12">#REF!</definedName>
    <definedName name="IMF" localSheetId="13">#REF!</definedName>
    <definedName name="IMF">#REF!</definedName>
    <definedName name="impacto" localSheetId="9">#REF!</definedName>
    <definedName name="impacto" localSheetId="10">#REF!</definedName>
    <definedName name="impacto" localSheetId="8">#REF!</definedName>
    <definedName name="impacto" localSheetId="12">#REF!</definedName>
    <definedName name="impacto" localSheetId="13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'[16]Base Original'!#REF!</definedName>
    <definedName name="impresionueva" localSheetId="9">#REF!</definedName>
    <definedName name="impresionueva" localSheetId="10">#REF!</definedName>
    <definedName name="impresionueva" localSheetId="8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6">#REF!</definedName>
    <definedName name="impresionueva" localSheetId="12">#REF!</definedName>
    <definedName name="impresionueva" localSheetId="13">#REF!</definedName>
    <definedName name="impresionueva">#REF!</definedName>
    <definedName name="Imprimir_área_IM" localSheetId="9">#REF!</definedName>
    <definedName name="Imprimir_área_IM" localSheetId="10">#REF!</definedName>
    <definedName name="Imprimir_área_IM" localSheetId="8">#REF!</definedName>
    <definedName name="Imprimir_área_IM" localSheetId="3">#REF!</definedName>
    <definedName name="Imprimir_área_IM" localSheetId="6">#REF!</definedName>
    <definedName name="Imprimir_área_IM" localSheetId="12">#REF!</definedName>
    <definedName name="Imprimir_área_IM" localSheetId="13">#REF!</definedName>
    <definedName name="Imprimir_área_IM">#REF!</definedName>
    <definedName name="ind" localSheetId="9">#REF!</definedName>
    <definedName name="ind" localSheetId="10">#REF!</definedName>
    <definedName name="ind" localSheetId="8">#REF!</definedName>
    <definedName name="ind" localSheetId="3">#REF!</definedName>
    <definedName name="ind" localSheetId="6">#REF!</definedName>
    <definedName name="ind" localSheetId="12">#REF!</definedName>
    <definedName name="ind" localSheetId="13">#REF!</definedName>
    <definedName name="ind">#REF!</definedName>
    <definedName name="INDICE" localSheetId="9">[23]Programa!#REF!</definedName>
    <definedName name="INDICE" localSheetId="10">[23]Programa!#REF!</definedName>
    <definedName name="INDICE" localSheetId="8">[23]Programa!#REF!</definedName>
    <definedName name="INDICE" localSheetId="0">[23]Programa!#REF!</definedName>
    <definedName name="INDICE" localSheetId="1">[24]Programa!#REF!</definedName>
    <definedName name="INDICE" localSheetId="3">[23]Programa!#REF!</definedName>
    <definedName name="INDICE" localSheetId="6">[23]Programa!#REF!</definedName>
    <definedName name="INDICE">[23]Programa!#REF!</definedName>
    <definedName name="INDICEPRODUCCIO" localSheetId="9">#REF!</definedName>
    <definedName name="INDICEPRODUCCIO" localSheetId="10">#REF!</definedName>
    <definedName name="INDICEPRODUCCIO" localSheetId="8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 localSheetId="12">#REF!</definedName>
    <definedName name="INDICEPRODUCCIO" localSheetId="13">#REF!</definedName>
    <definedName name="INDICEPRODUCCIO">#REF!</definedName>
    <definedName name="indigo">#N/A</definedName>
    <definedName name="INE" localSheetId="9">#REF!</definedName>
    <definedName name="INE" localSheetId="10">#REF!</definedName>
    <definedName name="INE" localSheetId="8">#REF!</definedName>
    <definedName name="INE" localSheetId="0">#REF!</definedName>
    <definedName name="INE" localSheetId="1">#REF!</definedName>
    <definedName name="INE" localSheetId="3">#REF!</definedName>
    <definedName name="INE" localSheetId="6">#REF!</definedName>
    <definedName name="INE" localSheetId="12">#REF!</definedName>
    <definedName name="INE" localSheetId="13">#REF!</definedName>
    <definedName name="INE">#REF!</definedName>
    <definedName name="INECEL" localSheetId="9">#REF!</definedName>
    <definedName name="INECEL" localSheetId="10">#REF!</definedName>
    <definedName name="INECEL" localSheetId="8">#REF!</definedName>
    <definedName name="INECEL" localSheetId="3">#REF!</definedName>
    <definedName name="INECEL" localSheetId="6">#REF!</definedName>
    <definedName name="INECEL" localSheetId="12">#REF!</definedName>
    <definedName name="INECEL" localSheetId="13">#REF!</definedName>
    <definedName name="INECEL">#REF!</definedName>
    <definedName name="INF">[95]SUPUESTOS!A$21</definedName>
    <definedName name="INFISC1" localSheetId="9">#REF!</definedName>
    <definedName name="INFISC1" localSheetId="10">#REF!</definedName>
    <definedName name="INFISC1" localSheetId="8">#REF!</definedName>
    <definedName name="INFISC1" localSheetId="0">#REF!</definedName>
    <definedName name="INFISC1" localSheetId="1">#REF!</definedName>
    <definedName name="INFISC1" localSheetId="3">#REF!</definedName>
    <definedName name="INFISC1" localSheetId="6">#REF!</definedName>
    <definedName name="INFISC1" localSheetId="12">#REF!</definedName>
    <definedName name="INFISC1" localSheetId="13">#REF!</definedName>
    <definedName name="INFISC1">#REF!</definedName>
    <definedName name="INFISC2" localSheetId="9">#REF!</definedName>
    <definedName name="INFISC2" localSheetId="10">#REF!</definedName>
    <definedName name="INFISC2" localSheetId="8">#REF!</definedName>
    <definedName name="INFISC2" localSheetId="0">#REF!</definedName>
    <definedName name="INFISC2" localSheetId="1">#REF!</definedName>
    <definedName name="INFISC2" localSheetId="3">#REF!</definedName>
    <definedName name="INFISC2" localSheetId="6">#REF!</definedName>
    <definedName name="INFISC2" localSheetId="12">#REF!</definedName>
    <definedName name="INFISC2" localSheetId="13">#REF!</definedName>
    <definedName name="INFISC2">#REF!</definedName>
    <definedName name="Inflation">[94]CPI!$A$210:$M$354</definedName>
    <definedName name="info" localSheetId="9">#REF!</definedName>
    <definedName name="info" localSheetId="10">#REF!</definedName>
    <definedName name="info" localSheetId="8">#REF!</definedName>
    <definedName name="info" localSheetId="0">#REF!</definedName>
    <definedName name="info" localSheetId="1">#REF!</definedName>
    <definedName name="info" localSheetId="3">#REF!</definedName>
    <definedName name="info" localSheetId="6">#REF!</definedName>
    <definedName name="info" localSheetId="12">#REF!</definedName>
    <definedName name="info" localSheetId="13">#REF!</definedName>
    <definedName name="info">#REF!</definedName>
    <definedName name="INFOGER" localSheetId="8">[65]BCP!#REF!</definedName>
    <definedName name="INFOGER" localSheetId="0">#REF!</definedName>
    <definedName name="INFOGER" localSheetId="1">#REF!</definedName>
    <definedName name="INFOGER" localSheetId="3">[65]BCP!#REF!</definedName>
    <definedName name="INFOGER" localSheetId="6">[65]BCP!#REF!</definedName>
    <definedName name="INFOGER">[65]BCP!#REF!</definedName>
    <definedName name="infonotes" localSheetId="9">#REF!</definedName>
    <definedName name="infonotes" localSheetId="10">#REF!</definedName>
    <definedName name="infonotes" localSheetId="8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6">#REF!</definedName>
    <definedName name="infonotes" localSheetId="12">#REF!</definedName>
    <definedName name="infonotes" localSheetId="13">#REF!</definedName>
    <definedName name="infonotes">#REF!</definedName>
    <definedName name="INGOES96" localSheetId="9">#REF!</definedName>
    <definedName name="INGOES96" localSheetId="10">#REF!</definedName>
    <definedName name="INGOES96" localSheetId="8">#REF!</definedName>
    <definedName name="INGOES96" localSheetId="0">#REF!</definedName>
    <definedName name="INGOES96" localSheetId="1">#REF!</definedName>
    <definedName name="INGOES96" localSheetId="3">#REF!</definedName>
    <definedName name="INGOES96" localSheetId="6">#REF!</definedName>
    <definedName name="INGOES96" localSheetId="12">#REF!</definedName>
    <definedName name="INGOES96" localSheetId="13">#REF!</definedName>
    <definedName name="INGOES96">#REF!</definedName>
    <definedName name="INGRESOS" localSheetId="9">#REF!</definedName>
    <definedName name="INGRESOS" localSheetId="10">#REF!</definedName>
    <definedName name="INGRESOS" localSheetId="8">#REF!</definedName>
    <definedName name="INGRESOS" localSheetId="0">#REF!</definedName>
    <definedName name="INGRESOS" localSheetId="1">#REF!</definedName>
    <definedName name="INGRESOS" localSheetId="3">#REF!</definedName>
    <definedName name="INGRESOS" localSheetId="6">#REF!</definedName>
    <definedName name="INGRESOS" localSheetId="12">#REF!</definedName>
    <definedName name="INGRESOS" localSheetId="13">#REF!</definedName>
    <definedName name="INGRESOS">#REF!</definedName>
    <definedName name="INIT" localSheetId="9">#REF!</definedName>
    <definedName name="INIT" localSheetId="10">#REF!</definedName>
    <definedName name="INIT" localSheetId="8">#REF!</definedName>
    <definedName name="INIT" localSheetId="0">#REF!</definedName>
    <definedName name="INIT" localSheetId="1">#REF!</definedName>
    <definedName name="INIT" localSheetId="12">#REF!</definedName>
    <definedName name="INIT" localSheetId="13">#REF!</definedName>
    <definedName name="INIT">#REF!</definedName>
    <definedName name="INMN" localSheetId="9">#REF!</definedName>
    <definedName name="INMN" localSheetId="10">#REF!</definedName>
    <definedName name="INMN" localSheetId="8">#REF!</definedName>
    <definedName name="INMN" localSheetId="12">#REF!</definedName>
    <definedName name="INMN" localSheetId="13">#REF!</definedName>
    <definedName name="INMN">#REF!</definedName>
    <definedName name="INPROJ" localSheetId="9">#REF!</definedName>
    <definedName name="INPROJ" localSheetId="10">#REF!</definedName>
    <definedName name="INPROJ" localSheetId="8">#REF!</definedName>
    <definedName name="INPROJ" localSheetId="12">#REF!</definedName>
    <definedName name="INPROJ" localSheetId="13">#REF!</definedName>
    <definedName name="INPROJ">#REF!</definedName>
    <definedName name="INPUT_2" localSheetId="8">[20]Input!#REF!</definedName>
    <definedName name="INPUT_2" localSheetId="0">#REF!</definedName>
    <definedName name="INPUT_2" localSheetId="1">#REF!</definedName>
    <definedName name="INPUT_2">[20]Input!#REF!</definedName>
    <definedName name="INPUT_4" localSheetId="0">#REF!</definedName>
    <definedName name="INPUT_4" localSheetId="1">#REF!</definedName>
    <definedName name="INPUT_4">[20]Input!#REF!</definedName>
    <definedName name="INPUTSB" localSheetId="9">#REF!</definedName>
    <definedName name="INPUTSB" localSheetId="10">#REF!</definedName>
    <definedName name="INPUTSB" localSheetId="8">#REF!</definedName>
    <definedName name="INPUTSB" localSheetId="0">#REF!</definedName>
    <definedName name="INPUTSB" localSheetId="1">#REF!</definedName>
    <definedName name="INPUTSB" localSheetId="3">#REF!</definedName>
    <definedName name="INPUTSB" localSheetId="6">#REF!</definedName>
    <definedName name="INPUTSB" localSheetId="12">#REF!</definedName>
    <definedName name="INPUTSB" localSheetId="13">#REF!</definedName>
    <definedName name="INPUTSB">#REF!</definedName>
    <definedName name="Inst_ReportHeader" localSheetId="9">#REF!</definedName>
    <definedName name="Inst_ReportHeader" localSheetId="10">#REF!</definedName>
    <definedName name="Inst_ReportHeader" localSheetId="8">#REF!</definedName>
    <definedName name="Inst_ReportHeader" localSheetId="3">#REF!</definedName>
    <definedName name="Inst_ReportHeader" localSheetId="6">#REF!</definedName>
    <definedName name="Inst_ReportHeader" localSheetId="12">#REF!</definedName>
    <definedName name="Inst_ReportHeader" localSheetId="13">#REF!</definedName>
    <definedName name="Inst_ReportHeader">#REF!</definedName>
    <definedName name="Inst_Response">[133]Master!$AK$5:$AK$10</definedName>
    <definedName name="InstitutionName" localSheetId="9">#REF!</definedName>
    <definedName name="InstitutionName" localSheetId="10">#REF!</definedName>
    <definedName name="InstitutionName" localSheetId="8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6">#REF!</definedName>
    <definedName name="InstitutionName" localSheetId="12">#REF!</definedName>
    <definedName name="InstitutionName" localSheetId="13">#REF!</definedName>
    <definedName name="InstitutionName">#REF!</definedName>
    <definedName name="int" localSheetId="9">#REF!</definedName>
    <definedName name="int" localSheetId="10">#REF!</definedName>
    <definedName name="int" localSheetId="8">#REF!</definedName>
    <definedName name="int" localSheetId="0">#REF!</definedName>
    <definedName name="int" localSheetId="1">#REF!</definedName>
    <definedName name="int" localSheetId="3">#REF!</definedName>
    <definedName name="int" localSheetId="6">#REF!</definedName>
    <definedName name="int" localSheetId="12">#REF!</definedName>
    <definedName name="int" localSheetId="13">#REF!</definedName>
    <definedName name="int">#REF!</definedName>
    <definedName name="Int.Crédito">'[54]Ranking Bancario'!$BF$5:$BJ$54</definedName>
    <definedName name="Int.Inv">'[54]Ranking Bancario'!$BN$5:$BR$54</definedName>
    <definedName name="INTERES" localSheetId="9">#REF!</definedName>
    <definedName name="INTERES" localSheetId="10">#REF!</definedName>
    <definedName name="INTERES" localSheetId="8">#REF!</definedName>
    <definedName name="INTERES" localSheetId="0">#REF!</definedName>
    <definedName name="INTERES" localSheetId="1">#REF!</definedName>
    <definedName name="INTERES" localSheetId="3">#REF!</definedName>
    <definedName name="INTERES" localSheetId="6">#REF!</definedName>
    <definedName name="INTERES" localSheetId="12">#REF!</definedName>
    <definedName name="INTERES" localSheetId="13">#REF!</definedName>
    <definedName name="INTERES">#REF!</definedName>
    <definedName name="INTEREST" localSheetId="9">#REF!</definedName>
    <definedName name="INTEREST" localSheetId="10">#REF!</definedName>
    <definedName name="INTEREST" localSheetId="8">#REF!</definedName>
    <definedName name="INTEREST" localSheetId="0">#REF!</definedName>
    <definedName name="INTEREST" localSheetId="1">#REF!</definedName>
    <definedName name="INTEREST" localSheetId="3">#REF!</definedName>
    <definedName name="INTEREST" localSheetId="6">#REF!</definedName>
    <definedName name="INTEREST" localSheetId="12">#REF!</definedName>
    <definedName name="INTEREST" localSheetId="13">#REF!</definedName>
    <definedName name="INTEREST">#REF!</definedName>
    <definedName name="Interest_IDA">[112]NPV!$B$27</definedName>
    <definedName name="Interest_IDA1" localSheetId="9">#REF!</definedName>
    <definedName name="Interest_IDA1" localSheetId="10">#REF!</definedName>
    <definedName name="Interest_IDA1" localSheetId="8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6">#REF!</definedName>
    <definedName name="Interest_IDA1" localSheetId="12">#REF!</definedName>
    <definedName name="Interest_IDA1" localSheetId="13">#REF!</definedName>
    <definedName name="Interest_IDA1">#REF!</definedName>
    <definedName name="Interest_NC" localSheetId="8">[112]NPV!#REF!</definedName>
    <definedName name="Interest_NC" localSheetId="0">#REF!</definedName>
    <definedName name="Interest_NC" localSheetId="1">#REF!</definedName>
    <definedName name="Interest_NC" localSheetId="3">[112]NPV!#REF!</definedName>
    <definedName name="Interest_NC" localSheetId="6">[112]NPV!#REF!</definedName>
    <definedName name="Interest_NC">[112]NPV!#REF!</definedName>
    <definedName name="InterestRate" localSheetId="9">#REF!</definedName>
    <definedName name="InterestRate" localSheetId="10">#REF!</definedName>
    <definedName name="InterestRate" localSheetId="8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 localSheetId="12">#REF!</definedName>
    <definedName name="InterestRate" localSheetId="13">#REF!</definedName>
    <definedName name="InterestRate">#REF!</definedName>
    <definedName name="inthalf">[134]Sheet4!$C$58:$G$112</definedName>
    <definedName name="INTR_NEW" localSheetId="8">[64]Debt!#REF!</definedName>
    <definedName name="INTR_NEW" localSheetId="0">[64]Debt!#REF!</definedName>
    <definedName name="INTR_NEW" localSheetId="1">[64]Debt!#REF!</definedName>
    <definedName name="INTR_NEW" localSheetId="3">[64]Debt!#REF!</definedName>
    <definedName name="INTR_NEW" localSheetId="6">[64]Debt!#REF!</definedName>
    <definedName name="INTR_NEW">[64]Debt!#REF!</definedName>
    <definedName name="INTR_OLD" localSheetId="8">[64]Debt!#REF!</definedName>
    <definedName name="INTR_OLD" localSheetId="0">[64]Debt!#REF!</definedName>
    <definedName name="INTR_OLD" localSheetId="1">[64]Debt!#REF!</definedName>
    <definedName name="INTR_OLD" localSheetId="3">[64]Debt!#REF!</definedName>
    <definedName name="INTR_OLD" localSheetId="6">[64]Debt!#REF!</definedName>
    <definedName name="INTR_OLD">[64]Debt!#REF!</definedName>
    <definedName name="INTR_RAT" localSheetId="8">[64]Debt!#REF!</definedName>
    <definedName name="INTR_RAT" localSheetId="0">[64]Debt!#REF!</definedName>
    <definedName name="INTR_RAT" localSheetId="1">[64]Debt!#REF!</definedName>
    <definedName name="INTR_RAT" localSheetId="3">[64]Debt!#REF!</definedName>
    <definedName name="INTR_RAT" localSheetId="6">[64]Debt!#REF!</definedName>
    <definedName name="INTR_RAT">[64]Debt!#REF!</definedName>
    <definedName name="INTR_TOT" localSheetId="8">[64]Debt!#REF!</definedName>
    <definedName name="INTR_TOT" localSheetId="0">[64]Debt!#REF!</definedName>
    <definedName name="INTR_TOT" localSheetId="1">[64]Debt!#REF!</definedName>
    <definedName name="INTR_TOT" localSheetId="3">[64]Debt!#REF!</definedName>
    <definedName name="INTR_TOT" localSheetId="6">[64]Debt!#REF!</definedName>
    <definedName name="INTR_TOT">[64]Debt!#REF!</definedName>
    <definedName name="IPC" localSheetId="0">#REF!</definedName>
    <definedName name="IPC" localSheetId="1">#REF!</definedName>
    <definedName name="IPC">[135]ipc!#REF!</definedName>
    <definedName name="ipc98j" localSheetId="9">[23]Programa!#REF!</definedName>
    <definedName name="ipc98j" localSheetId="10">[23]Programa!#REF!</definedName>
    <definedName name="ipc98j" localSheetId="8">[23]Programa!#REF!</definedName>
    <definedName name="ipc98j" localSheetId="0">[23]Programa!#REF!</definedName>
    <definedName name="ipc98j" localSheetId="1">[24]Programa!#REF!</definedName>
    <definedName name="ipc98j">[23]Programa!#REF!</definedName>
    <definedName name="ipc98s" localSheetId="9">#REF!</definedName>
    <definedName name="ipc98s" localSheetId="10">#REF!</definedName>
    <definedName name="ipc98s" localSheetId="8">#REF!</definedName>
    <definedName name="ipc98s" localSheetId="0">#REF!</definedName>
    <definedName name="ipc98s" localSheetId="1">#REF!</definedName>
    <definedName name="ipc98s" localSheetId="3">#REF!</definedName>
    <definedName name="ipc98s" localSheetId="6">#REF!</definedName>
    <definedName name="ipc98s" localSheetId="12">#REF!</definedName>
    <definedName name="ipc98s" localSheetId="13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'[74]OECD wgt'!$B$22</definedName>
    <definedName name="IRLS" localSheetId="9">#REF!</definedName>
    <definedName name="IRLS" localSheetId="10">#REF!</definedName>
    <definedName name="IRLS" localSheetId="8">#REF!</definedName>
    <definedName name="IRLS" localSheetId="0">#REF!</definedName>
    <definedName name="IRLS" localSheetId="1">#REF!</definedName>
    <definedName name="IRLS" localSheetId="3">#REF!</definedName>
    <definedName name="IRLS" localSheetId="6">#REF!</definedName>
    <definedName name="IRLS" localSheetId="12">#REF!</definedName>
    <definedName name="IRLS" localSheetId="13">#REF!</definedName>
    <definedName name="IRLS">#REF!</definedName>
    <definedName name="IRLS1" localSheetId="9">#REF!</definedName>
    <definedName name="IRLS1" localSheetId="10">#REF!</definedName>
    <definedName name="IRLS1" localSheetId="8">#REF!</definedName>
    <definedName name="IRLS1" localSheetId="0">#REF!</definedName>
    <definedName name="IRLS1" localSheetId="1">#REF!</definedName>
    <definedName name="IRLS1" localSheetId="3">#REF!</definedName>
    <definedName name="IRLS1" localSheetId="6">#REF!</definedName>
    <definedName name="IRLS1" localSheetId="12">#REF!</definedName>
    <definedName name="IRLS1" localSheetId="13">#REF!</definedName>
    <definedName name="IRLS1">#REF!</definedName>
    <definedName name="IRP" localSheetId="9">#REF!</definedName>
    <definedName name="IRP" localSheetId="10">#REF!</definedName>
    <definedName name="IRP" localSheetId="8">#REF!</definedName>
    <definedName name="IRP" localSheetId="0">#REF!</definedName>
    <definedName name="IRP" localSheetId="1">#REF!</definedName>
    <definedName name="IRP" localSheetId="3">#REF!</definedName>
    <definedName name="IRP" localSheetId="6">#REF!</definedName>
    <definedName name="IRP" localSheetId="12">#REF!</definedName>
    <definedName name="IRP" localSheetId="13">#REF!</definedName>
    <definedName name="IRP">#REF!</definedName>
    <definedName name="ISD" localSheetId="9">#REF!</definedName>
    <definedName name="ISD" localSheetId="10">#REF!</definedName>
    <definedName name="ISD" localSheetId="8">#REF!</definedName>
    <definedName name="ISD" localSheetId="12">#REF!</definedName>
    <definedName name="ISD" localSheetId="13">#REF!</definedName>
    <definedName name="ISD">#REF!</definedName>
    <definedName name="IsDB">[56]CIRRs!$C$68</definedName>
    <definedName name="ishocked" localSheetId="9">#REF!</definedName>
    <definedName name="ishocked" localSheetId="10">#REF!</definedName>
    <definedName name="ishocked" localSheetId="8">#REF!</definedName>
    <definedName name="ishocked" localSheetId="0">#REF!</definedName>
    <definedName name="ishocked" localSheetId="1">#REF!</definedName>
    <definedName name="ishocked" localSheetId="3">#REF!</definedName>
    <definedName name="ishocked" localSheetId="6">#REF!</definedName>
    <definedName name="ishocked" localSheetId="12">#REF!</definedName>
    <definedName name="ishocked" localSheetId="13">#REF!</definedName>
    <definedName name="ishocked">#REF!</definedName>
    <definedName name="ishocked2" localSheetId="9">#REF!</definedName>
    <definedName name="ishocked2" localSheetId="10">#REF!</definedName>
    <definedName name="ishocked2" localSheetId="8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6">#REF!</definedName>
    <definedName name="ishocked2" localSheetId="12">#REF!</definedName>
    <definedName name="ishocked2" localSheetId="13">#REF!</definedName>
    <definedName name="ishocked2">#REF!</definedName>
    <definedName name="ISSS96" localSheetId="9">#REF!</definedName>
    <definedName name="ISSS96" localSheetId="10">#REF!</definedName>
    <definedName name="ISSS96" localSheetId="8">#REF!</definedName>
    <definedName name="ISSS96" localSheetId="0">#REF!</definedName>
    <definedName name="ISSS96" localSheetId="1">#REF!</definedName>
    <definedName name="ISSS96" localSheetId="3">#REF!</definedName>
    <definedName name="ISSS96" localSheetId="6">#REF!</definedName>
    <definedName name="ISSS96" localSheetId="12">#REF!</definedName>
    <definedName name="ISSS96" localSheetId="13">#REF!</definedName>
    <definedName name="ISSS96">#REF!</definedName>
    <definedName name="ISTA96" localSheetId="9">#REF!</definedName>
    <definedName name="ISTA96" localSheetId="10">#REF!</definedName>
    <definedName name="ISTA96" localSheetId="8">#REF!</definedName>
    <definedName name="ISTA96" localSheetId="12">#REF!</definedName>
    <definedName name="ISTA96" localSheetId="13">#REF!</definedName>
    <definedName name="ISTA96">#REF!</definedName>
    <definedName name="istd" localSheetId="9">#REF!</definedName>
    <definedName name="istd" localSheetId="10">#REF!</definedName>
    <definedName name="istd" localSheetId="8">#REF!</definedName>
    <definedName name="istd" localSheetId="12">#REF!</definedName>
    <definedName name="istd" localSheetId="13">#REF!</definedName>
    <definedName name="istd">#REF!</definedName>
    <definedName name="Italy_wt">'[74]OECD wgt'!$B$8</definedName>
    <definedName name="ITL" localSheetId="9">#REF!</definedName>
    <definedName name="ITL" localSheetId="10">#REF!</definedName>
    <definedName name="ITL" localSheetId="8">#REF!</definedName>
    <definedName name="ITL" localSheetId="0">#REF!</definedName>
    <definedName name="ITL" localSheetId="1">#REF!</definedName>
    <definedName name="ITL" localSheetId="3">#REF!</definedName>
    <definedName name="ITL" localSheetId="6">#REF!</definedName>
    <definedName name="ITL" localSheetId="12">#REF!</definedName>
    <definedName name="ITL" localSheetId="13">#REF!</definedName>
    <definedName name="ITL">#REF!</definedName>
    <definedName name="iuf.kugj">#N/A</definedName>
    <definedName name="iyiyiy" localSheetId="9" hidden="1">#REF!</definedName>
    <definedName name="iyiyiy" localSheetId="10" hidden="1">#REF!</definedName>
    <definedName name="iyiyiy" localSheetId="8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localSheetId="12" hidden="1">#REF!</definedName>
    <definedName name="iyiyiy" localSheetId="13" hidden="1">#REF!</definedName>
    <definedName name="iyiyiy" hidden="1">#REF!</definedName>
    <definedName name="JA" localSheetId="9">#REF!</definedName>
    <definedName name="JA" localSheetId="10">#REF!</definedName>
    <definedName name="JA" localSheetId="8">#REF!</definedName>
    <definedName name="JA" localSheetId="0">#REF!</definedName>
    <definedName name="JA" localSheetId="1">#REF!</definedName>
    <definedName name="JA" localSheetId="3">#REF!</definedName>
    <definedName name="JA" localSheetId="6">#REF!</definedName>
    <definedName name="JA" localSheetId="12">#REF!</definedName>
    <definedName name="JA" localSheetId="13">#REF!</definedName>
    <definedName name="JA">#REF!</definedName>
    <definedName name="jagu4" localSheetId="9">#REF!</definedName>
    <definedName name="jagu4" localSheetId="10">#REF!</definedName>
    <definedName name="jagu4" localSheetId="8">#REF!</definedName>
    <definedName name="jagu4" localSheetId="0">#REF!</definedName>
    <definedName name="jagu4" localSheetId="1">#REF!</definedName>
    <definedName name="jagu4" localSheetId="3">#REF!</definedName>
    <definedName name="jagu4" localSheetId="6">#REF!</definedName>
    <definedName name="jagu4" localSheetId="12">#REF!</definedName>
    <definedName name="jagu4" localSheetId="13">#REF!</definedName>
    <definedName name="jagu4">#REF!</definedName>
    <definedName name="JAPCRUDE87" localSheetId="9">#REF!</definedName>
    <definedName name="JAPCRUDE87" localSheetId="10">#REF!</definedName>
    <definedName name="JAPCRUDE87" localSheetId="8">#REF!</definedName>
    <definedName name="JAPCRUDE87" localSheetId="0">#REF!</definedName>
    <definedName name="JAPCRUDE87" localSheetId="1">#REF!</definedName>
    <definedName name="JAPCRUDE87" localSheetId="12">#REF!</definedName>
    <definedName name="JAPCRUDE87" localSheetId="13">#REF!</definedName>
    <definedName name="JAPCRUDE87">#REF!</definedName>
    <definedName name="JAPCRUDE88" localSheetId="9">#REF!</definedName>
    <definedName name="JAPCRUDE88" localSheetId="10">#REF!</definedName>
    <definedName name="JAPCRUDE88" localSheetId="8">#REF!</definedName>
    <definedName name="JAPCRUDE88" localSheetId="0">#REF!</definedName>
    <definedName name="JAPCRUDE88" localSheetId="1">#REF!</definedName>
    <definedName name="JAPCRUDE88" localSheetId="12">#REF!</definedName>
    <definedName name="JAPCRUDE88" localSheetId="13">#REF!</definedName>
    <definedName name="JAPCRUDE88">#REF!</definedName>
    <definedName name="JAPPROD87" localSheetId="9">#REF!</definedName>
    <definedName name="JAPPROD87" localSheetId="10">#REF!</definedName>
    <definedName name="JAPPROD87" localSheetId="8">#REF!</definedName>
    <definedName name="JAPPROD87" localSheetId="0">#REF!</definedName>
    <definedName name="JAPPROD87" localSheetId="1">#REF!</definedName>
    <definedName name="JAPPROD87" localSheetId="12">#REF!</definedName>
    <definedName name="JAPPROD87" localSheetId="13">#REF!</definedName>
    <definedName name="JAPPROD87">#REF!</definedName>
    <definedName name="JAPPROD88" localSheetId="9">#REF!</definedName>
    <definedName name="JAPPROD88" localSheetId="10">#REF!</definedName>
    <definedName name="JAPPROD88" localSheetId="8">#REF!</definedName>
    <definedName name="JAPPROD88" localSheetId="0">#REF!</definedName>
    <definedName name="JAPPROD88" localSheetId="1">#REF!</definedName>
    <definedName name="JAPPROD88" localSheetId="12">#REF!</definedName>
    <definedName name="JAPPROD88" localSheetId="13">#REF!</definedName>
    <definedName name="JAPPROD88">#REF!</definedName>
    <definedName name="JAPTOT87" localSheetId="9">#REF!</definedName>
    <definedName name="JAPTOT87" localSheetId="10">#REF!</definedName>
    <definedName name="JAPTOT87" localSheetId="8">#REF!</definedName>
    <definedName name="JAPTOT87" localSheetId="0">#REF!</definedName>
    <definedName name="JAPTOT87" localSheetId="1">#REF!</definedName>
    <definedName name="JAPTOT87" localSheetId="12">#REF!</definedName>
    <definedName name="JAPTOT87" localSheetId="13">#REF!</definedName>
    <definedName name="JAPTOT87">#REF!</definedName>
    <definedName name="JAPTOT88" localSheetId="9">#REF!</definedName>
    <definedName name="JAPTOT88" localSheetId="10">#REF!</definedName>
    <definedName name="JAPTOT88" localSheetId="8">#REF!</definedName>
    <definedName name="JAPTOT88" localSheetId="0">#REF!</definedName>
    <definedName name="JAPTOT88" localSheetId="1">#REF!</definedName>
    <definedName name="JAPTOT88" localSheetId="12">#REF!</definedName>
    <definedName name="JAPTOT88" localSheetId="13">#REF!</definedName>
    <definedName name="JAPTOT88">#REF!</definedName>
    <definedName name="JHAN1" localSheetId="9">#REF!</definedName>
    <definedName name="JHAN1" localSheetId="10">#REF!</definedName>
    <definedName name="JHAN1" localSheetId="8">#REF!</definedName>
    <definedName name="JHAN1" localSheetId="12">#REF!</definedName>
    <definedName name="JHAN1" localSheetId="13">#REF!</definedName>
    <definedName name="JHAN1">#REF!</definedName>
    <definedName name="JHAN2" localSheetId="9">#REF!</definedName>
    <definedName name="JHAN2" localSheetId="10">#REF!</definedName>
    <definedName name="JHAN2" localSheetId="8">#REF!</definedName>
    <definedName name="JHAN2" localSheetId="12">#REF!</definedName>
    <definedName name="JHAN2" localSheetId="13">#REF!</definedName>
    <definedName name="JHAN2">#REF!</definedName>
    <definedName name="JHAN3" localSheetId="9">#REF!</definedName>
    <definedName name="JHAN3" localSheetId="10">#REF!</definedName>
    <definedName name="JHAN3" localSheetId="8">#REF!</definedName>
    <definedName name="JHAN3" localSheetId="12">#REF!</definedName>
    <definedName name="JHAN3" localSheetId="13">#REF!</definedName>
    <definedName name="JHAN3">#REF!</definedName>
    <definedName name="JHAN4" localSheetId="9">#REF!</definedName>
    <definedName name="JHAN4" localSheetId="10">#REF!</definedName>
    <definedName name="JHAN4" localSheetId="8">#REF!</definedName>
    <definedName name="JHAN4" localSheetId="12">#REF!</definedName>
    <definedName name="JHAN4" localSheetId="13">#REF!</definedName>
    <definedName name="JHAN4">#REF!</definedName>
    <definedName name="Jin" localSheetId="8">'[37]Proposed arrangements'!#REF!</definedName>
    <definedName name="Jin">'[37]Proposed arrangements'!#REF!</definedName>
    <definedName name="JJ" localSheetId="9">#REF!</definedName>
    <definedName name="JJ" localSheetId="10">#REF!</definedName>
    <definedName name="JJ" localSheetId="8">#REF!</definedName>
    <definedName name="JJ" localSheetId="0">#REF!</definedName>
    <definedName name="JJ" localSheetId="1">#REF!</definedName>
    <definedName name="JJ" localSheetId="3">#REF!</definedName>
    <definedName name="JJ" localSheetId="6">#REF!</definedName>
    <definedName name="JJ" localSheetId="12">#REF!</definedName>
    <definedName name="JJ" localSheetId="13">#REF!</definedName>
    <definedName name="JJ">#REF!</definedName>
    <definedName name="jjj" localSheetId="8" hidden="1">'[71]Fax a enviar'!#REF!</definedName>
    <definedName name="jjj" localSheetId="0" hidden="1">#REF!</definedName>
    <definedName name="jjj" localSheetId="1" hidden="1">#REF!</definedName>
    <definedName name="jjj" localSheetId="6" hidden="1">'[71]Fax a enviar'!#REF!</definedName>
    <definedName name="jjj" hidden="1">'[71]Fax a enviar'!#REF!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8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hidden="1">{"Tab1",#N/A,FALSE,"P";"Tab2",#N/A,FALSE,"P"}</definedName>
    <definedName name="jjjjjj" hidden="1">'[129]J(Priv.Cap)'!#REF!</definedName>
    <definedName name="JJJJJJJJJJ" localSheetId="9" hidden="1">#REF!</definedName>
    <definedName name="JJJJJJJJJJ" localSheetId="10" hidden="1">#REF!</definedName>
    <definedName name="JJJJJJJJJJ" localSheetId="8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localSheetId="12" hidden="1">#REF!</definedName>
    <definedName name="JJJJJJJJJJ" localSheetId="13" hidden="1">#REF!</definedName>
    <definedName name="JJJJJJJJJJ" hidden="1">#REF!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8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hidden="1">{"Tab1",#N/A,FALSE,"P";"Tab2",#N/A,FALSE,"P"}</definedName>
    <definedName name="jkk" localSheetId="2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8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localSheetId="11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hidden="1">{#N/A,#N/A,FALSE,"NFPS GDP"}</definedName>
    <definedName name="JPY" localSheetId="9">#REF!</definedName>
    <definedName name="JPY" localSheetId="10">#REF!</definedName>
    <definedName name="JPY" localSheetId="8">#REF!</definedName>
    <definedName name="JPY" localSheetId="0">#REF!</definedName>
    <definedName name="JPY" localSheetId="1">#REF!</definedName>
    <definedName name="JPY" localSheetId="3">#REF!</definedName>
    <definedName name="JPY" localSheetId="6">#REF!</definedName>
    <definedName name="JPY" localSheetId="12">#REF!</definedName>
    <definedName name="JPY" localSheetId="13">#REF!</definedName>
    <definedName name="JPY">#REF!</definedName>
    <definedName name="JR" localSheetId="9">#REF!</definedName>
    <definedName name="JR" localSheetId="10">#REF!</definedName>
    <definedName name="JR" localSheetId="8">#REF!</definedName>
    <definedName name="JR" localSheetId="3">#REF!</definedName>
    <definedName name="JR" localSheetId="6">#REF!</definedName>
    <definedName name="JR" localSheetId="12">#REF!</definedName>
    <definedName name="JR" localSheetId="13">#REF!</definedName>
    <definedName name="JR">#REF!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8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hidden="1">{"Riqfin97",#N/A,FALSE,"Tran";"Riqfinpro",#N/A,FALSE,"Tran"}</definedName>
    <definedName name="JUL._89" localSheetId="9">#REF!</definedName>
    <definedName name="JUL._89" localSheetId="10">#REF!</definedName>
    <definedName name="JUL._89" localSheetId="8">#REF!</definedName>
    <definedName name="JUL._89" localSheetId="0">#REF!</definedName>
    <definedName name="JUL._89" localSheetId="1">#REF!</definedName>
    <definedName name="JUL._89" localSheetId="3">#REF!</definedName>
    <definedName name="JUL._89" localSheetId="6">#REF!</definedName>
    <definedName name="JUL._89" localSheetId="12">#REF!</definedName>
    <definedName name="JUL._89" localSheetId="13">#REF!</definedName>
    <definedName name="JUL._89">#REF!</definedName>
    <definedName name="JUN._89" localSheetId="9">#REF!</definedName>
    <definedName name="JUN._89" localSheetId="10">#REF!</definedName>
    <definedName name="JUN._89" localSheetId="8">#REF!</definedName>
    <definedName name="JUN._89" localSheetId="3">#REF!</definedName>
    <definedName name="JUN._89" localSheetId="6">#REF!</definedName>
    <definedName name="JUN._89" localSheetId="12">#REF!</definedName>
    <definedName name="JUN._89" localSheetId="13">#REF!</definedName>
    <definedName name="JUN._89">#REF!</definedName>
    <definedName name="JUNIO">'[118]Ranking Bancario'!$Z$4:$AD$54</definedName>
    <definedName name="JUROS" localSheetId="9">#REF!</definedName>
    <definedName name="JUROS" localSheetId="10">#REF!</definedName>
    <definedName name="JUROS" localSheetId="8">#REF!</definedName>
    <definedName name="JUROS" localSheetId="0">#REF!</definedName>
    <definedName name="JUROS" localSheetId="1">#REF!</definedName>
    <definedName name="JUROS" localSheetId="3">#REF!</definedName>
    <definedName name="JUROS" localSheetId="6">#REF!</definedName>
    <definedName name="JUROS" localSheetId="12">#REF!</definedName>
    <definedName name="JUROS" localSheetId="13">#REF!</definedName>
    <definedName name="JUROS">#REF!</definedName>
    <definedName name="jutjugyj" localSheetId="9" hidden="1">#REF!</definedName>
    <definedName name="jutjugyj" localSheetId="10" hidden="1">#REF!</definedName>
    <definedName name="jutjugyj" localSheetId="8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localSheetId="12" hidden="1">#REF!</definedName>
    <definedName name="jutjugyj" localSheetId="13" hidden="1">#REF!</definedName>
    <definedName name="jutjugyj" hidden="1">#REF!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8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hidden="1">{"Tab1",#N/A,FALSE,"P";"Tab2",#N/A,FALSE,"P"}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8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localSheetId="11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hidden="1">{"Main Economic Indicators",#N/A,FALSE,"C"}</definedName>
    <definedName name="KD" localSheetId="9">#REF!</definedName>
    <definedName name="KD" localSheetId="10">#REF!</definedName>
    <definedName name="KD" localSheetId="8">#REF!</definedName>
    <definedName name="KD" localSheetId="0">#REF!</definedName>
    <definedName name="KD" localSheetId="1">#REF!</definedName>
    <definedName name="KD" localSheetId="3">#REF!</definedName>
    <definedName name="KD" localSheetId="6">#REF!</definedName>
    <definedName name="KD" localSheetId="12">#REF!</definedName>
    <definedName name="KD" localSheetId="13">#REF!</definedName>
    <definedName name="KD">#REF!</definedName>
    <definedName name="KD1A" localSheetId="9">#REF!</definedName>
    <definedName name="KD1A" localSheetId="10">#REF!</definedName>
    <definedName name="KD1A" localSheetId="8">#REF!</definedName>
    <definedName name="KD1A" localSheetId="0">#REF!</definedName>
    <definedName name="KD1A" localSheetId="1">#REF!</definedName>
    <definedName name="KD1A" localSheetId="3">#REF!</definedName>
    <definedName name="KD1A" localSheetId="6">#REF!</definedName>
    <definedName name="KD1A" localSheetId="12">#REF!</definedName>
    <definedName name="KD1A" localSheetId="13">#REF!</definedName>
    <definedName name="KD1A">#REF!</definedName>
    <definedName name="khkh" localSheetId="8" hidden="1">'[103]Fax a enviar'!#REF!</definedName>
    <definedName name="khkh" localSheetId="3" hidden="1">'[103]Fax a enviar'!#REF!</definedName>
    <definedName name="khkh" localSheetId="6" hidden="1">'[103]Fax a enviar'!#REF!</definedName>
    <definedName name="khkh" hidden="1">'[103]Fax a enviar'!#REF!</definedName>
    <definedName name="KID">'[118]base de datos MODULO I'!$B$4:$E$49</definedName>
    <definedName name="kiiiiii" localSheetId="9" hidden="1">#REF!</definedName>
    <definedName name="kiiiiii" localSheetId="10" hidden="1">#REF!</definedName>
    <definedName name="kiiiiii" localSheetId="8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localSheetId="12" hidden="1">#REF!</definedName>
    <definedName name="kiiiiii" localSheetId="13" hidden="1">#REF!</definedName>
    <definedName name="kiiiiii" hidden="1">#REF!</definedName>
    <definedName name="kim" localSheetId="9">#REF!</definedName>
    <definedName name="kim" localSheetId="10">#REF!</definedName>
    <definedName name="kim" localSheetId="8">#REF!</definedName>
    <definedName name="kim" localSheetId="0">#REF!</definedName>
    <definedName name="kim" localSheetId="1">#REF!</definedName>
    <definedName name="kim" localSheetId="3">#REF!</definedName>
    <definedName name="kim" localSheetId="6">#REF!</definedName>
    <definedName name="kim" localSheetId="12">#REF!</definedName>
    <definedName name="kim" localSheetId="13">#REF!</definedName>
    <definedName name="kim">#REF!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8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hidden="1">{"Tab1",#N/A,FALSE,"P";"Tab2",#N/A,FALSE,"P"}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8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hidden="1">{"Riqfin97",#N/A,FALSE,"Tran";"Riqfinpro",#N/A,FALSE,"Tran"}</definedName>
    <definedName name="kjkj" hidden="1">'[103]Fax a enviar'!#REF!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8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localSheetId="11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8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hidden="1">[136]M!#REF!</definedName>
    <definedName name="kkkkk" hidden="1">'[137]J(Priv.Cap)'!#REF!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8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hidden="1">{"Riqfin97",#N/A,FALSE,"Tran";"Riqfinpro",#N/A,FALSE,"Tran"}</definedName>
    <definedName name="KWD" localSheetId="9">#REF!</definedName>
    <definedName name="KWD" localSheetId="10">#REF!</definedName>
    <definedName name="KWD" localSheetId="8">#REF!</definedName>
    <definedName name="KWD" localSheetId="0">#REF!</definedName>
    <definedName name="KWD" localSheetId="1">#REF!</definedName>
    <definedName name="KWD" localSheetId="3">#REF!</definedName>
    <definedName name="KWD" localSheetId="6">#REF!</definedName>
    <definedName name="KWD" localSheetId="12">#REF!</definedName>
    <definedName name="KWD" localSheetId="13">#REF!</definedName>
    <definedName name="KWD">#REF!</definedName>
    <definedName name="kykiyu" localSheetId="8" hidden="1">'[103]Fax a enviar'!#REF!</definedName>
    <definedName name="kykiyu" localSheetId="0" hidden="1">'[103]Fax a enviar'!#REF!</definedName>
    <definedName name="kykiyu" localSheetId="1" hidden="1">'[103]Fax a enviar'!#REF!</definedName>
    <definedName name="kykiyu" localSheetId="3" hidden="1">'[103]Fax a enviar'!#REF!</definedName>
    <definedName name="kykiyu" localSheetId="6" hidden="1">'[103]Fax a enviar'!#REF!</definedName>
    <definedName name="kykiyu" hidden="1">'[103]Fax a enviar'!#REF!</definedName>
    <definedName name="L" localSheetId="8">[124]DA!#REF!</definedName>
    <definedName name="L" localSheetId="0">[124]DA!#REF!</definedName>
    <definedName name="L" localSheetId="1">[124]DA!#REF!</definedName>
    <definedName name="L" localSheetId="3">[124]DA!#REF!</definedName>
    <definedName name="L" localSheetId="6">[124]DA!#REF!</definedName>
    <definedName name="L">[124]DA!#REF!</definedName>
    <definedName name="L_">#N/A</definedName>
    <definedName name="LastOpenedWorkSheet" localSheetId="9">#REF!</definedName>
    <definedName name="LastOpenedWorkSheet" localSheetId="10">#REF!</definedName>
    <definedName name="LastOpenedWorkSheet" localSheetId="8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 localSheetId="12">#REF!</definedName>
    <definedName name="LastOpenedWorkSheet" localSheetId="13">#REF!</definedName>
    <definedName name="LastOpenedWorkSheet">#REF!</definedName>
    <definedName name="LastRefreshed" localSheetId="9">#REF!</definedName>
    <definedName name="LastRefreshed" localSheetId="10">#REF!</definedName>
    <definedName name="LastRefreshed" localSheetId="8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 localSheetId="12">#REF!</definedName>
    <definedName name="LastRefreshed" localSheetId="13">#REF!</definedName>
    <definedName name="LastRefreshed">#REF!</definedName>
    <definedName name="LD" localSheetId="9">#REF!</definedName>
    <definedName name="LD" localSheetId="10">#REF!</definedName>
    <definedName name="LD" localSheetId="8">#REF!</definedName>
    <definedName name="LD" localSheetId="0">#REF!</definedName>
    <definedName name="LD" localSheetId="1">#REF!</definedName>
    <definedName name="LD" localSheetId="3">#REF!</definedName>
    <definedName name="LD" localSheetId="6">#REF!</definedName>
    <definedName name="LD" localSheetId="12">#REF!</definedName>
    <definedName name="LD" localSheetId="13">#REF!</definedName>
    <definedName name="LD">#REF!</definedName>
    <definedName name="LD1A" localSheetId="9">#REF!</definedName>
    <definedName name="LD1A" localSheetId="10">#REF!</definedName>
    <definedName name="LD1A" localSheetId="8">#REF!</definedName>
    <definedName name="LD1A" localSheetId="0">#REF!</definedName>
    <definedName name="LD1A" localSheetId="1">#REF!</definedName>
    <definedName name="LD1A" localSheetId="12">#REF!</definedName>
    <definedName name="LD1A" localSheetId="13">#REF!</definedName>
    <definedName name="LD1A">#REF!</definedName>
    <definedName name="LE" localSheetId="9">#REF!</definedName>
    <definedName name="LE" localSheetId="10">#REF!</definedName>
    <definedName name="LE" localSheetId="8">#REF!</definedName>
    <definedName name="LE" localSheetId="0">#REF!</definedName>
    <definedName name="LE" localSheetId="1">#REF!</definedName>
    <definedName name="LE" localSheetId="12">#REF!</definedName>
    <definedName name="LE" localSheetId="13">#REF!</definedName>
    <definedName name="LE">#REF!</definedName>
    <definedName name="LE1A" localSheetId="9">#REF!</definedName>
    <definedName name="LE1A" localSheetId="10">#REF!</definedName>
    <definedName name="LE1A" localSheetId="8">#REF!</definedName>
    <definedName name="LE1A" localSheetId="0">#REF!</definedName>
    <definedName name="LE1A" localSheetId="1">#REF!</definedName>
    <definedName name="LE1A" localSheetId="12">#REF!</definedName>
    <definedName name="LE1A" localSheetId="13">#REF!</definedName>
    <definedName name="LE1A">#REF!</definedName>
    <definedName name="LEAP" localSheetId="9">#REF!</definedName>
    <definedName name="LEAP" localSheetId="10">#REF!</definedName>
    <definedName name="LEAP" localSheetId="8">#REF!</definedName>
    <definedName name="LEAP" localSheetId="0">#REF!</definedName>
    <definedName name="LEAP" localSheetId="1">#REF!</definedName>
    <definedName name="LEAP" localSheetId="12">#REF!</definedName>
    <definedName name="LEAP" localSheetId="13">#REF!</definedName>
    <definedName name="LEAP">#REF!</definedName>
    <definedName name="LEGC" localSheetId="9">#REF!</definedName>
    <definedName name="LEGC" localSheetId="10">#REF!</definedName>
    <definedName name="LEGC" localSheetId="8">#REF!</definedName>
    <definedName name="LEGC" localSheetId="12">#REF!</definedName>
    <definedName name="LEGC" localSheetId="13">#REF!</definedName>
    <definedName name="LEGC">#REF!</definedName>
    <definedName name="LG" localSheetId="9">#REF!</definedName>
    <definedName name="LG" localSheetId="10">#REF!</definedName>
    <definedName name="LG" localSheetId="8">#REF!</definedName>
    <definedName name="LG" localSheetId="12">#REF!</definedName>
    <definedName name="LG" localSheetId="13">#REF!</definedName>
    <definedName name="LG">#REF!</definedName>
    <definedName name="LGperc" localSheetId="9">#REF!</definedName>
    <definedName name="LGperc" localSheetId="10">#REF!</definedName>
    <definedName name="LGperc" localSheetId="8">#REF!</definedName>
    <definedName name="LGperc" localSheetId="12">#REF!</definedName>
    <definedName name="LGperc" localSheetId="13">#REF!</definedName>
    <definedName name="LGperc">#REF!</definedName>
    <definedName name="LGTNONO1">[73]nonopec!#REF!</definedName>
    <definedName name="LGTNONO2">[73]nonopec!#REF!</definedName>
    <definedName name="LGTNONOPEC">[73]nonopec!#REF!</definedName>
    <definedName name="LGTNSUMM">[73]nonopec!#REF!</definedName>
    <definedName name="LGTOECD">[73]nonopec!#REF!</definedName>
    <definedName name="LGTOPEC">[73]nonopec!#REF!</definedName>
    <definedName name="LGTPCNT">[73]nonopec!#REF!</definedName>
    <definedName name="LIBOR3">[95]SUPUESTOS!$A$12:$IV$12</definedName>
    <definedName name="LIBOR6">[95]SUPUESTOS!A$11</definedName>
    <definedName name="LIBRAE" localSheetId="9">#REF!</definedName>
    <definedName name="LIBRAE" localSheetId="10">#REF!</definedName>
    <definedName name="LIBRAE" localSheetId="8">#REF!</definedName>
    <definedName name="LIBRAE" localSheetId="0">#REF!</definedName>
    <definedName name="LIBRAE" localSheetId="1">#REF!</definedName>
    <definedName name="LIBRAE" localSheetId="3">#REF!</definedName>
    <definedName name="LIBRAE" localSheetId="6">#REF!</definedName>
    <definedName name="LIBRAE" localSheetId="12">#REF!</definedName>
    <definedName name="LIBRAE" localSheetId="13">#REF!</definedName>
    <definedName name="LIBRAE">#REF!</definedName>
    <definedName name="LINES" localSheetId="9">#REF!</definedName>
    <definedName name="LINES" localSheetId="10">#REF!</definedName>
    <definedName name="LINES" localSheetId="8">#REF!</definedName>
    <definedName name="LINES" localSheetId="0">#REF!</definedName>
    <definedName name="LINES" localSheetId="1">#REF!</definedName>
    <definedName name="LINES" localSheetId="3">#REF!</definedName>
    <definedName name="LINES" localSheetId="6">#REF!</definedName>
    <definedName name="LINES" localSheetId="12">#REF!</definedName>
    <definedName name="LINES" localSheetId="13">#REF!</definedName>
    <definedName name="LINES">#REF!</definedName>
    <definedName name="liqc" localSheetId="9">[23]Programa!#REF!</definedName>
    <definedName name="liqc" localSheetId="10">[23]Programa!#REF!</definedName>
    <definedName name="liqc" localSheetId="8">[23]Programa!#REF!</definedName>
    <definedName name="liqc" localSheetId="0">[23]Programa!#REF!</definedName>
    <definedName name="liqc" localSheetId="1">[24]Programa!#REF!</definedName>
    <definedName name="liqc" localSheetId="3">[23]Programa!#REF!</definedName>
    <definedName name="liqc" localSheetId="6">[23]Programa!#REF!</definedName>
    <definedName name="liqc">[23]Programa!#REF!</definedName>
    <definedName name="liqd" localSheetId="9">[23]Programa!#REF!</definedName>
    <definedName name="liqd" localSheetId="10">[23]Programa!#REF!</definedName>
    <definedName name="liqd" localSheetId="8">[23]Programa!#REF!</definedName>
    <definedName name="liqd" localSheetId="0">[23]Programa!#REF!</definedName>
    <definedName name="liqd" localSheetId="1">[24]Programa!#REF!</definedName>
    <definedName name="liqd" localSheetId="3">[23]Programa!#REF!</definedName>
    <definedName name="liqd" localSheetId="6">[23]Programa!#REF!</definedName>
    <definedName name="liqd">[23]Programa!#REF!</definedName>
    <definedName name="Liquidez">'[54]Ranking Bancario'!$BV$5:$BZ$54</definedName>
    <definedName name="LIT" localSheetId="9">#REF!</definedName>
    <definedName name="LIT" localSheetId="10">#REF!</definedName>
    <definedName name="LIT" localSheetId="8">#REF!</definedName>
    <definedName name="LIT" localSheetId="0">#REF!</definedName>
    <definedName name="LIT" localSheetId="1">#REF!</definedName>
    <definedName name="LIT" localSheetId="3">#REF!</definedName>
    <definedName name="LIT" localSheetId="6">#REF!</definedName>
    <definedName name="LIT" localSheetId="12">#REF!</definedName>
    <definedName name="LIT" localSheetId="13">#REF!</definedName>
    <definedName name="LIT">#REF!</definedName>
    <definedName name="lita">#N/A</definedName>
    <definedName name="LITEURO" localSheetId="9">#REF!</definedName>
    <definedName name="LITEURO" localSheetId="10">#REF!</definedName>
    <definedName name="LITEURO" localSheetId="8">#REF!</definedName>
    <definedName name="LITEURO" localSheetId="0">#REF!</definedName>
    <definedName name="LITEURO" localSheetId="1">#REF!</definedName>
    <definedName name="LITEURO" localSheetId="3">#REF!</definedName>
    <definedName name="LITEURO" localSheetId="6">#REF!</definedName>
    <definedName name="LITEURO" localSheetId="12">#REF!</definedName>
    <definedName name="LITEURO" localSheetId="13">#REF!</definedName>
    <definedName name="LITEURO">#REF!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8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F" localSheetId="9">[63]Q3!#REF!</definedName>
    <definedName name="LLF" localSheetId="10">[63]Q3!#REF!</definedName>
    <definedName name="LLF" localSheetId="8">[63]Q3!#REF!</definedName>
    <definedName name="LLF" localSheetId="0">[63]Q3!#REF!</definedName>
    <definedName name="LLF" localSheetId="1">[86]Q3!#REF!</definedName>
    <definedName name="LLF">[63]Q3!#REF!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8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hidden="1">[138]M!#REF!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8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hidden="1">{"Tab1",#N/A,FALSE,"P";"Tab2",#N/A,FALSE,"P"}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8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hidden="1">{"Minpmon",#N/A,FALSE,"Monthinput"}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8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hidden="1">{"Minpmon",#N/A,FALSE,"Monthinput"}</definedName>
    <definedName name="lloo" localSheetId="9" hidden="1">#REF!</definedName>
    <definedName name="lloo" localSheetId="10" hidden="1">#REF!</definedName>
    <definedName name="lloo" localSheetId="8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localSheetId="12" hidden="1">#REF!</definedName>
    <definedName name="lloo" localSheetId="13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8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 localSheetId="12">#REF!</definedName>
    <definedName name="lodnjkhdnbdv" localSheetId="13">#REF!</definedName>
    <definedName name="lodnjkhdnbdv">#REF!</definedName>
    <definedName name="lolololo" localSheetId="9">#REF!</definedName>
    <definedName name="lolololo" localSheetId="10">#REF!</definedName>
    <definedName name="lolololo" localSheetId="8">#REF!</definedName>
    <definedName name="lolololo" localSheetId="0">#REF!</definedName>
    <definedName name="lolololo" localSheetId="1">#REF!</definedName>
    <definedName name="lolololo" localSheetId="3">#REF!</definedName>
    <definedName name="lolololo" localSheetId="6">#REF!</definedName>
    <definedName name="lolololo" localSheetId="12">#REF!</definedName>
    <definedName name="lolololo" localSheetId="13">#REF!</definedName>
    <definedName name="lolololo">#REF!</definedName>
    <definedName name="LONAB96" localSheetId="9">#REF!</definedName>
    <definedName name="LONAB96" localSheetId="10">#REF!</definedName>
    <definedName name="LONAB96" localSheetId="8">#REF!</definedName>
    <definedName name="LONAB96" localSheetId="12">#REF!</definedName>
    <definedName name="LONAB96" localSheetId="13">#REF!</definedName>
    <definedName name="LONAB96">#REF!</definedName>
    <definedName name="LOOKUPMTH" localSheetId="9">#REF!</definedName>
    <definedName name="LOOKUPMTH" localSheetId="10">#REF!</definedName>
    <definedName name="LOOKUPMTH" localSheetId="8">#REF!</definedName>
    <definedName name="LOOKUPMTH" localSheetId="12">#REF!</definedName>
    <definedName name="LOOKUPMTH" localSheetId="13">#REF!</definedName>
    <definedName name="LOOKUPMTH">#REF!</definedName>
    <definedName name="Low_external" localSheetId="9">#REF!</definedName>
    <definedName name="Low_external" localSheetId="10">#REF!</definedName>
    <definedName name="Low_external" localSheetId="8">#REF!</definedName>
    <definedName name="Low_external" localSheetId="12">#REF!</definedName>
    <definedName name="Low_external" localSheetId="13">#REF!</definedName>
    <definedName name="Low_external">#REF!</definedName>
    <definedName name="Low_fiscal" localSheetId="9">#REF!</definedName>
    <definedName name="Low_fiscal" localSheetId="10">#REF!</definedName>
    <definedName name="Low_fiscal" localSheetId="8">#REF!</definedName>
    <definedName name="Low_fiscal" localSheetId="12">#REF!</definedName>
    <definedName name="Low_fiscal" localSheetId="13">#REF!</definedName>
    <definedName name="Low_fiscal">#REF!</definedName>
    <definedName name="Low_growth_extended" localSheetId="9">#REF!</definedName>
    <definedName name="Low_growth_extended" localSheetId="10">#REF!</definedName>
    <definedName name="Low_growth_extended" localSheetId="8">#REF!</definedName>
    <definedName name="Low_growth_extended" localSheetId="12">#REF!</definedName>
    <definedName name="Low_growth_extended" localSheetId="13">#REF!</definedName>
    <definedName name="Low_growth_extended">#REF!</definedName>
    <definedName name="Low_growth_summary" localSheetId="9">#REF!</definedName>
    <definedName name="Low_growth_summary" localSheetId="10">#REF!</definedName>
    <definedName name="Low_growth_summary" localSheetId="8">#REF!</definedName>
    <definedName name="Low_growth_summary" localSheetId="12">#REF!</definedName>
    <definedName name="Low_growth_summary" localSheetId="13">#REF!</definedName>
    <definedName name="Low_growth_summary">#REF!</definedName>
    <definedName name="Low_monetary" localSheetId="9">#REF!</definedName>
    <definedName name="Low_monetary" localSheetId="10">#REF!</definedName>
    <definedName name="Low_monetary" localSheetId="8">#REF!</definedName>
    <definedName name="Low_monetary" localSheetId="12">#REF!</definedName>
    <definedName name="Low_monetary" localSheetId="13">#REF!</definedName>
    <definedName name="Low_monetary">#REF!</definedName>
    <definedName name="Low_real" localSheetId="9">#REF!</definedName>
    <definedName name="Low_real" localSheetId="10">#REF!</definedName>
    <definedName name="Low_real" localSheetId="8">#REF!</definedName>
    <definedName name="Low_real" localSheetId="12">#REF!</definedName>
    <definedName name="Low_real" localSheetId="13">#REF!</definedName>
    <definedName name="Low_real">#REF!</definedName>
    <definedName name="Low_summary" localSheetId="9">#REF!</definedName>
    <definedName name="Low_summary" localSheetId="10">#REF!</definedName>
    <definedName name="Low_summary" localSheetId="8">#REF!</definedName>
    <definedName name="Low_summary" localSheetId="12">#REF!</definedName>
    <definedName name="Low_summary" localSheetId="13">#REF!</definedName>
    <definedName name="Low_summary">#REF!</definedName>
    <definedName name="Lowest_Inter_Bank_Rate">'[75]Inter-Bank'!$M$5</definedName>
    <definedName name="LP" localSheetId="9">#REF!</definedName>
    <definedName name="LP" localSheetId="10">#REF!</definedName>
    <definedName name="LP" localSheetId="8">#REF!</definedName>
    <definedName name="LP" localSheetId="0">#REF!</definedName>
    <definedName name="LP" localSheetId="1">#REF!</definedName>
    <definedName name="LP" localSheetId="3">#REF!</definedName>
    <definedName name="LP" localSheetId="6">#REF!</definedName>
    <definedName name="LP" localSheetId="12">#REF!</definedName>
    <definedName name="LP" localSheetId="13">#REF!</definedName>
    <definedName name="LP">#REF!</definedName>
    <definedName name="LP1A" localSheetId="9">#REF!</definedName>
    <definedName name="LP1A" localSheetId="10">#REF!</definedName>
    <definedName name="LP1A" localSheetId="8">#REF!</definedName>
    <definedName name="LP1A" localSheetId="0">#REF!</definedName>
    <definedName name="LP1A" localSheetId="1">#REF!</definedName>
    <definedName name="LP1A" localSheetId="3">#REF!</definedName>
    <definedName name="LP1A" localSheetId="6">#REF!</definedName>
    <definedName name="LP1A" localSheetId="12">#REF!</definedName>
    <definedName name="LP1A" localSheetId="13">#REF!</definedName>
    <definedName name="LP1A">#REF!</definedName>
    <definedName name="LPEperc" localSheetId="9">#REF!</definedName>
    <definedName name="LPEperc" localSheetId="10">#REF!</definedName>
    <definedName name="LPEperc" localSheetId="8">#REF!</definedName>
    <definedName name="LPEperc" localSheetId="3">#REF!</definedName>
    <definedName name="LPEperc" localSheetId="6">#REF!</definedName>
    <definedName name="LPEperc" localSheetId="12">#REF!</definedName>
    <definedName name="LPEperc" localSheetId="13">#REF!</definedName>
    <definedName name="LPEperc">#REF!</definedName>
    <definedName name="LPperc" localSheetId="9">#REF!</definedName>
    <definedName name="LPperc" localSheetId="10">#REF!</definedName>
    <definedName name="LPperc" localSheetId="8">#REF!</definedName>
    <definedName name="LPperc" localSheetId="12">#REF!</definedName>
    <definedName name="LPperc" localSheetId="13">#REF!</definedName>
    <definedName name="LPperc">#REF!</definedName>
    <definedName name="LT" localSheetId="9">#REF!</definedName>
    <definedName name="LT" localSheetId="10">#REF!</definedName>
    <definedName name="LT" localSheetId="8">#REF!</definedName>
    <definedName name="LT" localSheetId="12">#REF!</definedName>
    <definedName name="LT" localSheetId="13">#REF!</definedName>
    <definedName name="LT">#REF!</definedName>
    <definedName name="LTcirr" localSheetId="9">#REF!</definedName>
    <definedName name="LTcirr" localSheetId="10">#REF!</definedName>
    <definedName name="LTcirr" localSheetId="8">#REF!</definedName>
    <definedName name="LTcirr" localSheetId="12">#REF!</definedName>
    <definedName name="LTcirr" localSheetId="13">#REF!</definedName>
    <definedName name="LTcirr">#REF!</definedName>
    <definedName name="LTr" localSheetId="9">#REF!</definedName>
    <definedName name="LTr" localSheetId="10">#REF!</definedName>
    <definedName name="LTr" localSheetId="8">#REF!</definedName>
    <definedName name="LTr" localSheetId="12">#REF!</definedName>
    <definedName name="LTr" localSheetId="13">#REF!</definedName>
    <definedName name="LTr">#REF!</definedName>
    <definedName name="LUR">#N/A</definedName>
    <definedName name="LUXF" localSheetId="9">#REF!</definedName>
    <definedName name="LUXF" localSheetId="10">#REF!</definedName>
    <definedName name="LUXF" localSheetId="8">#REF!</definedName>
    <definedName name="LUXF" localSheetId="0">#REF!</definedName>
    <definedName name="LUXF" localSheetId="1">#REF!</definedName>
    <definedName name="LUXF" localSheetId="3">#REF!</definedName>
    <definedName name="LUXF" localSheetId="6">#REF!</definedName>
    <definedName name="LUXF" localSheetId="12">#REF!</definedName>
    <definedName name="LUXF" localSheetId="13">#REF!</definedName>
    <definedName name="LUXF">#REF!</definedName>
    <definedName name="LUXF1" localSheetId="9">#REF!</definedName>
    <definedName name="LUXF1" localSheetId="10">#REF!</definedName>
    <definedName name="LUXF1" localSheetId="8">#REF!</definedName>
    <definedName name="LUXF1" localSheetId="0">#REF!</definedName>
    <definedName name="LUXF1" localSheetId="1">#REF!</definedName>
    <definedName name="LUXF1" localSheetId="3">#REF!</definedName>
    <definedName name="LUXF1" localSheetId="6">#REF!</definedName>
    <definedName name="LUXF1" localSheetId="12">#REF!</definedName>
    <definedName name="LUXF1" localSheetId="13">#REF!</definedName>
    <definedName name="LUXF1">#REF!</definedName>
    <definedName name="Lyon">[72]Sheet3!$O$1</definedName>
    <definedName name="m">#N/A</definedName>
    <definedName name="MACRO" localSheetId="9">#REF!</definedName>
    <definedName name="MACRO" localSheetId="10">#REF!</definedName>
    <definedName name="MACRO" localSheetId="8">#REF!</definedName>
    <definedName name="MACRO" localSheetId="0">#REF!</definedName>
    <definedName name="MACRO" localSheetId="1">#REF!</definedName>
    <definedName name="MACRO" localSheetId="3">#REF!</definedName>
    <definedName name="MACRO" localSheetId="6">#REF!</definedName>
    <definedName name="MACRO" localSheetId="12">#REF!</definedName>
    <definedName name="MACRO" localSheetId="13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8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 localSheetId="12">#REF!</definedName>
    <definedName name="MACRO_ASSUMP_2006" localSheetId="13">#REF!</definedName>
    <definedName name="MACRO_ASSUMP_2006">#REF!</definedName>
    <definedName name="Macro2" localSheetId="9">#REF!</definedName>
    <definedName name="Macro2" localSheetId="10">#REF!</definedName>
    <definedName name="Macro2" localSheetId="8">#REF!</definedName>
    <definedName name="Macro2" localSheetId="3">#REF!</definedName>
    <definedName name="Macro2" localSheetId="6">#REF!</definedName>
    <definedName name="Macro2" localSheetId="12">#REF!</definedName>
    <definedName name="Macro2" localSheetId="13">#REF!</definedName>
    <definedName name="Macro2">#REF!</definedName>
    <definedName name="Macro3" localSheetId="9">#REF!</definedName>
    <definedName name="Macro3" localSheetId="10">#REF!</definedName>
    <definedName name="Macro3" localSheetId="8">#REF!</definedName>
    <definedName name="Macro3" localSheetId="12">#REF!</definedName>
    <definedName name="Macro3" localSheetId="13">#REF!</definedName>
    <definedName name="Macro3">#REF!</definedName>
    <definedName name="Macro5" localSheetId="9">#REF!</definedName>
    <definedName name="Macro5" localSheetId="10">#REF!</definedName>
    <definedName name="Macro5" localSheetId="8">#REF!</definedName>
    <definedName name="Macro5" localSheetId="12">#REF!</definedName>
    <definedName name="Macro5" localSheetId="13">#REF!</definedName>
    <definedName name="Macro5">#REF!</definedName>
    <definedName name="Macro6" localSheetId="9">#REF!</definedName>
    <definedName name="Macro6" localSheetId="10">#REF!</definedName>
    <definedName name="Macro6" localSheetId="8">#REF!</definedName>
    <definedName name="Macro6" localSheetId="12">#REF!</definedName>
    <definedName name="Macro6" localSheetId="13">#REF!</definedName>
    <definedName name="Macro6">#REF!</definedName>
    <definedName name="MACROINPUT" localSheetId="9">#REF!</definedName>
    <definedName name="MACROINPUT" localSheetId="10">#REF!</definedName>
    <definedName name="MACROINPUT" localSheetId="8">#REF!</definedName>
    <definedName name="MACROINPUT" localSheetId="12">#REF!</definedName>
    <definedName name="MACROINPUT" localSheetId="13">#REF!</definedName>
    <definedName name="MACROINPUT">#REF!</definedName>
    <definedName name="MACROS">[81]MACROS!$A$1:$A$1</definedName>
    <definedName name="maintabs">[32]QNEWLOR!$B$3:$G$17,[32]QNEWLOR!$B$20:$G$87,[32]QNEWLOR!$B$90:$G$159</definedName>
    <definedName name="MALAX" localSheetId="9">#REF!</definedName>
    <definedName name="MALAX" localSheetId="10">#REF!</definedName>
    <definedName name="MALAX" localSheetId="8">#REF!</definedName>
    <definedName name="MALAX" localSheetId="0">#REF!</definedName>
    <definedName name="MALAX" localSheetId="1">#REF!</definedName>
    <definedName name="MALAX" localSheetId="3">#REF!</definedName>
    <definedName name="MALAX" localSheetId="6">#REF!</definedName>
    <definedName name="MALAX" localSheetId="12">#REF!</definedName>
    <definedName name="MALAX" localSheetId="13">#REF!</definedName>
    <definedName name="MALAX">#REF!</definedName>
    <definedName name="MALAX1" localSheetId="9">#REF!</definedName>
    <definedName name="MALAX1" localSheetId="10">#REF!</definedName>
    <definedName name="MALAX1" localSheetId="8">#REF!</definedName>
    <definedName name="MALAX1" localSheetId="0">#REF!</definedName>
    <definedName name="MALAX1" localSheetId="1">#REF!</definedName>
    <definedName name="MALAX1" localSheetId="3">#REF!</definedName>
    <definedName name="MALAX1" localSheetId="6">#REF!</definedName>
    <definedName name="MALAX1" localSheetId="12">#REF!</definedName>
    <definedName name="MALAX1" localSheetId="13">#REF!</definedName>
    <definedName name="MALAX1">#REF!</definedName>
    <definedName name="Malaysia" localSheetId="9">#REF!</definedName>
    <definedName name="Malaysia" localSheetId="10">#REF!</definedName>
    <definedName name="Malaysia" localSheetId="8">#REF!</definedName>
    <definedName name="Malaysia" localSheetId="3">#REF!</definedName>
    <definedName name="Malaysia" localSheetId="6">#REF!</definedName>
    <definedName name="Malaysia" localSheetId="12">#REF!</definedName>
    <definedName name="Malaysia" localSheetId="13">#REF!</definedName>
    <definedName name="Malaysia">#REF!</definedName>
    <definedName name="MANUAL" localSheetId="9">#REF!</definedName>
    <definedName name="MANUAL" localSheetId="10">#REF!</definedName>
    <definedName name="MANUAL" localSheetId="8">#REF!</definedName>
    <definedName name="MANUAL" localSheetId="12">#REF!</definedName>
    <definedName name="MANUAL" localSheetId="13">#REF!</definedName>
    <definedName name="MANUAL">#REF!</definedName>
    <definedName name="mapa1" localSheetId="9">#REF!</definedName>
    <definedName name="mapa1" localSheetId="10">#REF!</definedName>
    <definedName name="mapa1" localSheetId="8">#REF!</definedName>
    <definedName name="mapa1" localSheetId="12">#REF!</definedName>
    <definedName name="mapa1" localSheetId="13">#REF!</definedName>
    <definedName name="mapa1">#REF!</definedName>
    <definedName name="mapa2" localSheetId="9">#REF!</definedName>
    <definedName name="mapa2" localSheetId="10">#REF!</definedName>
    <definedName name="mapa2" localSheetId="8">#REF!</definedName>
    <definedName name="mapa2" localSheetId="12">#REF!</definedName>
    <definedName name="mapa2" localSheetId="13">#REF!</definedName>
    <definedName name="mapa2">#REF!</definedName>
    <definedName name="mar" localSheetId="9">[23]Programa!#REF!</definedName>
    <definedName name="mar" localSheetId="10">[23]Programa!#REF!</definedName>
    <definedName name="mar" localSheetId="8">[23]Programa!#REF!</definedName>
    <definedName name="mar" localSheetId="0">[23]Programa!#REF!</definedName>
    <definedName name="mar" localSheetId="1">[24]Programa!#REF!</definedName>
    <definedName name="mar">[23]Programa!#REF!</definedName>
    <definedName name="MAR._89" localSheetId="9">#REF!</definedName>
    <definedName name="MAR._89" localSheetId="10">#REF!</definedName>
    <definedName name="MAR._89" localSheetId="8">#REF!</definedName>
    <definedName name="MAR._89" localSheetId="0">#REF!</definedName>
    <definedName name="MAR._89" localSheetId="1">#REF!</definedName>
    <definedName name="MAR._89" localSheetId="3">#REF!</definedName>
    <definedName name="MAR._89" localSheetId="6">#REF!</definedName>
    <definedName name="MAR._89" localSheetId="12">#REF!</definedName>
    <definedName name="MAR._89" localSheetId="13">#REF!</definedName>
    <definedName name="MAR._89">#REF!</definedName>
    <definedName name="Maturity_IDA">[112]NPV!$B$26</definedName>
    <definedName name="Maturity_IDA1" localSheetId="9">#REF!</definedName>
    <definedName name="Maturity_IDA1" localSheetId="10">#REF!</definedName>
    <definedName name="Maturity_IDA1" localSheetId="8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6">#REF!</definedName>
    <definedName name="Maturity_IDA1" localSheetId="12">#REF!</definedName>
    <definedName name="Maturity_IDA1" localSheetId="13">#REF!</definedName>
    <definedName name="Maturity_IDA1">#REF!</definedName>
    <definedName name="Maturity_NC" localSheetId="8">[112]NPV!#REF!</definedName>
    <definedName name="Maturity_NC" localSheetId="0">#REF!</definedName>
    <definedName name="Maturity_NC" localSheetId="1">#REF!</definedName>
    <definedName name="Maturity_NC" localSheetId="3">[112]NPV!#REF!</definedName>
    <definedName name="Maturity_NC" localSheetId="6">[112]NPV!#REF!</definedName>
    <definedName name="Maturity_NC">[112]NPV!#REF!</definedName>
    <definedName name="may" localSheetId="9">[23]Programa!#REF!</definedName>
    <definedName name="may" localSheetId="10">[23]Programa!#REF!</definedName>
    <definedName name="may" localSheetId="8">[23]Programa!#REF!</definedName>
    <definedName name="may" localSheetId="0">#REF!</definedName>
    <definedName name="may" localSheetId="1">#REF!</definedName>
    <definedName name="may" localSheetId="3">[23]Programa!#REF!</definedName>
    <definedName name="may" localSheetId="6">[23]Programa!#REF!</definedName>
    <definedName name="may">[23]Programa!#REF!</definedName>
    <definedName name="MAY._89" localSheetId="9">#REF!</definedName>
    <definedName name="MAY._89" localSheetId="10">#REF!</definedName>
    <definedName name="MAY._89" localSheetId="8">#REF!</definedName>
    <definedName name="MAY._89" localSheetId="0">#REF!</definedName>
    <definedName name="MAY._89" localSheetId="1">#REF!</definedName>
    <definedName name="MAY._89" localSheetId="3">#REF!</definedName>
    <definedName name="MAY._89" localSheetId="6">#REF!</definedName>
    <definedName name="MAY._89" localSheetId="12">#REF!</definedName>
    <definedName name="MAY._89" localSheetId="13">#REF!</definedName>
    <definedName name="MAY._89">#REF!</definedName>
    <definedName name="MCPI" localSheetId="9">#REF!</definedName>
    <definedName name="MCPI" localSheetId="10">#REF!</definedName>
    <definedName name="MCPI" localSheetId="8">#REF!</definedName>
    <definedName name="MCPI" localSheetId="0">#REF!</definedName>
    <definedName name="MCPI" localSheetId="1">#REF!</definedName>
    <definedName name="MCPI" localSheetId="3">#REF!</definedName>
    <definedName name="MCPI" localSheetId="6">#REF!</definedName>
    <definedName name="MCPI" localSheetId="12">#REF!</definedName>
    <definedName name="MCPI" localSheetId="13">#REF!</definedName>
    <definedName name="MCPI">#REF!</definedName>
    <definedName name="MCV">#N/A</definedName>
    <definedName name="MCV_B">#N/A</definedName>
    <definedName name="MCV_B1" localSheetId="9">#REF!</definedName>
    <definedName name="MCV_B1" localSheetId="10">#REF!</definedName>
    <definedName name="MCV_B1" localSheetId="8">#REF!</definedName>
    <definedName name="MCV_B1" localSheetId="0">#REF!</definedName>
    <definedName name="MCV_B1" localSheetId="1">#REF!</definedName>
    <definedName name="MCV_B1" localSheetId="3">#REF!</definedName>
    <definedName name="MCV_B1" localSheetId="6">#REF!</definedName>
    <definedName name="MCV_B1" localSheetId="12">#REF!</definedName>
    <definedName name="MCV_B1" localSheetId="13">#REF!</definedName>
    <definedName name="MCV_B1">#REF!</definedName>
    <definedName name="mcv_b2">[1]Q6!$E$141:$AH$141</definedName>
    <definedName name="MCV_D">#N/A</definedName>
    <definedName name="MCV_D1" localSheetId="9">#REF!</definedName>
    <definedName name="MCV_D1" localSheetId="10">#REF!</definedName>
    <definedName name="MCV_D1" localSheetId="8">#REF!</definedName>
    <definedName name="MCV_D1" localSheetId="0">#REF!</definedName>
    <definedName name="MCV_D1" localSheetId="1">#REF!</definedName>
    <definedName name="MCV_D1" localSheetId="3">#REF!</definedName>
    <definedName name="MCV_D1" localSheetId="6">#REF!</definedName>
    <definedName name="MCV_D1" localSheetId="12">#REF!</definedName>
    <definedName name="MCV_D1" localSheetId="13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10">#REF!</definedName>
    <definedName name="MCV_T1" localSheetId="8">#REF!</definedName>
    <definedName name="MCV_T1" localSheetId="0">#REF!</definedName>
    <definedName name="MCV_T1" localSheetId="1">#REF!</definedName>
    <definedName name="MCV_T1" localSheetId="3">#REF!</definedName>
    <definedName name="MCV_T1" localSheetId="6">#REF!</definedName>
    <definedName name="MCV_T1" localSheetId="12">#REF!</definedName>
    <definedName name="MCV_T1" localSheetId="13">#REF!</definedName>
    <definedName name="MCV_T1">#REF!</definedName>
    <definedName name="mdavila" localSheetId="9">#REF!</definedName>
    <definedName name="mdavila" localSheetId="10">#REF!</definedName>
    <definedName name="mdavila" localSheetId="8">#REF!</definedName>
    <definedName name="mdavila" localSheetId="3">#REF!</definedName>
    <definedName name="mdavila" localSheetId="6">#REF!</definedName>
    <definedName name="mdavila" localSheetId="12">#REF!</definedName>
    <definedName name="mdavila" localSheetId="13">#REF!</definedName>
    <definedName name="mdavila">#REF!</definedName>
    <definedName name="me" localSheetId="9">[23]Programa!#REF!</definedName>
    <definedName name="me" localSheetId="10">[23]Programa!#REF!</definedName>
    <definedName name="me" localSheetId="8">[23]Programa!#REF!</definedName>
    <definedName name="me" localSheetId="0">[23]Programa!#REF!</definedName>
    <definedName name="me" localSheetId="1">[24]Programa!#REF!</definedName>
    <definedName name="me" localSheetId="3">[23]Programa!#REF!</definedName>
    <definedName name="me" localSheetId="6">[23]Programa!#REF!</definedName>
    <definedName name="me">[23]Programa!#REF!</definedName>
    <definedName name="Mecon">'[97]graf 1'!$A$3:$C$28</definedName>
    <definedName name="MEDTERM" localSheetId="9">#REF!</definedName>
    <definedName name="MEDTERM" localSheetId="10">#REF!</definedName>
    <definedName name="MEDTERM" localSheetId="8">#REF!</definedName>
    <definedName name="MEDTERM" localSheetId="0">#REF!</definedName>
    <definedName name="MEDTERM" localSheetId="1">#REF!</definedName>
    <definedName name="MEDTERM" localSheetId="3">#REF!</definedName>
    <definedName name="MEDTERM" localSheetId="6">#REF!</definedName>
    <definedName name="MEDTERM" localSheetId="12">#REF!</definedName>
    <definedName name="MEDTERM" localSheetId="13">#REF!</definedName>
    <definedName name="MEDTERM">#REF!</definedName>
    <definedName name="MENORES" localSheetId="9">#REF!</definedName>
    <definedName name="MENORES" localSheetId="10">#REF!</definedName>
    <definedName name="MENORES" localSheetId="8">#REF!</definedName>
    <definedName name="MENORES" localSheetId="3">#REF!</definedName>
    <definedName name="MENORES" localSheetId="6">#REF!</definedName>
    <definedName name="MENORES" localSheetId="12">#REF!</definedName>
    <definedName name="MENORES" localSheetId="13">#REF!</definedName>
    <definedName name="MENORES">#REF!</definedName>
    <definedName name="Meses">[139]Codigos!$A$14:$B$25</definedName>
    <definedName name="MEX" localSheetId="9">#REF!</definedName>
    <definedName name="MEX" localSheetId="10">#REF!</definedName>
    <definedName name="MEX" localSheetId="8">#REF!</definedName>
    <definedName name="MEX" localSheetId="0">#REF!</definedName>
    <definedName name="MEX" localSheetId="1">#REF!</definedName>
    <definedName name="MEX" localSheetId="3">#REF!</definedName>
    <definedName name="MEX" localSheetId="6">#REF!</definedName>
    <definedName name="MEX" localSheetId="12">#REF!</definedName>
    <definedName name="MEX" localSheetId="13">#REF!</definedName>
    <definedName name="MEX">#REF!</definedName>
    <definedName name="MFISCAL" localSheetId="8">'[42]Annual Raw Data'!#REF!</definedName>
    <definedName name="MFISCAL" localSheetId="0">'[42]Annual Raw Data'!#REF!</definedName>
    <definedName name="MFISCAL" localSheetId="1">'[42]Annual Raw Data'!#REF!</definedName>
    <definedName name="MFISCAL" localSheetId="3">'[42]Annual Raw Data'!#REF!</definedName>
    <definedName name="MFISCAL" localSheetId="6">'[42]Annual Raw Data'!#REF!</definedName>
    <definedName name="MFISCAL">'[42]Annual Raw Data'!#REF!</definedName>
    <definedName name="mflowsa" localSheetId="5">[18]!mflowsa</definedName>
    <definedName name="mflowsa" localSheetId="8">[18]!mflowsa</definedName>
    <definedName name="mflowsa" localSheetId="0">#REF!</definedName>
    <definedName name="mflowsa" localSheetId="1">#REF!</definedName>
    <definedName name="mflowsa" localSheetId="11">[18]!mflowsa</definedName>
    <definedName name="mflowsa" localSheetId="13">[18]!mflowsa</definedName>
    <definedName name="mflowsa">[18]!mflowsa</definedName>
    <definedName name="mflowsq" localSheetId="5">[18]!mflowsq</definedName>
    <definedName name="mflowsq" localSheetId="8">[18]!mflowsq</definedName>
    <definedName name="mflowsq" localSheetId="0">#REF!</definedName>
    <definedName name="mflowsq" localSheetId="1">#REF!</definedName>
    <definedName name="mflowsq" localSheetId="11">[18]!mflowsq</definedName>
    <definedName name="mflowsq" localSheetId="13">[18]!mflowsq</definedName>
    <definedName name="mflowsq">[18]!mflowsq</definedName>
    <definedName name="MICRO" localSheetId="9">#REF!</definedName>
    <definedName name="MICRO" localSheetId="10">#REF!</definedName>
    <definedName name="MICRO" localSheetId="8">#REF!</definedName>
    <definedName name="MICRO" localSheetId="0">#REF!</definedName>
    <definedName name="MICRO" localSheetId="1">#REF!</definedName>
    <definedName name="MICRO" localSheetId="3">#REF!</definedName>
    <definedName name="MICRO" localSheetId="6">#REF!</definedName>
    <definedName name="MICRO" localSheetId="12">#REF!</definedName>
    <definedName name="MICRO" localSheetId="13">#REF!</definedName>
    <definedName name="MICRO">#REF!</definedName>
    <definedName name="MIDDLE" localSheetId="9">#REF!</definedName>
    <definedName name="MIDDLE" localSheetId="10">#REF!</definedName>
    <definedName name="MIDDLE" localSheetId="8">#REF!</definedName>
    <definedName name="MIDDLE" localSheetId="0">#REF!</definedName>
    <definedName name="MIDDLE" localSheetId="1">#REF!</definedName>
    <definedName name="MIDDLE" localSheetId="3">#REF!</definedName>
    <definedName name="MIDDLE" localSheetId="6">#REF!</definedName>
    <definedName name="MIDDLE" localSheetId="12">#REF!</definedName>
    <definedName name="MIDDLE" localSheetId="13">#REF!</definedName>
    <definedName name="MIDDLE">#REF!</definedName>
    <definedName name="Million_b_d">[73]nonopec!$D$426:$D$426</definedName>
    <definedName name="MINISTÉRIO_DA_PREVIDÊNCIA_E_ASSISTÊNCIA_SOCIAL" localSheetId="9">#REF!</definedName>
    <definedName name="MINISTÉRIO_DA_PREVIDÊNCIA_E_ASSISTÊNCIA_SOCIAL" localSheetId="10">#REF!</definedName>
    <definedName name="MINISTÉRIO_DA_PREVIDÊNCIA_E_ASSISTÊNCIA_SOCIAL" localSheetId="8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6">#REF!</definedName>
    <definedName name="MINISTÉRIO_DA_PREVIDÊNCIA_E_ASSISTÊNCIA_SOCIAL" localSheetId="12">#REF!</definedName>
    <definedName name="MINISTÉRIO_DA_PREVIDÊNCIA_E_ASSISTÊNCIA_SOCIAL" localSheetId="13">#REF!</definedName>
    <definedName name="MINISTÉRIO_DA_PREVIDÊNCIA_E_ASSISTÊNCIA_SOCIAL">#REF!</definedName>
    <definedName name="MIRIAMA" localSheetId="9">#REF!</definedName>
    <definedName name="MIRIAMA" localSheetId="10">#REF!</definedName>
    <definedName name="MIRIAMA" localSheetId="8">#REF!</definedName>
    <definedName name="MIRIAMA" localSheetId="0">#REF!</definedName>
    <definedName name="MIRIAMA" localSheetId="1">#REF!</definedName>
    <definedName name="MIRIAMA" localSheetId="3">#REF!</definedName>
    <definedName name="MIRIAMA" localSheetId="6">#REF!</definedName>
    <definedName name="MIRIAMA" localSheetId="12">#REF!</definedName>
    <definedName name="MIRIAMA" localSheetId="13">#REF!</definedName>
    <definedName name="MIRIAMA">#REF!</definedName>
    <definedName name="MIRIAMB" localSheetId="9">#REF!</definedName>
    <definedName name="MIRIAMB" localSheetId="10">#REF!</definedName>
    <definedName name="MIRIAMB" localSheetId="8">#REF!</definedName>
    <definedName name="MIRIAMB" localSheetId="0">#REF!</definedName>
    <definedName name="MIRIAMB" localSheetId="1">#REF!</definedName>
    <definedName name="MIRIAMB" localSheetId="3">#REF!</definedName>
    <definedName name="MIRIAMB" localSheetId="6">#REF!</definedName>
    <definedName name="MIRIAMB" localSheetId="12">#REF!</definedName>
    <definedName name="MIRIAMB" localSheetId="13">#REF!</definedName>
    <definedName name="MIRIAMB">#REF!</definedName>
    <definedName name="MISC3" localSheetId="9">#REF!</definedName>
    <definedName name="MISC3" localSheetId="10">#REF!</definedName>
    <definedName name="MISC3" localSheetId="8">#REF!</definedName>
    <definedName name="MISC3" localSheetId="12">#REF!</definedName>
    <definedName name="MISC3" localSheetId="13">#REF!</definedName>
    <definedName name="MISC3">#REF!</definedName>
    <definedName name="MISC4">[20]OUTPUT!#REF!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8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8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8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8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hidden="1">{"Riqfin97",#N/A,FALSE,"Tran";"Riqfinpro",#N/A,FALSE,"Tran"}</definedName>
    <definedName name="MN">[65]BCP!#REF!</definedName>
    <definedName name="MNDATES" localSheetId="9">#REF!</definedName>
    <definedName name="MNDATES" localSheetId="10">#REF!</definedName>
    <definedName name="MNDATES" localSheetId="8">#REF!</definedName>
    <definedName name="MNDATES" localSheetId="0">#REF!</definedName>
    <definedName name="MNDATES" localSheetId="1">#REF!</definedName>
    <definedName name="MNDATES" localSheetId="3">#REF!</definedName>
    <definedName name="MNDATES" localSheetId="6">#REF!</definedName>
    <definedName name="MNDATES" localSheetId="12">#REF!</definedName>
    <definedName name="MNDATES" localSheetId="13">#REF!</definedName>
    <definedName name="MNDATES">#REF!</definedName>
    <definedName name="MNP" localSheetId="8">[65]BCP!#REF!</definedName>
    <definedName name="MNP" localSheetId="0">#REF!</definedName>
    <definedName name="MNP" localSheetId="1">#REF!</definedName>
    <definedName name="MNP" localSheetId="6">[65]BCP!#REF!</definedName>
    <definedName name="MNP">[65]BCP!#REF!</definedName>
    <definedName name="Módulo2.completo">#N/A</definedName>
    <definedName name="MON_SM" localSheetId="9">#REF!</definedName>
    <definedName name="MON_SM" localSheetId="10">#REF!</definedName>
    <definedName name="MON_SM" localSheetId="8">#REF!</definedName>
    <definedName name="MON_SM" localSheetId="0">#REF!</definedName>
    <definedName name="MON_SM" localSheetId="1">#REF!</definedName>
    <definedName name="MON_SM" localSheetId="3">#REF!</definedName>
    <definedName name="MON_SM" localSheetId="6">#REF!</definedName>
    <definedName name="MON_SM" localSheetId="12">#REF!</definedName>
    <definedName name="MON_SM" localSheetId="13">#REF!</definedName>
    <definedName name="MON_SM">#REF!</definedName>
    <definedName name="MONF_SM" localSheetId="9">#REF!</definedName>
    <definedName name="MONF_SM" localSheetId="10">#REF!</definedName>
    <definedName name="MONF_SM" localSheetId="8">#REF!</definedName>
    <definedName name="MONF_SM" localSheetId="3">#REF!</definedName>
    <definedName name="MONF_SM" localSheetId="6">#REF!</definedName>
    <definedName name="MONF_SM" localSheetId="12">#REF!</definedName>
    <definedName name="MONF_SM" localSheetId="13">#REF!</definedName>
    <definedName name="MONF_SM">#REF!</definedName>
    <definedName name="Month" localSheetId="9">#REF!</definedName>
    <definedName name="Month" localSheetId="10">#REF!</definedName>
    <definedName name="Month" localSheetId="8">#REF!</definedName>
    <definedName name="Month" localSheetId="0">#REF!</definedName>
    <definedName name="Month" localSheetId="1">#REF!</definedName>
    <definedName name="Month" localSheetId="3">#REF!</definedName>
    <definedName name="Month" localSheetId="6">#REF!</definedName>
    <definedName name="Month" localSheetId="12">#REF!</definedName>
    <definedName name="Month" localSheetId="13">#REF!</definedName>
    <definedName name="Month">#REF!</definedName>
    <definedName name="MonthIndex" localSheetId="9">#REF!</definedName>
    <definedName name="MonthIndex" localSheetId="10">#REF!</definedName>
    <definedName name="MonthIndex" localSheetId="8">#REF!</definedName>
    <definedName name="MonthIndex" localSheetId="0">#REF!</definedName>
    <definedName name="MonthIndex" localSheetId="1">#REF!</definedName>
    <definedName name="MonthIndex" localSheetId="12">#REF!</definedName>
    <definedName name="MonthIndex" localSheetId="13">#REF!</definedName>
    <definedName name="MonthIndex">#REF!</definedName>
    <definedName name="MonthlyInf">[94]CPI!$A$403:$N$559</definedName>
    <definedName name="MONTHS">[87]MONTHLY!$BV$3:$CG$3</definedName>
    <definedName name="MONY" localSheetId="9">#REF!</definedName>
    <definedName name="MONY" localSheetId="10">#REF!</definedName>
    <definedName name="MONY" localSheetId="8">#REF!</definedName>
    <definedName name="MONY" localSheetId="0">#REF!</definedName>
    <definedName name="MONY" localSheetId="1">#REF!</definedName>
    <definedName name="MONY" localSheetId="3">#REF!</definedName>
    <definedName name="MONY" localSheetId="6">#REF!</definedName>
    <definedName name="MONY" localSheetId="12">#REF!</definedName>
    <definedName name="MONY" localSheetId="13">#REF!</definedName>
    <definedName name="MONY">#REF!</definedName>
    <definedName name="moodys" localSheetId="8">'[140]Credit ratings on 1st issues'!#REF!</definedName>
    <definedName name="moodys" localSheetId="0">#REF!</definedName>
    <definedName name="moodys" localSheetId="1">#REF!</definedName>
    <definedName name="moodys" localSheetId="3">'[140]Credit ratings on 1st issues'!#REF!</definedName>
    <definedName name="moodys" localSheetId="6">'[140]Credit ratings on 1st issues'!#REF!</definedName>
    <definedName name="moodys">'[140]Credit ratings on 1st issues'!#REF!</definedName>
    <definedName name="MPETROLEO" localSheetId="9">#REF!</definedName>
    <definedName name="MPETROLEO" localSheetId="10">#REF!</definedName>
    <definedName name="MPETROLEO" localSheetId="8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6">#REF!</definedName>
    <definedName name="MPETROLEO" localSheetId="12">#REF!</definedName>
    <definedName name="MPETROLEO" localSheetId="13">#REF!</definedName>
    <definedName name="MPETROLEO">#REF!</definedName>
    <definedName name="msci">[119]Sheet1!$H$2:$K$24</definedName>
    <definedName name="mscid">[119]Sheet1!$B$2:$E$24</definedName>
    <definedName name="mscil">[119]Sheet1!$H$2:$K$24</definedName>
    <definedName name="mstocksa" localSheetId="5">[18]!mstocksa</definedName>
    <definedName name="mstocksa" localSheetId="8">[18]!mstocksa</definedName>
    <definedName name="mstocksa" localSheetId="0">#REF!</definedName>
    <definedName name="mstocksa" localSheetId="1">#REF!</definedName>
    <definedName name="mstocksa" localSheetId="11">[18]!mstocksa</definedName>
    <definedName name="mstocksa" localSheetId="13">[18]!mstocksa</definedName>
    <definedName name="mstocksa">[18]!mstocksa</definedName>
    <definedName name="mstocksq" localSheetId="5">[18]!mstocksq</definedName>
    <definedName name="mstocksq" localSheetId="8">[18]!mstocksq</definedName>
    <definedName name="mstocksq" localSheetId="0">#REF!</definedName>
    <definedName name="mstocksq" localSheetId="1">#REF!</definedName>
    <definedName name="mstocksq" localSheetId="11">[18]!mstocksq</definedName>
    <definedName name="mstocksq" localSheetId="13">[18]!mstocksq</definedName>
    <definedName name="mstocksq">[18]!mstocksq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8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hidden="1">{"Riqfin97",#N/A,FALSE,"Tran";"Riqfinpro",#N/A,FALSE,"Tran"}</definedName>
    <definedName name="MUNI96" localSheetId="9">#REF!</definedName>
    <definedName name="MUNI96" localSheetId="10">#REF!</definedName>
    <definedName name="MUNI96" localSheetId="8">#REF!</definedName>
    <definedName name="MUNI96" localSheetId="0">#REF!</definedName>
    <definedName name="MUNI96" localSheetId="1">#REF!</definedName>
    <definedName name="MUNI96" localSheetId="3">#REF!</definedName>
    <definedName name="MUNI96" localSheetId="6">#REF!</definedName>
    <definedName name="MUNI96" localSheetId="12">#REF!</definedName>
    <definedName name="MUNI96" localSheetId="13">#REF!</definedName>
    <definedName name="MUNI96">#REF!</definedName>
    <definedName name="Municipios" localSheetId="9">#REF!</definedName>
    <definedName name="Municipios" localSheetId="10">#REF!</definedName>
    <definedName name="Municipios" localSheetId="8">#REF!</definedName>
    <definedName name="Municipios" localSheetId="3">#REF!</definedName>
    <definedName name="Municipios" localSheetId="6">#REF!</definedName>
    <definedName name="Municipios" localSheetId="12">#REF!</definedName>
    <definedName name="Municipios" localSheetId="13">#REF!</definedName>
    <definedName name="Municipios">#REF!</definedName>
    <definedName name="n" localSheetId="2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8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localSheetId="11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hidden="1">{"Minpmon",#N/A,FALSE,"Monthinput"}</definedName>
    <definedName name="names">'[50]shared data'!$B$7:$O$7</definedName>
    <definedName name="NAMES_A">'[50]shared data'!$B$5:$B$223</definedName>
    <definedName name="names_w" localSheetId="9">#REF!</definedName>
    <definedName name="names_w" localSheetId="10">#REF!</definedName>
    <definedName name="names_w" localSheetId="8">#REF!</definedName>
    <definedName name="names_w" localSheetId="0">#REF!</definedName>
    <definedName name="names_w" localSheetId="1">#REF!</definedName>
    <definedName name="names_w" localSheetId="3">#REF!</definedName>
    <definedName name="names_w" localSheetId="6">#REF!</definedName>
    <definedName name="names_w" localSheetId="12">#REF!</definedName>
    <definedName name="names_w" localSheetId="13">#REF!</definedName>
    <definedName name="names_w">#REF!</definedName>
    <definedName name="NC_R" localSheetId="9">[63]Q1!#REF!</definedName>
    <definedName name="NC_R" localSheetId="10">[63]Q1!#REF!</definedName>
    <definedName name="NC_R" localSheetId="8">[63]Q1!#REF!</definedName>
    <definedName name="NC_R" localSheetId="0">[63]Q1!#REF!</definedName>
    <definedName name="NC_R" localSheetId="1">[86]Q1!#REF!</definedName>
    <definedName name="NC_R" localSheetId="3">[63]Q1!#REF!</definedName>
    <definedName name="NC_R" localSheetId="6">[63]Q1!#REF!</definedName>
    <definedName name="NC_R">[63]Q1!#REF!</definedName>
    <definedName name="NCG">#N/A</definedName>
    <definedName name="NCG_R">#N/A</definedName>
    <definedName name="NCP">#N/A</definedName>
    <definedName name="NCP_R">#N/A</definedName>
    <definedName name="Ndf">[56]CIRRs!$C$69</definedName>
    <definedName name="NE" localSheetId="9">#REF!</definedName>
    <definedName name="NE" localSheetId="10">#REF!</definedName>
    <definedName name="NE" localSheetId="8">#REF!</definedName>
    <definedName name="NE" localSheetId="0">#REF!</definedName>
    <definedName name="NE" localSheetId="1">#REF!</definedName>
    <definedName name="NE" localSheetId="3">#REF!</definedName>
    <definedName name="NE" localSheetId="6">#REF!</definedName>
    <definedName name="NE" localSheetId="12">#REF!</definedName>
    <definedName name="NE" localSheetId="13">#REF!</definedName>
    <definedName name="NE">#REF!</definedName>
    <definedName name="NECESSIDADE_DE_FINANCIAMENTO" localSheetId="9">#REF!</definedName>
    <definedName name="NECESSIDADE_DE_FINANCIAMENTO" localSheetId="10">#REF!</definedName>
    <definedName name="NECESSIDADE_DE_FINANCIAMENTO" localSheetId="8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6">#REF!</definedName>
    <definedName name="NECESSIDADE_DE_FINANCIAMENTO" localSheetId="12">#REF!</definedName>
    <definedName name="NECESSIDADE_DE_FINANCIAMENTO" localSheetId="13">#REF!</definedName>
    <definedName name="NECESSIDADE_DE_FINANCIAMENTO">#REF!</definedName>
    <definedName name="NEperc" localSheetId="9">#REF!</definedName>
    <definedName name="NEperc" localSheetId="10">#REF!</definedName>
    <definedName name="NEperc" localSheetId="8">#REF!</definedName>
    <definedName name="NEperc" localSheetId="0">#REF!</definedName>
    <definedName name="NEperc" localSheetId="1">#REF!</definedName>
    <definedName name="NEperc" localSheetId="3">#REF!</definedName>
    <definedName name="NEperc" localSheetId="6">#REF!</definedName>
    <definedName name="NEperc" localSheetId="12">#REF!</definedName>
    <definedName name="NEperc" localSheetId="13">#REF!</definedName>
    <definedName name="NEperc">#REF!</definedName>
    <definedName name="Netherlands_wt">'[74]OECD wgt'!$B$26</definedName>
    <definedName name="new" localSheetId="9">#REF!</definedName>
    <definedName name="new" localSheetId="10">#REF!</definedName>
    <definedName name="new" localSheetId="8">#REF!</definedName>
    <definedName name="new" localSheetId="0">#REF!</definedName>
    <definedName name="new" localSheetId="1">#REF!</definedName>
    <definedName name="new" localSheetId="3">#REF!</definedName>
    <definedName name="new" localSheetId="6">#REF!</definedName>
    <definedName name="new" localSheetId="12">#REF!</definedName>
    <definedName name="new" localSheetId="13">#REF!</definedName>
    <definedName name="new">#REF!</definedName>
    <definedName name="NEWSHEET" localSheetId="9">#REF!</definedName>
    <definedName name="NEWSHEET" localSheetId="10">#REF!</definedName>
    <definedName name="NEWSHEET" localSheetId="8">#REF!</definedName>
    <definedName name="NEWSHEET" localSheetId="0">#REF!</definedName>
    <definedName name="NEWSHEET" localSheetId="1">#REF!</definedName>
    <definedName name="NEWSHEET" localSheetId="3">#REF!</definedName>
    <definedName name="NEWSHEET" localSheetId="6">#REF!</definedName>
    <definedName name="NEWSHEET" localSheetId="12">#REF!</definedName>
    <definedName name="NEWSHEET" localSheetId="13">#REF!</definedName>
    <definedName name="NEWSHEET">#REF!</definedName>
    <definedName name="nfa_by_bank" localSheetId="9">#REF!</definedName>
    <definedName name="nfa_by_bank" localSheetId="10">#REF!</definedName>
    <definedName name="nfa_by_bank" localSheetId="8">#REF!</definedName>
    <definedName name="nfa_by_bank" localSheetId="3">#REF!</definedName>
    <definedName name="nfa_by_bank" localSheetId="6">#REF!</definedName>
    <definedName name="nfa_by_bank" localSheetId="12">#REF!</definedName>
    <definedName name="nfa_by_bank" localSheetId="13">#REF!</definedName>
    <definedName name="nfa_by_bank">#REF!</definedName>
    <definedName name="NFB_R" localSheetId="9">[63]Q1!#REF!</definedName>
    <definedName name="NFB_R" localSheetId="10">[63]Q1!#REF!</definedName>
    <definedName name="NFB_R" localSheetId="8">[63]Q1!#REF!</definedName>
    <definedName name="NFB_R" localSheetId="0">[63]Q1!#REF!</definedName>
    <definedName name="NFB_R" localSheetId="1">[86]Q1!#REF!</definedName>
    <definedName name="NFB_R" localSheetId="3">[63]Q1!#REF!</definedName>
    <definedName name="NFB_R" localSheetId="6">[63]Q1!#REF!</definedName>
    <definedName name="NFB_R">[63]Q1!#REF!</definedName>
    <definedName name="NFB_R_GDP" localSheetId="9">[63]Q1!#REF!</definedName>
    <definedName name="NFB_R_GDP" localSheetId="10">[63]Q1!#REF!</definedName>
    <definedName name="NFB_R_GDP" localSheetId="8">[63]Q1!#REF!</definedName>
    <definedName name="NFB_R_GDP" localSheetId="0">[63]Q1!#REF!</definedName>
    <definedName name="NFB_R_GDP" localSheetId="1">[86]Q1!#REF!</definedName>
    <definedName name="NFB_R_GDP" localSheetId="3">[63]Q1!#REF!</definedName>
    <definedName name="NFB_R_GDP" localSheetId="6">[63]Q1!#REF!</definedName>
    <definedName name="NFB_R_GDP">[63]Q1!#REF!</definedName>
    <definedName name="NFI">#N/A</definedName>
    <definedName name="NFI_R">#N/A</definedName>
    <definedName name="NFIP" localSheetId="9">#REF!</definedName>
    <definedName name="NFIP" localSheetId="10">#REF!</definedName>
    <definedName name="NFIP" localSheetId="8">#REF!</definedName>
    <definedName name="NFIP" localSheetId="0">#REF!</definedName>
    <definedName name="NFIP" localSheetId="1">#REF!</definedName>
    <definedName name="NFIP" localSheetId="3">#REF!</definedName>
    <definedName name="NFIP" localSheetId="6">#REF!</definedName>
    <definedName name="NFIP" localSheetId="12">#REF!</definedName>
    <definedName name="NFIP" localSheetId="13">#REF!</definedName>
    <definedName name="NFIP">#REF!</definedName>
    <definedName name="NFPS_" localSheetId="9">[40]OPS!#REF!</definedName>
    <definedName name="NFPS_" localSheetId="10">[40]OPS!#REF!</definedName>
    <definedName name="NFPS_" localSheetId="8">[40]OPS!#REF!</definedName>
    <definedName name="NFPS_" localSheetId="0">[40]OPS!#REF!</definedName>
    <definedName name="NFPS_" localSheetId="1">[41]OPS!#REF!</definedName>
    <definedName name="NFPS_" localSheetId="3">[40]OPS!#REF!</definedName>
    <definedName name="NFPS_" localSheetId="6">[40]OPS!#REF!</definedName>
    <definedName name="NFPS_">[40]OPS!#REF!</definedName>
    <definedName name="NGDP">#N/A</definedName>
    <definedName name="NGDP_D" localSheetId="9">[63]Q3!#REF!</definedName>
    <definedName name="NGDP_D" localSheetId="10">[63]Q3!#REF!</definedName>
    <definedName name="NGDP_D" localSheetId="8">[63]Q3!#REF!</definedName>
    <definedName name="NGDP_D" localSheetId="0">[63]Q3!#REF!</definedName>
    <definedName name="NGDP_D" localSheetId="1">[86]Q3!#REF!</definedName>
    <definedName name="NGDP_D" localSheetId="3">[63]Q3!#REF!</definedName>
    <definedName name="NGDP_D" localSheetId="6">[63]Q3!#REF!</definedName>
    <definedName name="NGDP_D">[63]Q3!#REF!</definedName>
    <definedName name="NGDP_DG">#N/A</definedName>
    <definedName name="NGDP_R">#N/A</definedName>
    <definedName name="NGDP_RG">#N/A</definedName>
    <definedName name="ngdp2">[39]Q2!$E$47:$AH$47</definedName>
    <definedName name="NGDPA" localSheetId="9">#REF!</definedName>
    <definedName name="NGDPA" localSheetId="10">#REF!</definedName>
    <definedName name="NGDPA" localSheetId="8">#REF!</definedName>
    <definedName name="NGDPA" localSheetId="0">#REF!</definedName>
    <definedName name="NGDPA" localSheetId="1">#REF!</definedName>
    <definedName name="NGDPA" localSheetId="3">#REF!</definedName>
    <definedName name="NGDPA" localSheetId="6">#REF!</definedName>
    <definedName name="NGDPA" localSheetId="12">#REF!</definedName>
    <definedName name="NGDPA" localSheetId="13">#REF!</definedName>
    <definedName name="NGDPA">#REF!</definedName>
    <definedName name="NGK" localSheetId="9">#REF!</definedName>
    <definedName name="NGK" localSheetId="10">#REF!</definedName>
    <definedName name="NGK" localSheetId="8">#REF!</definedName>
    <definedName name="NGK" localSheetId="3">#REF!</definedName>
    <definedName name="NGK" localSheetId="6">#REF!</definedName>
    <definedName name="NGK" localSheetId="12">#REF!</definedName>
    <definedName name="NGK" localSheetId="13">#REF!</definedName>
    <definedName name="NGK">#REF!</definedName>
    <definedName name="NGNI" localSheetId="9">#REF!</definedName>
    <definedName name="NGNI" localSheetId="10">#REF!</definedName>
    <definedName name="NGNI" localSheetId="8">#REF!</definedName>
    <definedName name="NGNI" localSheetId="3">#REF!</definedName>
    <definedName name="NGNI" localSheetId="6">#REF!</definedName>
    <definedName name="NGNI" localSheetId="12">#REF!</definedName>
    <definedName name="NGNI" localSheetId="13">#REF!</definedName>
    <definedName name="NGNI">#REF!</definedName>
    <definedName name="NGPXO" localSheetId="9">#REF!</definedName>
    <definedName name="NGPXO" localSheetId="10">#REF!</definedName>
    <definedName name="NGPXO" localSheetId="8">#REF!</definedName>
    <definedName name="NGPXO" localSheetId="12">#REF!</definedName>
    <definedName name="NGPXO" localSheetId="13">#REF!</definedName>
    <definedName name="NGPXO">#REF!</definedName>
    <definedName name="NGPXO_R" localSheetId="9">#REF!</definedName>
    <definedName name="NGPXO_R" localSheetId="10">#REF!</definedName>
    <definedName name="NGPXO_R" localSheetId="8">#REF!</definedName>
    <definedName name="NGPXO_R" localSheetId="12">#REF!</definedName>
    <definedName name="NGPXO_R" localSheetId="13">#REF!</definedName>
    <definedName name="NGPXO_R">#REF!</definedName>
    <definedName name="NGS_NGDP">#N/A</definedName>
    <definedName name="NGSP" localSheetId="9">[63]Q2!#REF!</definedName>
    <definedName name="NGSP" localSheetId="10">[63]Q2!#REF!</definedName>
    <definedName name="NGSP" localSheetId="8">[63]Q2!#REF!</definedName>
    <definedName name="NGSP" localSheetId="0">[63]Q2!#REF!</definedName>
    <definedName name="NGSP" localSheetId="1">[86]Q2!#REF!</definedName>
    <definedName name="NGSP">[63]Q2!#REF!</definedName>
    <definedName name="NI" localSheetId="9">[63]Q2!#REF!</definedName>
    <definedName name="NI" localSheetId="10">[63]Q2!#REF!</definedName>
    <definedName name="NI" localSheetId="8">[63]Q2!#REF!</definedName>
    <definedName name="NI" localSheetId="0">[63]Q2!#REF!</definedName>
    <definedName name="NI" localSheetId="1">[86]Q2!#REF!</definedName>
    <definedName name="NI">[63]Q2!#REF!</definedName>
    <definedName name="NI_GDP" localSheetId="9">[63]Q2!#REF!</definedName>
    <definedName name="NI_GDP" localSheetId="10">[63]Q2!#REF!</definedName>
    <definedName name="NI_GDP" localSheetId="8">[63]Q2!#REF!</definedName>
    <definedName name="NI_GDP" localSheetId="0">[63]Q2!#REF!</definedName>
    <definedName name="NI_GDP" localSheetId="1">[86]Q2!#REF!</definedName>
    <definedName name="NI_GDP">[63]Q2!#REF!</definedName>
    <definedName name="NI_NGDP" localSheetId="9">[63]Q2!#REF!</definedName>
    <definedName name="NI_NGDP" localSheetId="10">[63]Q2!#REF!</definedName>
    <definedName name="NI_NGDP" localSheetId="8">[63]Q2!#REF!</definedName>
    <definedName name="NI_NGDP" localSheetId="0">[63]Q2!#REF!</definedName>
    <definedName name="NI_NGDP" localSheetId="1">[86]Q2!#REF!</definedName>
    <definedName name="NI_NGDP">[63]Q2!#REF!</definedName>
    <definedName name="NI_R" localSheetId="9">[63]Q1!#REF!</definedName>
    <definedName name="NI_R" localSheetId="10">[63]Q1!#REF!</definedName>
    <definedName name="NI_R" localSheetId="8">[63]Q1!#REF!</definedName>
    <definedName name="NI_R" localSheetId="0">[63]Q1!#REF!</definedName>
    <definedName name="NI_R" localSheetId="1">[86]Q1!#REF!</definedName>
    <definedName name="NI_R">[63]Q1!#REF!</definedName>
    <definedName name="NINV">#N/A</definedName>
    <definedName name="NINV_R">#N/A</definedName>
    <definedName name="NINV_R_GDP" localSheetId="9">[63]Q1!#REF!</definedName>
    <definedName name="NINV_R_GDP" localSheetId="10">[63]Q1!#REF!</definedName>
    <definedName name="NINV_R_GDP" localSheetId="8">[63]Q1!#REF!</definedName>
    <definedName name="NINV_R_GDP" localSheetId="0">[63]Q1!#REF!</definedName>
    <definedName name="NINV_R_GDP" localSheetId="1">[86]Q1!#REF!</definedName>
    <definedName name="NINV_R_GDP">[63]Q1!#REF!</definedName>
    <definedName name="njkg" localSheetId="9">[5]!njkg</definedName>
    <definedName name="njkg" localSheetId="10">[5]!njkg</definedName>
    <definedName name="njkg" localSheetId="8">[5]!njkg</definedName>
    <definedName name="njkg" localSheetId="0">[5]!njkg</definedName>
    <definedName name="njkg" localSheetId="1">[6]!njkg</definedName>
    <definedName name="njkg">[5]!njkg</definedName>
    <definedName name="NLG">[56]CIRRs!$C$99</definedName>
    <definedName name="NM">#N/A</definedName>
    <definedName name="NM_R">#N/A</definedName>
    <definedName name="nmBlankCell">'[141]Table 2.1 from DDP program'!$A$2:$A$2</definedName>
    <definedName name="nmBlankRow" localSheetId="8">[142]EDT!#REF!</definedName>
    <definedName name="nmBlankRow" localSheetId="0">#REF!</definedName>
    <definedName name="nmBlankRow" localSheetId="1">#REF!</definedName>
    <definedName name="nmBlankRow" localSheetId="6">[142]EDT!#REF!</definedName>
    <definedName name="nmBlankRow">[142]EDT!#REF!</definedName>
    <definedName name="nmColumnHeader">[142]EDT!$3:$3</definedName>
    <definedName name="nmData">[142]EDT!$B$4:$AA$36</definedName>
    <definedName name="NMG" localSheetId="9">#REF!</definedName>
    <definedName name="NMG" localSheetId="10">#REF!</definedName>
    <definedName name="NMG" localSheetId="8">#REF!</definedName>
    <definedName name="NMG" localSheetId="0">#REF!</definedName>
    <definedName name="NMG" localSheetId="1">#REF!</definedName>
    <definedName name="NMG" localSheetId="3">#REF!</definedName>
    <definedName name="NMG" localSheetId="6">#REF!</definedName>
    <definedName name="NMG" localSheetId="12">#REF!</definedName>
    <definedName name="NMG" localSheetId="13">#REF!</definedName>
    <definedName name="NMG">#REF!</definedName>
    <definedName name="NMG_R" localSheetId="9">#REF!</definedName>
    <definedName name="NMG_R" localSheetId="10">#REF!</definedName>
    <definedName name="NMG_R" localSheetId="8">#REF!</definedName>
    <definedName name="NMG_R" localSheetId="0">#REF!</definedName>
    <definedName name="NMG_R" localSheetId="1">#REF!</definedName>
    <definedName name="NMG_R" localSheetId="3">#REF!</definedName>
    <definedName name="NMG_R" localSheetId="6">#REF!</definedName>
    <definedName name="NMG_R" localSheetId="12">#REF!</definedName>
    <definedName name="NMG_R" localSheetId="13">#REF!</definedName>
    <definedName name="NMG_R">#REF!</definedName>
    <definedName name="NMG_RG">#N/A</definedName>
    <definedName name="nmIndexTable" localSheetId="8">[142]EDT!#REF!</definedName>
    <definedName name="nmIndexTable" localSheetId="0">#REF!</definedName>
    <definedName name="nmIndexTable" localSheetId="1">#REF!</definedName>
    <definedName name="nmIndexTable" localSheetId="3">[142]EDT!#REF!</definedName>
    <definedName name="nmIndexTable" localSheetId="6">[142]EDT!#REF!</definedName>
    <definedName name="nmIndexTable">[142]EDT!#REF!</definedName>
    <definedName name="nmReportFooter">'[143]Table 1'!$29:$29</definedName>
    <definedName name="nmReportHeader">#N/A</definedName>
    <definedName name="nmReportNotes">'[143]Table 1'!$30:$30</definedName>
    <definedName name="nmRowHeader">[142]EDT!$A$4:$A$36</definedName>
    <definedName name="NMS" localSheetId="9">[63]Q2!#REF!</definedName>
    <definedName name="NMS" localSheetId="10">[63]Q2!#REF!</definedName>
    <definedName name="NMS" localSheetId="8">[63]Q2!#REF!</definedName>
    <definedName name="NMS" localSheetId="0">[63]Q2!#REF!</definedName>
    <definedName name="NMS" localSheetId="1">[86]Q2!#REF!</definedName>
    <definedName name="NMS" localSheetId="3">[63]Q2!#REF!</definedName>
    <definedName name="NMS" localSheetId="6">[63]Q2!#REF!</definedName>
    <definedName name="NMS">[63]Q2!#REF!</definedName>
    <definedName name="NMS_R" localSheetId="9">[63]Q1!#REF!</definedName>
    <definedName name="NMS_R" localSheetId="10">[63]Q1!#REF!</definedName>
    <definedName name="NMS_R" localSheetId="8">[63]Q1!#REF!</definedName>
    <definedName name="NMS_R" localSheetId="0">[63]Q1!#REF!</definedName>
    <definedName name="NMS_R" localSheetId="1">[86]Q1!#REF!</definedName>
    <definedName name="NMS_R" localSheetId="3">[63]Q1!#REF!</definedName>
    <definedName name="NMS_R" localSheetId="6">[63]Q1!#REF!</definedName>
    <definedName name="NMS_R">[63]Q1!#REF!</definedName>
    <definedName name="nmScale" localSheetId="8">[142]EDT!#REF!</definedName>
    <definedName name="nmScale" localSheetId="0">#REF!</definedName>
    <definedName name="nmScale" localSheetId="1">#REF!</definedName>
    <definedName name="nmScale" localSheetId="3">[142]EDT!#REF!</definedName>
    <definedName name="nmScale" localSheetId="6">[142]EDT!#REF!</definedName>
    <definedName name="nmScale">[142]EDT!#REF!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8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AMES" localSheetId="9">#REF!</definedName>
    <definedName name="NNAMES" localSheetId="10">#REF!</definedName>
    <definedName name="NNAMES" localSheetId="8">#REF!</definedName>
    <definedName name="NNAMES" localSheetId="0">#REF!</definedName>
    <definedName name="NNAMES" localSheetId="1">#REF!</definedName>
    <definedName name="NNAMES" localSheetId="3">#REF!</definedName>
    <definedName name="NNAMES" localSheetId="6">#REF!</definedName>
    <definedName name="NNAMES" localSheetId="12">#REF!</definedName>
    <definedName name="NNAMES" localSheetId="13">#REF!</definedName>
    <definedName name="NNAMES">#REF!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8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nnnnn">#N/A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8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localSheetId="11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hidden="1">{"Minpmon",#N/A,FALSE,"Monthinput"}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8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hidden="1">{"Riqfin97",#N/A,FALSE,"Tran";"Riqfinpro",#N/A,FALSE,"Tran"}</definedName>
    <definedName name="no" hidden="1">'[77]Crédito SPNF (fiscal)'!#REF!</definedName>
    <definedName name="Noah" localSheetId="9">#REF!</definedName>
    <definedName name="Noah" localSheetId="10">#REF!</definedName>
    <definedName name="Noah" localSheetId="8">#REF!</definedName>
    <definedName name="Noah" localSheetId="0">#REF!</definedName>
    <definedName name="Noah" localSheetId="1">#REF!</definedName>
    <definedName name="Noah" localSheetId="3">#REF!</definedName>
    <definedName name="Noah" localSheetId="6">#REF!</definedName>
    <definedName name="Noah" localSheetId="12">#REF!</definedName>
    <definedName name="Noah" localSheetId="13">#REF!</definedName>
    <definedName name="Noah">#REF!</definedName>
    <definedName name="noclas1" localSheetId="9">#REF!</definedName>
    <definedName name="noclas1" localSheetId="10">#REF!</definedName>
    <definedName name="noclas1" localSheetId="8">#REF!</definedName>
    <definedName name="noclas1" localSheetId="3">#REF!</definedName>
    <definedName name="noclas1" localSheetId="6">#REF!</definedName>
    <definedName name="noclas1" localSheetId="12">#REF!</definedName>
    <definedName name="noclas1" localSheetId="13">#REF!</definedName>
    <definedName name="noclas1">#REF!</definedName>
    <definedName name="noclas2" localSheetId="9">#REF!</definedName>
    <definedName name="noclas2" localSheetId="10">#REF!</definedName>
    <definedName name="noclas2" localSheetId="8">#REF!</definedName>
    <definedName name="noclas2" localSheetId="3">#REF!</definedName>
    <definedName name="noclas2" localSheetId="6">#REF!</definedName>
    <definedName name="noclas2" localSheetId="12">#REF!</definedName>
    <definedName name="noclas2" localSheetId="13">#REF!</definedName>
    <definedName name="noclas2">#REF!</definedName>
    <definedName name="NOCLUB" localSheetId="9">#REF!</definedName>
    <definedName name="NOCLUB" localSheetId="10">#REF!</definedName>
    <definedName name="NOCLUB" localSheetId="8">#REF!</definedName>
    <definedName name="NOCLUB" localSheetId="0">#REF!</definedName>
    <definedName name="NOCLUB" localSheetId="1">#REF!</definedName>
    <definedName name="NOCLUB" localSheetId="12">#REF!</definedName>
    <definedName name="NOCLUB" localSheetId="13">#REF!</definedName>
    <definedName name="NOCLUB">#REF!</definedName>
    <definedName name="NOK" localSheetId="9">#REF!</definedName>
    <definedName name="NOK" localSheetId="10">#REF!</definedName>
    <definedName name="NOK" localSheetId="8">#REF!</definedName>
    <definedName name="NOK" localSheetId="0">#REF!</definedName>
    <definedName name="NOK" localSheetId="1">#REF!</definedName>
    <definedName name="NOK" localSheetId="12">#REF!</definedName>
    <definedName name="NOK" localSheetId="13">#REF!</definedName>
    <definedName name="NOK">#REF!</definedName>
    <definedName name="nombrenuevo">#N/A</definedName>
    <definedName name="NONLEAP" localSheetId="9">#REF!</definedName>
    <definedName name="NONLEAP" localSheetId="10">#REF!</definedName>
    <definedName name="NONLEAP" localSheetId="8">#REF!</definedName>
    <definedName name="NONLEAP" localSheetId="0">#REF!</definedName>
    <definedName name="NONLEAP" localSheetId="1">#REF!</definedName>
    <definedName name="NONLEAP" localSheetId="3">#REF!</definedName>
    <definedName name="NONLEAP" localSheetId="6">#REF!</definedName>
    <definedName name="NONLEAP" localSheetId="12">#REF!</definedName>
    <definedName name="NONLEAP" localSheetId="13">#REF!</definedName>
    <definedName name="NONLEAP">#REF!</definedName>
    <definedName name="NONOECD1">[73]nonopec!$D$29:$AD$70</definedName>
    <definedName name="NONOECD2">[73]nonopec!$D$71:$AD$135</definedName>
    <definedName name="NONOPEC">[73]nonopec!$D$136:$AD$155</definedName>
    <definedName name="NOPEC1">[87]MONTHLY!$BP$19:$CA$19</definedName>
    <definedName name="NOPEC2">[87]MONTHLY!$CB$19:$CM$19</definedName>
    <definedName name="NORM1">[87]MONTHLY!$A$5:$O$117</definedName>
    <definedName name="NORM2">[87]MONTHLY!$A$422:$Z$491</definedName>
    <definedName name="NORM3">[87]MONTHLY!$A$334:$Z$380</definedName>
    <definedName name="Norway_wt">'[74]OECD wgt'!$B$28</definedName>
    <definedName name="NOTA_EXPLICATIV" localSheetId="9">#REF!</definedName>
    <definedName name="NOTA_EXPLICATIV" localSheetId="10">#REF!</definedName>
    <definedName name="NOTA_EXPLICATIV" localSheetId="8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 localSheetId="12">#REF!</definedName>
    <definedName name="NOTA_EXPLICATIV" localSheetId="13">#REF!</definedName>
    <definedName name="NOTA_EXPLICATIV">#REF!</definedName>
    <definedName name="Notes" localSheetId="8">[144]UPLOAD!#REF!</definedName>
    <definedName name="Notes" localSheetId="0">#REF!</definedName>
    <definedName name="Notes" localSheetId="1">#REF!</definedName>
    <definedName name="Notes" localSheetId="3">[144]UPLOAD!#REF!</definedName>
    <definedName name="Notes" localSheetId="6">[144]UPLOAD!#REF!</definedName>
    <definedName name="Notes">[144]UPLOAD!#REF!</definedName>
    <definedName name="NOTITLES" localSheetId="9">#REF!</definedName>
    <definedName name="NOTITLES" localSheetId="10">#REF!</definedName>
    <definedName name="NOTITLES" localSheetId="8">#REF!</definedName>
    <definedName name="NOTITLES" localSheetId="0">#REF!</definedName>
    <definedName name="NOTITLES" localSheetId="1">#REF!</definedName>
    <definedName name="NOTITLES" localSheetId="3">#REF!</definedName>
    <definedName name="NOTITLES" localSheetId="6">#REF!</definedName>
    <definedName name="NOTITLES" localSheetId="12">#REF!</definedName>
    <definedName name="NOTITLES" localSheetId="13">#REF!</definedName>
    <definedName name="NOTITLES">#REF!</definedName>
    <definedName name="NOV._89" localSheetId="9">#REF!</definedName>
    <definedName name="NOV._89" localSheetId="10">#REF!</definedName>
    <definedName name="NOV._89" localSheetId="8">#REF!</definedName>
    <definedName name="NOV._89" localSheetId="3">#REF!</definedName>
    <definedName name="NOV._89" localSheetId="6">#REF!</definedName>
    <definedName name="NOV._89" localSheetId="12">#REF!</definedName>
    <definedName name="NOV._89" localSheetId="13">#REF!</definedName>
    <definedName name="NOV._89">#REF!</definedName>
    <definedName name="NSUMMARY">[73]nonopec!$D$157:$AD$204</definedName>
    <definedName name="NTDD_R" localSheetId="9">[63]Q1!#REF!</definedName>
    <definedName name="NTDD_R" localSheetId="10">[63]Q1!#REF!</definedName>
    <definedName name="NTDD_R" localSheetId="8">[63]Q1!#REF!</definedName>
    <definedName name="NTDD_R" localSheetId="0">[63]Q1!#REF!</definedName>
    <definedName name="NTDD_R" localSheetId="1">[86]Q1!#REF!</definedName>
    <definedName name="NTDD_R" localSheetId="3">[63]Q1!#REF!</definedName>
    <definedName name="NTDD_R" localSheetId="6">[63]Q1!#REF!</definedName>
    <definedName name="NTDD_R">[63]Q1!#REF!</definedName>
    <definedName name="NTDD_RG" localSheetId="5">[80]!NTDD_RG</definedName>
    <definedName name="NTDD_RG" localSheetId="8">[80]!NTDD_RG</definedName>
    <definedName name="NTDD_RG" localSheetId="0">#REF!</definedName>
    <definedName name="NTDD_RG" localSheetId="1">#REF!</definedName>
    <definedName name="NTDD_RG" localSheetId="11">[80]!NTDD_RG</definedName>
    <definedName name="NTDD_RG" localSheetId="13">[80]!NTDD_RG</definedName>
    <definedName name="NTDD_RG">[80]!NTDD_RG</definedName>
    <definedName name="NX">#N/A</definedName>
    <definedName name="NX_R">#N/A</definedName>
    <definedName name="NXG" localSheetId="9">#REF!</definedName>
    <definedName name="NXG" localSheetId="10">#REF!</definedName>
    <definedName name="NXG" localSheetId="8">#REF!</definedName>
    <definedName name="NXG" localSheetId="0">#REF!</definedName>
    <definedName name="NXG" localSheetId="1">#REF!</definedName>
    <definedName name="NXG" localSheetId="3">#REF!</definedName>
    <definedName name="NXG" localSheetId="6">#REF!</definedName>
    <definedName name="NXG" localSheetId="12">#REF!</definedName>
    <definedName name="NXG" localSheetId="13">#REF!</definedName>
    <definedName name="NXG">#REF!</definedName>
    <definedName name="NXG_R" localSheetId="9">#REF!</definedName>
    <definedName name="NXG_R" localSheetId="10">#REF!</definedName>
    <definedName name="NXG_R" localSheetId="8">#REF!</definedName>
    <definedName name="NXG_R" localSheetId="3">#REF!</definedName>
    <definedName name="NXG_R" localSheetId="6">#REF!</definedName>
    <definedName name="NXG_R" localSheetId="12">#REF!</definedName>
    <definedName name="NXG_R" localSheetId="13">#REF!</definedName>
    <definedName name="NXG_R">#REF!</definedName>
    <definedName name="NXG_RG">#N/A</definedName>
    <definedName name="NXS" localSheetId="9">[63]Q2!#REF!</definedName>
    <definedName name="NXS" localSheetId="10">[63]Q2!#REF!</definedName>
    <definedName name="NXS" localSheetId="8">[63]Q2!#REF!</definedName>
    <definedName name="NXS" localSheetId="0">[63]Q2!#REF!</definedName>
    <definedName name="NXS" localSheetId="1">[86]Q2!#REF!</definedName>
    <definedName name="NXS" localSheetId="3">[63]Q2!#REF!</definedName>
    <definedName name="NXS" localSheetId="6">[63]Q2!#REF!</definedName>
    <definedName name="NXS">[63]Q2!#REF!</definedName>
    <definedName name="NXS_R" localSheetId="9">[63]Q1!#REF!</definedName>
    <definedName name="NXS_R" localSheetId="10">[63]Q1!#REF!</definedName>
    <definedName name="NXS_R" localSheetId="8">[63]Q1!#REF!</definedName>
    <definedName name="NXS_R" localSheetId="0">[63]Q1!#REF!</definedName>
    <definedName name="NXS_R" localSheetId="1">[86]Q1!#REF!</definedName>
    <definedName name="NXS_R" localSheetId="3">[63]Q1!#REF!</definedName>
    <definedName name="NXS_R" localSheetId="6">[63]Q1!#REF!</definedName>
    <definedName name="NXS_R">[63]Q1!#REF!</definedName>
    <definedName name="NYEAR2021" localSheetId="9">[101]Nickel!$B$583:$J$583</definedName>
    <definedName name="NYEAR2021" localSheetId="10">[101]Nickel!$B$583:$J$583</definedName>
    <definedName name="NYEAR2021" localSheetId="8">[101]Nickel!$B$583:$J$583</definedName>
    <definedName name="NYEAR2021" localSheetId="0">[101]Nickel!$B$583:$J$583</definedName>
    <definedName name="NYEAR2021" localSheetId="1">[102]Nickel!$B$583:$J$583</definedName>
    <definedName name="NYEAR2021">[101]Nickel!$B$583:$J$583</definedName>
    <definedName name="NYEAR2022" localSheetId="9">[101]Nickel!$K$583:$V$583</definedName>
    <definedName name="NYEAR2022" localSheetId="10">[101]Nickel!$K$583:$V$583</definedName>
    <definedName name="NYEAR2022" localSheetId="8">[101]Nickel!$K$583:$V$583</definedName>
    <definedName name="NYEAR2022" localSheetId="0">[101]Nickel!$K$583:$V$583</definedName>
    <definedName name="NYEAR2022" localSheetId="1">[102]Nickel!$K$583:$V$583</definedName>
    <definedName name="NYEAR2022">[101]Nickel!$K$583:$V$583</definedName>
    <definedName name="NYEAR2023" localSheetId="9">[101]Nickel!$W$583:$AH$583</definedName>
    <definedName name="NYEAR2023" localSheetId="10">[101]Nickel!$W$583:$AH$583</definedName>
    <definedName name="NYEAR2023" localSheetId="8">[101]Nickel!$W$583:$AH$583</definedName>
    <definedName name="NYEAR2023" localSheetId="0">[101]Nickel!$W$583:$AH$583</definedName>
    <definedName name="NYEAR2023" localSheetId="1">[102]Nickel!$W$583:$AH$583</definedName>
    <definedName name="NYEAR2023">[101]Nickel!$W$583:$AH$583</definedName>
    <definedName name="NYEAR2024" localSheetId="9">[101]Nickel!$AI$583:$AT$583</definedName>
    <definedName name="NYEAR2024" localSheetId="10">[101]Nickel!$AI$583:$AT$583</definedName>
    <definedName name="NYEAR2024" localSheetId="8">[101]Nickel!$AI$583:$AT$583</definedName>
    <definedName name="NYEAR2024" localSheetId="0">[101]Nickel!$AI$583:$AT$583</definedName>
    <definedName name="NYEAR2024" localSheetId="1">[102]Nickel!$AI$583:$AT$583</definedName>
    <definedName name="NYEAR2024">[101]Nickel!$AI$583:$AT$583</definedName>
    <definedName name="NYEAR2025" localSheetId="9">[101]Nickel!$AU$583:$BF$583</definedName>
    <definedName name="NYEAR2025" localSheetId="10">[101]Nickel!$AU$583:$BF$583</definedName>
    <definedName name="NYEAR2025" localSheetId="8">[101]Nickel!$AU$583:$BF$583</definedName>
    <definedName name="NYEAR2025" localSheetId="0">[101]Nickel!$AU$583:$BF$583</definedName>
    <definedName name="NYEAR2025" localSheetId="1">[102]Nickel!$AU$583:$BF$583</definedName>
    <definedName name="NYEAR2025">[101]Nickel!$AU$583:$BF$583</definedName>
    <definedName name="NZ_wt">'[74]OECD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9">#REF!</definedName>
    <definedName name="OCT._89" localSheetId="10">#REF!</definedName>
    <definedName name="OCT._89" localSheetId="8">#REF!</definedName>
    <definedName name="OCT._89" localSheetId="0">#REF!</definedName>
    <definedName name="OCT._89" localSheetId="1">#REF!</definedName>
    <definedName name="OCT._89" localSheetId="3">#REF!</definedName>
    <definedName name="OCT._89" localSheetId="6">#REF!</definedName>
    <definedName name="OCT._89" localSheetId="12">#REF!</definedName>
    <definedName name="OCT._89" localSheetId="13">#REF!</definedName>
    <definedName name="OCT._89">#REF!</definedName>
    <definedName name="OCTUBRE">#N/A</definedName>
    <definedName name="OECD">[73]nonopec!$D$1:$AD$28</definedName>
    <definedName name="OECD_Table" localSheetId="9">#REF!</definedName>
    <definedName name="OECD_Table" localSheetId="10">#REF!</definedName>
    <definedName name="OECD_Table" localSheetId="8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6">#REF!</definedName>
    <definedName name="OECD_Table" localSheetId="12">#REF!</definedName>
    <definedName name="OECD_Table" localSheetId="13">#REF!</definedName>
    <definedName name="OECD_Table">#REF!</definedName>
    <definedName name="oipio" localSheetId="9" hidden="1">#REF!</definedName>
    <definedName name="oipio" localSheetId="10" hidden="1">#REF!</definedName>
    <definedName name="oipio" localSheetId="8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localSheetId="12" hidden="1">#REF!</definedName>
    <definedName name="oipio" localSheetId="13" hidden="1">#REF!</definedName>
    <definedName name="oipio" hidden="1">#REF!</definedName>
    <definedName name="oiulfdgdgh" localSheetId="8" hidden="1">'[103]Fax a enviar'!#REF!</definedName>
    <definedName name="oiulfdgdgh" localSheetId="0" hidden="1">#REF!</definedName>
    <definedName name="oiulfdgdgh" localSheetId="1" hidden="1">#REF!</definedName>
    <definedName name="oiulfdgdgh" localSheetId="3" hidden="1">'[103]Fax a enviar'!#REF!</definedName>
    <definedName name="oiulfdgdgh" localSheetId="6" hidden="1">'[103]Fax a enviar'!#REF!</definedName>
    <definedName name="oiulfdgdgh" hidden="1">'[103]Fax a enviar'!#REF!</definedName>
    <definedName name="OK" localSheetId="9">#REF!</definedName>
    <definedName name="OK" localSheetId="10">#REF!</definedName>
    <definedName name="OK" localSheetId="8">#REF!</definedName>
    <definedName name="OK" localSheetId="0">#REF!</definedName>
    <definedName name="OK" localSheetId="1">#REF!</definedName>
    <definedName name="OK" localSheetId="3">#REF!</definedName>
    <definedName name="OK" localSheetId="6">#REF!</definedName>
    <definedName name="OK" localSheetId="12">#REF!</definedName>
    <definedName name="OK" localSheetId="13">#REF!</definedName>
    <definedName name="OK">#REF!</definedName>
    <definedName name="OnShow" localSheetId="5">'[145]SPNF Acuerdo Incl. Int.'!OnShow</definedName>
    <definedName name="OnShow" localSheetId="8">'[145]SPNF Acuerdo Incl. Int.'!OnShow</definedName>
    <definedName name="OnShow" localSheetId="0">#REF!</definedName>
    <definedName name="OnShow" localSheetId="1">#REF!</definedName>
    <definedName name="OnShow" localSheetId="11">'[145]SPNF Acuerdo Incl. Int.'!OnShow</definedName>
    <definedName name="OnShow" localSheetId="13">'[145]SPNF Acuerdo Incl. Int.'!OnShow</definedName>
    <definedName name="OnShow">'[145]SPNF Acuerdo Incl. Int.'!OnShow</definedName>
    <definedName name="onshow1">#N/A</definedName>
    <definedName name="onshow2">#N/A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8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A" localSheetId="9">#REF!</definedName>
    <definedName name="OOA" localSheetId="10">#REF!</definedName>
    <definedName name="OOA" localSheetId="8">#REF!</definedName>
    <definedName name="OOA" localSheetId="0">#REF!</definedName>
    <definedName name="OOA" localSheetId="1">#REF!</definedName>
    <definedName name="OOA" localSheetId="3">#REF!</definedName>
    <definedName name="OOA" localSheetId="6">#REF!</definedName>
    <definedName name="OOA" localSheetId="12">#REF!</definedName>
    <definedName name="OOA" localSheetId="13">#REF!</definedName>
    <definedName name="OOA">#REF!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8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OOOKOKOKO" localSheetId="9">#REF!</definedName>
    <definedName name="OOOKOKOKO" localSheetId="10">#REF!</definedName>
    <definedName name="OOOKOKOKO" localSheetId="8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6">#REF!</definedName>
    <definedName name="OOOKOKOKO" localSheetId="12">#REF!</definedName>
    <definedName name="OOOKOKOKO" localSheetId="13">#REF!</definedName>
    <definedName name="OOOKOKOKO">#REF!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8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hidden="1">{"Tab1",#N/A,FALSE,"P";"Tab2",#N/A,FALSE,"P"}</definedName>
    <definedName name="ooooooooo" localSheetId="9" hidden="1">#REF!</definedName>
    <definedName name="ooooooooo" localSheetId="10" hidden="1">#REF!</definedName>
    <definedName name="ooooooooo" localSheetId="8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localSheetId="12" hidden="1">#REF!</definedName>
    <definedName name="ooooooooo" localSheetId="13" hidden="1">#REF!</definedName>
    <definedName name="ooooooooo" hidden="1">#REF!</definedName>
    <definedName name="OPEC">[73]nonopec!$D$204:$AD$251</definedName>
    <definedName name="OPEC1">[87]MONTHLY!$BP$12:$CA$12</definedName>
    <definedName name="OPEC2">[87]MONTHLY!$CB$12:$CM$12</definedName>
    <definedName name="OPOPOPOPO" localSheetId="9">#REF!</definedName>
    <definedName name="OPOPOPOPO" localSheetId="10">#REF!</definedName>
    <definedName name="OPOPOPOPO" localSheetId="8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6">#REF!</definedName>
    <definedName name="OPOPOPOPO" localSheetId="12">#REF!</definedName>
    <definedName name="OPOPOPOPO" localSheetId="13">#REF!</definedName>
    <definedName name="OPOPOPOPO">#REF!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8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9">#REF!</definedName>
    <definedName name="Otr_Inst_Banc_40G" localSheetId="10">#REF!</definedName>
    <definedName name="Otr_Inst_Banc_40G" localSheetId="8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 localSheetId="12">#REF!</definedName>
    <definedName name="Otr_Inst_Banc_40G" localSheetId="13">#REF!</definedName>
    <definedName name="Otr_Inst_Banc_40G">#REF!</definedName>
    <definedName name="otra" localSheetId="9" hidden="1">#REF!</definedName>
    <definedName name="otra" localSheetId="10" hidden="1">#REF!</definedName>
    <definedName name="otra" localSheetId="8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localSheetId="12" hidden="1">#REF!</definedName>
    <definedName name="otra" localSheetId="13" hidden="1">#REF!</definedName>
    <definedName name="otra" hidden="1">#REF!</definedName>
    <definedName name="Otras_Residuales" localSheetId="9">#REF!</definedName>
    <definedName name="Otras_Residuales" localSheetId="10">#REF!</definedName>
    <definedName name="Otras_Residuales" localSheetId="8">#REF!</definedName>
    <definedName name="Otras_Residuales" localSheetId="3">#REF!</definedName>
    <definedName name="Otras_Residuales" localSheetId="6">#REF!</definedName>
    <definedName name="Otras_Residuales" localSheetId="12">#REF!</definedName>
    <definedName name="Otras_Residuales" localSheetId="13">#REF!</definedName>
    <definedName name="Otras_Residuales">#REF!</definedName>
    <definedName name="otras1" localSheetId="9">#REF!</definedName>
    <definedName name="otras1" localSheetId="10">#REF!</definedName>
    <definedName name="otras1" localSheetId="8">#REF!</definedName>
    <definedName name="otras1" localSheetId="12">#REF!</definedName>
    <definedName name="otras1" localSheetId="13">#REF!</definedName>
    <definedName name="otras1">#REF!</definedName>
    <definedName name="OTRAS96" localSheetId="9">#REF!</definedName>
    <definedName name="OTRAS96" localSheetId="10">#REF!</definedName>
    <definedName name="OTRAS96" localSheetId="8">#REF!</definedName>
    <definedName name="OTRAS96" localSheetId="12">#REF!</definedName>
    <definedName name="OTRAS96" localSheetId="13">#REF!</definedName>
    <definedName name="OTRAS96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9">#REF!</definedName>
    <definedName name="otros" localSheetId="10">#REF!</definedName>
    <definedName name="otros" localSheetId="8">#REF!</definedName>
    <definedName name="otros" localSheetId="0">#REF!</definedName>
    <definedName name="otros" localSheetId="1">#REF!</definedName>
    <definedName name="otros" localSheetId="3">#REF!</definedName>
    <definedName name="otros" localSheetId="6">#REF!</definedName>
    <definedName name="otros" localSheetId="12">#REF!</definedName>
    <definedName name="otros" localSheetId="13">#REF!</definedName>
    <definedName name="otros">#REF!</definedName>
    <definedName name="OTROS_ORGANISMOS" localSheetId="9">#REF!</definedName>
    <definedName name="OTROS_ORGANISMOS" localSheetId="10">#REF!</definedName>
    <definedName name="OTROS_ORGANISMOS" localSheetId="8">#REF!</definedName>
    <definedName name="OTROS_ORGANISMOS" localSheetId="3">#REF!</definedName>
    <definedName name="OTROS_ORGANISMOS" localSheetId="6">#REF!</definedName>
    <definedName name="OTROS_ORGANISMOS" localSheetId="12">#REF!</definedName>
    <definedName name="OTROS_ORGANISMOS" localSheetId="13">#REF!</definedName>
    <definedName name="OTROS_ORGANISMOS">#REF!</definedName>
    <definedName name="OTROS_ORGANISMOS_AUTONOMOS" localSheetId="9">#REF!</definedName>
    <definedName name="OTROS_ORGANISMOS_AUTONOMOS" localSheetId="10">#REF!</definedName>
    <definedName name="OTROS_ORGANISMOS_AUTONOMOS" localSheetId="8">#REF!</definedName>
    <definedName name="OTROS_ORGANISMOS_AUTONOMOS" localSheetId="3">#REF!</definedName>
    <definedName name="OTROS_ORGANISMOS_AUTONOMOS" localSheetId="6">#REF!</definedName>
    <definedName name="OTROS_ORGANISMOS_AUTONOMOS" localSheetId="12">#REF!</definedName>
    <definedName name="OTROS_ORGANISMOS_AUTONOMOS" localSheetId="13">#REF!</definedName>
    <definedName name="OTROS_ORGANISMOS_AUTONOMOS">#REF!</definedName>
    <definedName name="otros2000" localSheetId="9">#REF!</definedName>
    <definedName name="otros2000" localSheetId="10">#REF!</definedName>
    <definedName name="otros2000" localSheetId="8">#REF!</definedName>
    <definedName name="otros2000" localSheetId="12">#REF!</definedName>
    <definedName name="otros2000" localSheetId="13">#REF!</definedName>
    <definedName name="otros2000">#REF!</definedName>
    <definedName name="otros2001" localSheetId="9">#REF!</definedName>
    <definedName name="otros2001" localSheetId="10">#REF!</definedName>
    <definedName name="otros2001" localSheetId="8">#REF!</definedName>
    <definedName name="otros2001" localSheetId="12">#REF!</definedName>
    <definedName name="otros2001" localSheetId="13">#REF!</definedName>
    <definedName name="otros2001">#REF!</definedName>
    <definedName name="otros2002" localSheetId="9">#REF!</definedName>
    <definedName name="otros2002" localSheetId="10">#REF!</definedName>
    <definedName name="otros2002" localSheetId="8">#REF!</definedName>
    <definedName name="otros2002" localSheetId="12">#REF!</definedName>
    <definedName name="otros2002" localSheetId="13">#REF!</definedName>
    <definedName name="otros2002">#REF!</definedName>
    <definedName name="otros2003" localSheetId="9">#REF!</definedName>
    <definedName name="otros2003" localSheetId="10">#REF!</definedName>
    <definedName name="otros2003" localSheetId="8">#REF!</definedName>
    <definedName name="otros2003" localSheetId="12">#REF!</definedName>
    <definedName name="otros2003" localSheetId="13">#REF!</definedName>
    <definedName name="otros2003">#REF!</definedName>
    <definedName name="otros98" localSheetId="9">[23]Programa!#REF!</definedName>
    <definedName name="otros98" localSheetId="10">[23]Programa!#REF!</definedName>
    <definedName name="otros98" localSheetId="8">[23]Programa!#REF!</definedName>
    <definedName name="otros98" localSheetId="0">[23]Programa!#REF!</definedName>
    <definedName name="otros98" localSheetId="1">[24]Programa!#REF!</definedName>
    <definedName name="otros98">[23]Programa!#REF!</definedName>
    <definedName name="otros98j" localSheetId="9">[23]Programa!#REF!</definedName>
    <definedName name="otros98j" localSheetId="10">[23]Programa!#REF!</definedName>
    <definedName name="otros98j" localSheetId="8">[23]Programa!#REF!</definedName>
    <definedName name="otros98j" localSheetId="0">[23]Programa!#REF!</definedName>
    <definedName name="otros98j" localSheetId="1">[24]Programa!#REF!</definedName>
    <definedName name="otros98j">[23]Programa!#REF!</definedName>
    <definedName name="otros98s" localSheetId="9">#REF!</definedName>
    <definedName name="otros98s" localSheetId="10">#REF!</definedName>
    <definedName name="otros98s" localSheetId="8">#REF!</definedName>
    <definedName name="otros98s" localSheetId="0">#REF!</definedName>
    <definedName name="otros98s" localSheetId="1">#REF!</definedName>
    <definedName name="otros98s" localSheetId="3">#REF!</definedName>
    <definedName name="otros98s" localSheetId="6">#REF!</definedName>
    <definedName name="otros98s" localSheetId="12">#REF!</definedName>
    <definedName name="otros98s" localSheetId="13">#REF!</definedName>
    <definedName name="otros98s">#REF!</definedName>
    <definedName name="otros99" localSheetId="9">#REF!</definedName>
    <definedName name="otros99" localSheetId="10">#REF!</definedName>
    <definedName name="otros99" localSheetId="8">#REF!</definedName>
    <definedName name="otros99" localSheetId="3">#REF!</definedName>
    <definedName name="otros99" localSheetId="6">#REF!</definedName>
    <definedName name="otros99" localSheetId="12">#REF!</definedName>
    <definedName name="otros99" localSheetId="13">#REF!</definedName>
    <definedName name="otros99">#REF!</definedName>
    <definedName name="out_red4" localSheetId="9">#REF!</definedName>
    <definedName name="out_red4" localSheetId="10">#REF!</definedName>
    <definedName name="out_red4" localSheetId="8">#REF!</definedName>
    <definedName name="out_red4" localSheetId="3">#REF!</definedName>
    <definedName name="out_red4" localSheetId="6">#REF!</definedName>
    <definedName name="out_red4" localSheetId="12">#REF!</definedName>
    <definedName name="out_red4" localSheetId="13">#REF!</definedName>
    <definedName name="out_red4">#REF!</definedName>
    <definedName name="out_sr3" localSheetId="9">#REF!</definedName>
    <definedName name="out_sr3" localSheetId="10">#REF!</definedName>
    <definedName name="out_sr3" localSheetId="8">#REF!</definedName>
    <definedName name="out_sr3" localSheetId="12">#REF!</definedName>
    <definedName name="out_sr3" localSheetId="13">#REF!</definedName>
    <definedName name="out_sr3">#REF!</definedName>
    <definedName name="OUTDS1" localSheetId="9">#REF!</definedName>
    <definedName name="OUTDS1" localSheetId="10">#REF!</definedName>
    <definedName name="OUTDS1" localSheetId="8">#REF!</definedName>
    <definedName name="OUTDS1" localSheetId="12">#REF!</definedName>
    <definedName name="OUTDS1" localSheetId="13">#REF!</definedName>
    <definedName name="OUTDS1">#REF!</definedName>
    <definedName name="OUTFISC" localSheetId="9">#REF!</definedName>
    <definedName name="OUTFISC" localSheetId="10">#REF!</definedName>
    <definedName name="OUTFISC" localSheetId="8">#REF!</definedName>
    <definedName name="OUTFISC" localSheetId="12">#REF!</definedName>
    <definedName name="OUTFISC" localSheetId="13">#REF!</definedName>
    <definedName name="OUTFISC">#REF!</definedName>
    <definedName name="OUTIMF" localSheetId="9">#REF!</definedName>
    <definedName name="OUTIMF" localSheetId="10">#REF!</definedName>
    <definedName name="OUTIMF" localSheetId="8">#REF!</definedName>
    <definedName name="OUTIMF" localSheetId="12">#REF!</definedName>
    <definedName name="OUTIMF" localSheetId="13">#REF!</definedName>
    <definedName name="OUTIMF">#REF!</definedName>
    <definedName name="OUTMN" localSheetId="9">#REF!</definedName>
    <definedName name="OUTMN" localSheetId="10">#REF!</definedName>
    <definedName name="OUTMN" localSheetId="8">#REF!</definedName>
    <definedName name="OUTMN" localSheetId="12">#REF!</definedName>
    <definedName name="OUTMN" localSheetId="13">#REF!</definedName>
    <definedName name="OUTMN">#REF!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8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8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 localSheetId="12">OFFSET(#REF!,0,0,COUNT(#REF!),1)</definedName>
    <definedName name="P1_1" localSheetId="13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8">OFFSET(#REF!,0,0,COUNT(#REF!),1)</definedName>
    <definedName name="P1_2" localSheetId="12">OFFSET(#REF!,0,0,COUNT(#REF!),1)</definedName>
    <definedName name="P1_2" localSheetId="13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8">OFFSET(#REF!,0,0,COUNT(#REF!),1)</definedName>
    <definedName name="P1avg" localSheetId="12">OFFSET(#REF!,0,0,COUNT(#REF!),1)</definedName>
    <definedName name="P1avg" localSheetId="13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8">OFFSET(#REF!,0,0,COUNT(#REF!),1)</definedName>
    <definedName name="P1min" localSheetId="12">OFFSET(#REF!,0,0,COUNT(#REF!),1)</definedName>
    <definedName name="P1min" localSheetId="13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8">OFFSET(#REF!,0,0,COUNT(#REF!),1)</definedName>
    <definedName name="P1rng" localSheetId="12">OFFSET(#REF!,0,0,COUNT(#REF!),1)</definedName>
    <definedName name="P1rng" localSheetId="13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8">OFFSET(#REF!,0,0,COUNT(#REF!),1)</definedName>
    <definedName name="P2_1" localSheetId="12">OFFSET(#REF!,0,0,COUNT(#REF!),1)</definedName>
    <definedName name="P2_1" localSheetId="13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8">OFFSET(#REF!,0,0,COUNT(#REF!),1)</definedName>
    <definedName name="P2_2" localSheetId="12">OFFSET(#REF!,0,0,COUNT(#REF!),1)</definedName>
    <definedName name="P2_2" localSheetId="13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8">OFFSET(#REF!,0,0,COUNT(#REF!),1)</definedName>
    <definedName name="P2avg" localSheetId="12">OFFSET(#REF!,0,0,COUNT(#REF!),1)</definedName>
    <definedName name="P2avg" localSheetId="13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8">OFFSET(#REF!,0,0,COUNT(#REF!),1)</definedName>
    <definedName name="P2min" localSheetId="12">OFFSET(#REF!,0,0,COUNT(#REF!),1)</definedName>
    <definedName name="P2min" localSheetId="13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8">OFFSET(#REF!,0,0,COUNT(#REF!),1)</definedName>
    <definedName name="P2rng" localSheetId="12">OFFSET(#REF!,0,0,COUNT(#REF!),1)</definedName>
    <definedName name="P2rng" localSheetId="13">OFFSET(#REF!,0,0,COUNT(#REF!),1)</definedName>
    <definedName name="P2rng">OFFSET(#REF!,0,0,COUNT(#REF!),1)</definedName>
    <definedName name="p2std" localSheetId="9">#REF!</definedName>
    <definedName name="p2std" localSheetId="10">#REF!</definedName>
    <definedName name="p2std" localSheetId="8">#REF!</definedName>
    <definedName name="p2std" localSheetId="0">#REF!</definedName>
    <definedName name="p2std" localSheetId="1">#REF!</definedName>
    <definedName name="p2std" localSheetId="3">#REF!</definedName>
    <definedName name="p2std" localSheetId="6">#REF!</definedName>
    <definedName name="p2std" localSheetId="12">#REF!</definedName>
    <definedName name="p2std" localSheetId="13">#REF!</definedName>
    <definedName name="p2std">#REF!</definedName>
    <definedName name="P3_1" localSheetId="9">OFFSET(#REF!,0,0,COUNT(#REF!),1)</definedName>
    <definedName name="P3_1" localSheetId="10">OFFSET(#REF!,0,0,COUNT(#REF!),1)</definedName>
    <definedName name="P3_1" localSheetId="8">OFFSET(#REF!,0,0,COUNT(#REF!),1)</definedName>
    <definedName name="P3_1" localSheetId="3">OFFSET(#REF!,0,0,COUNT(#REF!),1)</definedName>
    <definedName name="P3_1" localSheetId="6">OFFSET(#REF!,0,0,COUNT(#REF!),1)</definedName>
    <definedName name="P3_1" localSheetId="12">OFFSET(#REF!,0,0,COUNT(#REF!),1)</definedName>
    <definedName name="P3_1" localSheetId="13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8">OFFSET(#REF!,0,0,COUNT(#REF!),1)</definedName>
    <definedName name="P3_2" localSheetId="12">OFFSET(#REF!,0,0,COUNT(#REF!),1)</definedName>
    <definedName name="P3_2" localSheetId="13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8">OFFSET(#REF!,0,0,COUNT(#REF!),1)</definedName>
    <definedName name="P3avg" localSheetId="12">OFFSET(#REF!,0,0,COUNT(#REF!),1)</definedName>
    <definedName name="P3avg" localSheetId="13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8">OFFSET(#REF!,0,0,COUNT(#REF!),1)</definedName>
    <definedName name="P3min" localSheetId="12">OFFSET(#REF!,0,0,COUNT(#REF!),1)</definedName>
    <definedName name="P3min" localSheetId="13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8">OFFSET(#REF!,0,0,COUNT(#REF!),1)</definedName>
    <definedName name="P3rng" localSheetId="12">OFFSET(#REF!,0,0,COUNT(#REF!),1)</definedName>
    <definedName name="P3rng" localSheetId="13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8">OFFSET(#REF!,0,0,COUNT(#REF!),1)</definedName>
    <definedName name="P4_1" localSheetId="12">OFFSET(#REF!,0,0,COUNT(#REF!),1)</definedName>
    <definedName name="P4_1" localSheetId="13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8">OFFSET(#REF!,0,0,COUNT(#REF!),1)</definedName>
    <definedName name="P4_2" localSheetId="12">OFFSET(#REF!,0,0,COUNT(#REF!),1)</definedName>
    <definedName name="P4_2" localSheetId="13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8">OFFSET(#REF!,0,0,COUNT(#REF!),1)</definedName>
    <definedName name="P4avg" localSheetId="12">OFFSET(#REF!,0,0,COUNT(#REF!),1)</definedName>
    <definedName name="P4avg" localSheetId="13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8">OFFSET(#REF!,0,0,COUNT(#REF!),1)</definedName>
    <definedName name="P4min" localSheetId="12">OFFSET(#REF!,0,0,COUNT(#REF!),1)</definedName>
    <definedName name="P4min" localSheetId="13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8">OFFSET(#REF!,0,0,COUNT(#REF!),1)</definedName>
    <definedName name="P4rng" localSheetId="12">OFFSET(#REF!,0,0,COUNT(#REF!),1)</definedName>
    <definedName name="P4rng" localSheetId="13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8">OFFSET(#REF!,0,0,COUNT(#REF!),1)</definedName>
    <definedName name="P5_1" localSheetId="12">OFFSET(#REF!,0,0,COUNT(#REF!),1)</definedName>
    <definedName name="P5_1" localSheetId="13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8">OFFSET(#REF!,0,0,COUNT(#REF!),1)</definedName>
    <definedName name="P5_2" localSheetId="12">OFFSET(#REF!,0,0,COUNT(#REF!),1)</definedName>
    <definedName name="P5_2" localSheetId="13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8">OFFSET(#REF!,0,0,COUNT(#REF!),1)</definedName>
    <definedName name="P5avg" localSheetId="12">OFFSET(#REF!,0,0,COUNT(#REF!),1)</definedName>
    <definedName name="P5avg" localSheetId="13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8">OFFSET(#REF!,0,0,COUNT(#REF!),1)</definedName>
    <definedName name="P5min" localSheetId="12">OFFSET(#REF!,0,0,COUNT(#REF!),1)</definedName>
    <definedName name="P5min" localSheetId="13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8">OFFSET(#REF!,0,0,COUNT(#REF!),1)</definedName>
    <definedName name="P5rng" localSheetId="12">OFFSET(#REF!,0,0,COUNT(#REF!),1)</definedName>
    <definedName name="P5rng" localSheetId="13">OFFSET(#REF!,0,0,COUNT(#REF!),1)</definedName>
    <definedName name="P5rng">OFFSET(#REF!,0,0,COUNT(#REF!),1)</definedName>
    <definedName name="PAGINA_01" localSheetId="9">#REF!</definedName>
    <definedName name="PAGINA_01" localSheetId="10">#REF!</definedName>
    <definedName name="PAGINA_01" localSheetId="8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6">#REF!</definedName>
    <definedName name="PAGINA_01" localSheetId="12">#REF!</definedName>
    <definedName name="PAGINA_01" localSheetId="13">#REF!</definedName>
    <definedName name="PAGINA_01">#REF!</definedName>
    <definedName name="PAGINA_01_CONT." localSheetId="9">#REF!</definedName>
    <definedName name="PAGINA_01_CONT." localSheetId="10">#REF!</definedName>
    <definedName name="PAGINA_01_CONT." localSheetId="8">#REF!</definedName>
    <definedName name="PAGINA_01_CONT." localSheetId="3">#REF!</definedName>
    <definedName name="PAGINA_01_CONT." localSheetId="6">#REF!</definedName>
    <definedName name="PAGINA_01_CONT." localSheetId="12">#REF!</definedName>
    <definedName name="PAGINA_01_CONT." localSheetId="13">#REF!</definedName>
    <definedName name="PAGINA_01_CONT.">#REF!</definedName>
    <definedName name="PAGINA_02" localSheetId="9">#REF!</definedName>
    <definedName name="PAGINA_02" localSheetId="10">#REF!</definedName>
    <definedName name="PAGINA_02" localSheetId="8">#REF!</definedName>
    <definedName name="PAGINA_02" localSheetId="3">#REF!</definedName>
    <definedName name="PAGINA_02" localSheetId="6">#REF!</definedName>
    <definedName name="PAGINA_02" localSheetId="12">#REF!</definedName>
    <definedName name="PAGINA_02" localSheetId="13">#REF!</definedName>
    <definedName name="PAGINA_02">#REF!</definedName>
    <definedName name="PAGINA_03" localSheetId="9">#REF!</definedName>
    <definedName name="PAGINA_03" localSheetId="10">#REF!</definedName>
    <definedName name="PAGINA_03" localSheetId="8">#REF!</definedName>
    <definedName name="PAGINA_03" localSheetId="12">#REF!</definedName>
    <definedName name="PAGINA_03" localSheetId="13">#REF!</definedName>
    <definedName name="PAGINA_03">#REF!</definedName>
    <definedName name="PAGINA_04" localSheetId="9">#REF!</definedName>
    <definedName name="PAGINA_04" localSheetId="10">#REF!</definedName>
    <definedName name="PAGINA_04" localSheetId="8">#REF!</definedName>
    <definedName name="PAGINA_04" localSheetId="12">#REF!</definedName>
    <definedName name="PAGINA_04" localSheetId="13">#REF!</definedName>
    <definedName name="PAGINA_04">#REF!</definedName>
    <definedName name="PAGINA_05" localSheetId="9">#REF!</definedName>
    <definedName name="PAGINA_05" localSheetId="10">#REF!</definedName>
    <definedName name="PAGINA_05" localSheetId="8">#REF!</definedName>
    <definedName name="PAGINA_05" localSheetId="12">#REF!</definedName>
    <definedName name="PAGINA_05" localSheetId="13">#REF!</definedName>
    <definedName name="PAGINA_05">#REF!</definedName>
    <definedName name="PAGINA_06" localSheetId="9">#REF!</definedName>
    <definedName name="PAGINA_06" localSheetId="10">#REF!</definedName>
    <definedName name="PAGINA_06" localSheetId="8">#REF!</definedName>
    <definedName name="PAGINA_06" localSheetId="12">#REF!</definedName>
    <definedName name="PAGINA_06" localSheetId="13">#REF!</definedName>
    <definedName name="PAGINA_06">#REF!</definedName>
    <definedName name="PAGINA_06_CONT." localSheetId="9">#REF!</definedName>
    <definedName name="PAGINA_06_CONT." localSheetId="10">#REF!</definedName>
    <definedName name="PAGINA_06_CONT." localSheetId="8">#REF!</definedName>
    <definedName name="PAGINA_06_CONT." localSheetId="12">#REF!</definedName>
    <definedName name="PAGINA_06_CONT." localSheetId="13">#REF!</definedName>
    <definedName name="PAGINA_06_CONT.">#REF!</definedName>
    <definedName name="PAGINA_07" localSheetId="9">#REF!</definedName>
    <definedName name="PAGINA_07" localSheetId="10">#REF!</definedName>
    <definedName name="PAGINA_07" localSheetId="8">#REF!</definedName>
    <definedName name="PAGINA_07" localSheetId="12">#REF!</definedName>
    <definedName name="PAGINA_07" localSheetId="13">#REF!</definedName>
    <definedName name="PAGINA_07">#REF!</definedName>
    <definedName name="PAGINA_08" localSheetId="9">#REF!</definedName>
    <definedName name="PAGINA_08" localSheetId="10">#REF!</definedName>
    <definedName name="PAGINA_08" localSheetId="8">#REF!</definedName>
    <definedName name="PAGINA_08" localSheetId="12">#REF!</definedName>
    <definedName name="PAGINA_08" localSheetId="13">#REF!</definedName>
    <definedName name="PAGINA_08">#REF!</definedName>
    <definedName name="PAGINA_09" localSheetId="9">#REF!</definedName>
    <definedName name="PAGINA_09" localSheetId="10">#REF!</definedName>
    <definedName name="PAGINA_09" localSheetId="8">#REF!</definedName>
    <definedName name="PAGINA_09" localSheetId="12">#REF!</definedName>
    <definedName name="PAGINA_09" localSheetId="13">#REF!</definedName>
    <definedName name="PAGINA_09">#REF!</definedName>
    <definedName name="PAGINA_10" localSheetId="9">#REF!</definedName>
    <definedName name="PAGINA_10" localSheetId="10">#REF!</definedName>
    <definedName name="PAGINA_10" localSheetId="8">#REF!</definedName>
    <definedName name="PAGINA_10" localSheetId="12">#REF!</definedName>
    <definedName name="PAGINA_10" localSheetId="13">#REF!</definedName>
    <definedName name="PAGINA_10">#REF!</definedName>
    <definedName name="PAGINA_11" localSheetId="9">#REF!</definedName>
    <definedName name="PAGINA_11" localSheetId="10">#REF!</definedName>
    <definedName name="PAGINA_11" localSheetId="8">#REF!</definedName>
    <definedName name="PAGINA_11" localSheetId="12">#REF!</definedName>
    <definedName name="PAGINA_11" localSheetId="13">#REF!</definedName>
    <definedName name="PAGINA_11">#REF!</definedName>
    <definedName name="PAGINA_12" localSheetId="9">#REF!</definedName>
    <definedName name="PAGINA_12" localSheetId="10">#REF!</definedName>
    <definedName name="PAGINA_12" localSheetId="8">#REF!</definedName>
    <definedName name="PAGINA_12" localSheetId="12">#REF!</definedName>
    <definedName name="PAGINA_12" localSheetId="13">#REF!</definedName>
    <definedName name="PAGINA_12">#REF!</definedName>
    <definedName name="Pan_Bancario_50G" localSheetId="9">#REF!</definedName>
    <definedName name="Pan_Bancario_50G" localSheetId="10">#REF!</definedName>
    <definedName name="Pan_Bancario_50G" localSheetId="8">#REF!</definedName>
    <definedName name="Pan_Bancario_50G" localSheetId="0">#REF!</definedName>
    <definedName name="Pan_Bancario_50G" localSheetId="1">#REF!</definedName>
    <definedName name="Pan_Bancario_50G" localSheetId="12">#REF!</definedName>
    <definedName name="Pan_Bancario_50G" localSheetId="13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8">#REF!</definedName>
    <definedName name="Pan_Monet_30G" localSheetId="0">#REF!</definedName>
    <definedName name="Pan_Monet_30G" localSheetId="1">#REF!</definedName>
    <definedName name="Pan_Monet_30G" localSheetId="12">#REF!</definedName>
    <definedName name="Pan_Monet_30G" localSheetId="13">#REF!</definedName>
    <definedName name="Pan_Monet_30G">#REF!</definedName>
    <definedName name="PARAMETROS" localSheetId="9">#REF!</definedName>
    <definedName name="PARAMETROS" localSheetId="10">#REF!</definedName>
    <definedName name="PARAMETROS" localSheetId="8">#REF!</definedName>
    <definedName name="PARAMETROS" localSheetId="12">#REF!</definedName>
    <definedName name="PARAMETROS" localSheetId="13">#REF!</definedName>
    <definedName name="PARAMETROS">#REF!</definedName>
    <definedName name="Parmeshwar" localSheetId="9">[89]E!$AJ$98:$AX$115</definedName>
    <definedName name="Parmeshwar" localSheetId="10">[89]E!$AJ$98:$AX$115</definedName>
    <definedName name="Parmeshwar" localSheetId="8">[89]E!$AJ$98:$AX$115</definedName>
    <definedName name="Parmeshwar" localSheetId="0">[89]E!$AJ$98:$AX$115</definedName>
    <definedName name="Parmeshwar" localSheetId="1">[90]E!$AJ$98:$AX$115</definedName>
    <definedName name="Parmeshwar">[89]E!$AJ$98:$AX$115</definedName>
    <definedName name="PARTIDA" localSheetId="9">[146]SPNF!#REF!</definedName>
    <definedName name="PARTIDA" localSheetId="10">[146]SPNF!#REF!</definedName>
    <definedName name="PARTIDA" localSheetId="8">[146]SPNF!#REF!</definedName>
    <definedName name="PARTIDA" localSheetId="0">[146]SPNF!#REF!</definedName>
    <definedName name="PARTIDA" localSheetId="1">[147]SPNF!#REF!</definedName>
    <definedName name="PARTIDA" localSheetId="3">[146]SPNF!#REF!</definedName>
    <definedName name="PARTIDA" localSheetId="6">[146]SPNF!#REF!</definedName>
    <definedName name="PARTIDA">[146]SPNF!#REF!</definedName>
    <definedName name="PAS" localSheetId="9">#REF!</definedName>
    <definedName name="PAS" localSheetId="10">#REF!</definedName>
    <definedName name="PAS" localSheetId="8">#REF!</definedName>
    <definedName name="PAS" localSheetId="0">#REF!</definedName>
    <definedName name="PAS" localSheetId="1">#REF!</definedName>
    <definedName name="PAS" localSheetId="3">#REF!</definedName>
    <definedName name="PAS" localSheetId="6">#REF!</definedName>
    <definedName name="PAS" localSheetId="12">#REF!</definedName>
    <definedName name="PAS" localSheetId="13">#REF!</definedName>
    <definedName name="PAS">#REF!</definedName>
    <definedName name="pastel">#N/A</definedName>
    <definedName name="Path_Data">'[50]shared data'!$B$8</definedName>
    <definedName name="Path_System">'[50]shared data'!$B$7</definedName>
    <definedName name="Pave" localSheetId="9">#REF!</definedName>
    <definedName name="Pave" localSheetId="10">#REF!</definedName>
    <definedName name="Pave" localSheetId="8">#REF!</definedName>
    <definedName name="Pave" localSheetId="0">#REF!</definedName>
    <definedName name="Pave" localSheetId="1">#REF!</definedName>
    <definedName name="Pave" localSheetId="3">#REF!</definedName>
    <definedName name="Pave" localSheetId="6">#REF!</definedName>
    <definedName name="Pave" localSheetId="12">#REF!</definedName>
    <definedName name="Pave" localSheetId="13">#REF!</definedName>
    <definedName name="Pave">#REF!</definedName>
    <definedName name="PAYCAP" localSheetId="9">#REF!</definedName>
    <definedName name="PAYCAP" localSheetId="10">#REF!</definedName>
    <definedName name="PAYCAP" localSheetId="8">#REF!</definedName>
    <definedName name="PAYCAP" localSheetId="3">#REF!</definedName>
    <definedName name="PAYCAP" localSheetId="6">#REF!</definedName>
    <definedName name="PAYCAP" localSheetId="12">#REF!</definedName>
    <definedName name="PAYCAP" localSheetId="13">#REF!</definedName>
    <definedName name="PAYCAP">#REF!</definedName>
    <definedName name="Paym_Cap" localSheetId="9">#REF!</definedName>
    <definedName name="Paym_Cap" localSheetId="10">#REF!</definedName>
    <definedName name="Paym_Cap" localSheetId="8">#REF!</definedName>
    <definedName name="Paym_Cap" localSheetId="0">#REF!</definedName>
    <definedName name="Paym_Cap" localSheetId="1">#REF!</definedName>
    <definedName name="Paym_Cap" localSheetId="3">#REF!</definedName>
    <definedName name="Paym_Cap" localSheetId="6">#REF!</definedName>
    <definedName name="Paym_Cap" localSheetId="12">#REF!</definedName>
    <definedName name="Paym_Cap" localSheetId="13">#REF!</definedName>
    <definedName name="Paym_Cap">#REF!</definedName>
    <definedName name="pchBM" localSheetId="9">#REF!</definedName>
    <definedName name="pchBM" localSheetId="10">#REF!</definedName>
    <definedName name="pchBM" localSheetId="8">#REF!</definedName>
    <definedName name="pchBM" localSheetId="0">#REF!</definedName>
    <definedName name="pchBM" localSheetId="1">#REF!</definedName>
    <definedName name="pchBM" localSheetId="12">#REF!</definedName>
    <definedName name="pchBM" localSheetId="13">#REF!</definedName>
    <definedName name="pchBM">#REF!</definedName>
    <definedName name="pchBMG" localSheetId="9">#REF!</definedName>
    <definedName name="pchBMG" localSheetId="10">#REF!</definedName>
    <definedName name="pchBMG" localSheetId="8">#REF!</definedName>
    <definedName name="pchBMG" localSheetId="0">#REF!</definedName>
    <definedName name="pchBMG" localSheetId="1">#REF!</definedName>
    <definedName name="pchBMG" localSheetId="12">#REF!</definedName>
    <definedName name="pchBMG" localSheetId="13">#REF!</definedName>
    <definedName name="pchBMG">#REF!</definedName>
    <definedName name="pchBX" localSheetId="9">#REF!</definedName>
    <definedName name="pchBX" localSheetId="10">#REF!</definedName>
    <definedName name="pchBX" localSheetId="8">#REF!</definedName>
    <definedName name="pchBX" localSheetId="12">#REF!</definedName>
    <definedName name="pchBX" localSheetId="13">#REF!</definedName>
    <definedName name="pchBX">#REF!</definedName>
    <definedName name="pchBXG" localSheetId="9">#REF!</definedName>
    <definedName name="pchBXG" localSheetId="10">#REF!</definedName>
    <definedName name="pchBXG" localSheetId="8">#REF!</definedName>
    <definedName name="pchBXG" localSheetId="12">#REF!</definedName>
    <definedName name="pchBXG" localSheetId="13">#REF!</definedName>
    <definedName name="pchBXG">#REF!</definedName>
    <definedName name="pchNM_R" localSheetId="9">[63]Q1!#REF!</definedName>
    <definedName name="pchNM_R" localSheetId="10">[63]Q1!#REF!</definedName>
    <definedName name="pchNM_R" localSheetId="8">[63]Q1!#REF!</definedName>
    <definedName name="pchNM_R" localSheetId="0">[63]Q1!#REF!</definedName>
    <definedName name="pchNM_R" localSheetId="1">[86]Q1!#REF!</definedName>
    <definedName name="pchNM_R">[63]Q1!#REF!</definedName>
    <definedName name="pchNMG_R" localSheetId="9">[63]Q1!#REF!</definedName>
    <definedName name="pchNMG_R" localSheetId="10">[63]Q1!#REF!</definedName>
    <definedName name="pchNMG_R" localSheetId="8">[63]Q1!#REF!</definedName>
    <definedName name="pchNMG_R" localSheetId="0">[63]Q1!#REF!</definedName>
    <definedName name="pchNMG_R" localSheetId="1">[86]Q1!#REF!</definedName>
    <definedName name="pchNMG_R">[63]Q1!#REF!</definedName>
    <definedName name="pchNX_R" localSheetId="9">[63]Q1!#REF!</definedName>
    <definedName name="pchNX_R" localSheetId="10">[63]Q1!#REF!</definedName>
    <definedName name="pchNX_R" localSheetId="8">[63]Q1!#REF!</definedName>
    <definedName name="pchNX_R" localSheetId="0">[63]Q1!#REF!</definedName>
    <definedName name="pchNX_R" localSheetId="1">[86]Q1!#REF!</definedName>
    <definedName name="pchNX_R">[63]Q1!#REF!</definedName>
    <definedName name="pchNXG_R" localSheetId="9">[63]Q1!#REF!</definedName>
    <definedName name="pchNXG_R" localSheetId="10">[63]Q1!#REF!</definedName>
    <definedName name="pchNXG_R" localSheetId="8">[63]Q1!#REF!</definedName>
    <definedName name="pchNXG_R" localSheetId="0">[63]Q1!#REF!</definedName>
    <definedName name="pchNXG_R" localSheetId="1">[86]Q1!#REF!</definedName>
    <definedName name="pchNXG_R">[63]Q1!#REF!</definedName>
    <definedName name="PCNTLGT" localSheetId="0">#REF!</definedName>
    <definedName name="PCNTLGT" localSheetId="1">#REF!</definedName>
    <definedName name="PCNTLGT">[73]nonopec!#REF!</definedName>
    <definedName name="PCPI" localSheetId="9">#REF!</definedName>
    <definedName name="PCPI" localSheetId="10">#REF!</definedName>
    <definedName name="PCPI" localSheetId="8">#REF!</definedName>
    <definedName name="PCPI" localSheetId="0">#REF!</definedName>
    <definedName name="PCPI" localSheetId="1">#REF!</definedName>
    <definedName name="PCPI" localSheetId="3">#REF!</definedName>
    <definedName name="PCPI" localSheetId="6">#REF!</definedName>
    <definedName name="PCPI" localSheetId="12">#REF!</definedName>
    <definedName name="PCPI" localSheetId="13">#REF!</definedName>
    <definedName name="PCPI">#REF!</definedName>
    <definedName name="PCPIE" localSheetId="9">#REF!</definedName>
    <definedName name="PCPIE" localSheetId="10">#REF!</definedName>
    <definedName name="PCPIE" localSheetId="8">#REF!</definedName>
    <definedName name="PCPIE" localSheetId="3">#REF!</definedName>
    <definedName name="PCPIE" localSheetId="6">#REF!</definedName>
    <definedName name="PCPIE" localSheetId="12">#REF!</definedName>
    <definedName name="PCPIE" localSheetId="13">#REF!</definedName>
    <definedName name="PCPIE">#REF!</definedName>
    <definedName name="PCPIG">#N/A</definedName>
    <definedName name="PEACEAGR" localSheetId="9">#REF!</definedName>
    <definedName name="PEACEAGR" localSheetId="10">#REF!</definedName>
    <definedName name="PEACEAGR" localSheetId="8">#REF!</definedName>
    <definedName name="PEACEAGR" localSheetId="0">#REF!</definedName>
    <definedName name="PEACEAGR" localSheetId="1">#REF!</definedName>
    <definedName name="PEACEAGR" localSheetId="3">#REF!</definedName>
    <definedName name="PEACEAGR" localSheetId="6">#REF!</definedName>
    <definedName name="PEACEAGR" localSheetId="12">#REF!</definedName>
    <definedName name="PEACEAGR" localSheetId="13">#REF!</definedName>
    <definedName name="PEACEAGR">#REF!</definedName>
    <definedName name="PERE96" localSheetId="9">#REF!</definedName>
    <definedName name="PERE96" localSheetId="10">#REF!</definedName>
    <definedName name="PERE96" localSheetId="8">#REF!</definedName>
    <definedName name="PERE96" localSheetId="3">#REF!</definedName>
    <definedName name="PERE96" localSheetId="6">#REF!</definedName>
    <definedName name="PERE96" localSheetId="12">#REF!</definedName>
    <definedName name="PERE96" localSheetId="13">#REF!</definedName>
    <definedName name="PERE96">#REF!</definedName>
    <definedName name="Petroecuador" localSheetId="9">#REF!</definedName>
    <definedName name="Petroecuador" localSheetId="10">#REF!</definedName>
    <definedName name="Petroecuador" localSheetId="8">#REF!</definedName>
    <definedName name="Petroecuador" localSheetId="3">#REF!</definedName>
    <definedName name="Petroecuador" localSheetId="6">#REF!</definedName>
    <definedName name="Petroecuador" localSheetId="12">#REF!</definedName>
    <definedName name="Petroecuador" localSheetId="13">#REF!</definedName>
    <definedName name="Petroecuador">#REF!</definedName>
    <definedName name="PEX">[95]SUPUESTOS!A$14</definedName>
    <definedName name="PF" localSheetId="9">#REF!</definedName>
    <definedName name="PF" localSheetId="10">#REF!</definedName>
    <definedName name="PF" localSheetId="8">#REF!</definedName>
    <definedName name="PF" localSheetId="0">#REF!</definedName>
    <definedName name="PF" localSheetId="1">#REF!</definedName>
    <definedName name="PF" localSheetId="3">#REF!</definedName>
    <definedName name="PF" localSheetId="6">#REF!</definedName>
    <definedName name="PF" localSheetId="12">#REF!</definedName>
    <definedName name="PF" localSheetId="13">#REF!</definedName>
    <definedName name="PF">#REF!</definedName>
    <definedName name="PFP" localSheetId="9">#REF!</definedName>
    <definedName name="PFP" localSheetId="10">#REF!</definedName>
    <definedName name="PFP" localSheetId="8">#REF!</definedName>
    <definedName name="PFP" localSheetId="0">#REF!</definedName>
    <definedName name="PFP" localSheetId="1">#REF!</definedName>
    <definedName name="PFP" localSheetId="3">#REF!</definedName>
    <definedName name="PFP" localSheetId="6">#REF!</definedName>
    <definedName name="PFP" localSheetId="12">#REF!</definedName>
    <definedName name="PFP" localSheetId="13">#REF!</definedName>
    <definedName name="PFP">#REF!</definedName>
    <definedName name="pfp_table1" localSheetId="9">#REF!</definedName>
    <definedName name="pfp_table1" localSheetId="10">#REF!</definedName>
    <definedName name="pfp_table1" localSheetId="8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6">#REF!</definedName>
    <definedName name="pfp_table1" localSheetId="12">#REF!</definedName>
    <definedName name="pfp_table1" localSheetId="13">#REF!</definedName>
    <definedName name="pfp_table1">#REF!</definedName>
    <definedName name="pib" localSheetId="9">#REF!</definedName>
    <definedName name="pib" localSheetId="10">#REF!</definedName>
    <definedName name="pib" localSheetId="8">#REF!</definedName>
    <definedName name="pib" localSheetId="12">#REF!</definedName>
    <definedName name="pib" localSheetId="13">#REF!</definedName>
    <definedName name="pib">#REF!</definedName>
    <definedName name="pib_int" localSheetId="9">#REF!</definedName>
    <definedName name="pib_int" localSheetId="10">#REF!</definedName>
    <definedName name="pib_int" localSheetId="8">#REF!</definedName>
    <definedName name="pib_int" localSheetId="12">#REF!</definedName>
    <definedName name="pib_int" localSheetId="13">#REF!</definedName>
    <definedName name="pib_int">#REF!</definedName>
    <definedName name="pib98j" localSheetId="9">[23]Programa!#REF!</definedName>
    <definedName name="pib98j" localSheetId="10">[23]Programa!#REF!</definedName>
    <definedName name="pib98j" localSheetId="8">[23]Programa!#REF!</definedName>
    <definedName name="pib98j" localSheetId="0">[23]Programa!#REF!</definedName>
    <definedName name="pib98j" localSheetId="1">[24]Programa!#REF!</definedName>
    <definedName name="pib98j" localSheetId="3">[23]Programa!#REF!</definedName>
    <definedName name="pib98j" localSheetId="6">[23]Programa!#REF!</definedName>
    <definedName name="pib98j">[23]Programa!#REF!</definedName>
    <definedName name="pib98s" localSheetId="9">[23]Programa!#REF!</definedName>
    <definedName name="pib98s" localSheetId="10">[23]Programa!#REF!</definedName>
    <definedName name="pib98s" localSheetId="8">[23]Programa!#REF!</definedName>
    <definedName name="pib98s" localSheetId="0">[23]Programa!#REF!</definedName>
    <definedName name="pib98s" localSheetId="1">[24]Programa!#REF!</definedName>
    <definedName name="pib98s" localSheetId="3">[23]Programa!#REF!</definedName>
    <definedName name="pib98s" localSheetId="6">[23]Programa!#REF!</definedName>
    <definedName name="pib98s">[23]Programa!#REF!</definedName>
    <definedName name="PIBMENSAL" localSheetId="9">#REF!</definedName>
    <definedName name="PIBMENSAL" localSheetId="10">#REF!</definedName>
    <definedName name="PIBMENSAL" localSheetId="8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6">#REF!</definedName>
    <definedName name="PIBMENSAL" localSheetId="12">#REF!</definedName>
    <definedName name="PIBMENSAL" localSheetId="13">#REF!</definedName>
    <definedName name="PIBMENSAL">#REF!</definedName>
    <definedName name="PIBporSECT" localSheetId="9">#REF!</definedName>
    <definedName name="PIBporSECT" localSheetId="10">#REF!</definedName>
    <definedName name="PIBporSECT" localSheetId="8">#REF!</definedName>
    <definedName name="PIBporSECT" localSheetId="3">#REF!</definedName>
    <definedName name="PIBporSECT" localSheetId="6">#REF!</definedName>
    <definedName name="PIBporSECT" localSheetId="12">#REF!</definedName>
    <definedName name="PIBporSECT" localSheetId="13">#REF!</definedName>
    <definedName name="PIBporSECT">#REF!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8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localSheetId="11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hidden="1">{"Main Economic Indicators",#N/A,FALSE,"C"}</definedName>
    <definedName name="PIJIS" localSheetId="9">#REF!</definedName>
    <definedName name="PIJIS" localSheetId="10">#REF!</definedName>
    <definedName name="PIJIS" localSheetId="8">#REF!</definedName>
    <definedName name="PIJIS" localSheetId="0">#REF!</definedName>
    <definedName name="PIJIS" localSheetId="1">#REF!</definedName>
    <definedName name="PIJIS" localSheetId="3">#REF!</definedName>
    <definedName name="PIJIS" localSheetId="6">#REF!</definedName>
    <definedName name="PIJIS" localSheetId="12">#REF!</definedName>
    <definedName name="PIJIS" localSheetId="13">#REF!</definedName>
    <definedName name="PIJIS">#REF!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8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hidden="1">{"Riqfin97",#N/A,FALSE,"Tran";"Riqfinpro",#N/A,FALSE,"Tran"}</definedName>
    <definedName name="PK" localSheetId="9">#REF!</definedName>
    <definedName name="PK" localSheetId="10">#REF!</definedName>
    <definedName name="PK" localSheetId="8">#REF!</definedName>
    <definedName name="PK" localSheetId="0">#REF!</definedName>
    <definedName name="PK" localSheetId="1">#REF!</definedName>
    <definedName name="PK" localSheetId="3">#REF!</definedName>
    <definedName name="PK" localSheetId="6">#REF!</definedName>
    <definedName name="PK" localSheetId="12">#REF!</definedName>
    <definedName name="PK" localSheetId="13">#REF!</definedName>
    <definedName name="PK">#REF!</definedName>
    <definedName name="plame" localSheetId="9">#REF!</definedName>
    <definedName name="plame" localSheetId="10">#REF!</definedName>
    <definedName name="plame" localSheetId="8">#REF!</definedName>
    <definedName name="plame" localSheetId="3">#REF!</definedName>
    <definedName name="plame" localSheetId="6">#REF!</definedName>
    <definedName name="plame" localSheetId="12">#REF!</definedName>
    <definedName name="plame" localSheetId="13">#REF!</definedName>
    <definedName name="plame">#REF!</definedName>
    <definedName name="plame2000" localSheetId="9">#REF!</definedName>
    <definedName name="plame2000" localSheetId="10">#REF!</definedName>
    <definedName name="plame2000" localSheetId="8">#REF!</definedName>
    <definedName name="plame2000" localSheetId="3">#REF!</definedName>
    <definedName name="plame2000" localSheetId="6">#REF!</definedName>
    <definedName name="plame2000" localSheetId="12">#REF!</definedName>
    <definedName name="plame2000" localSheetId="13">#REF!</definedName>
    <definedName name="plame2000">#REF!</definedName>
    <definedName name="plame2001" localSheetId="9">#REF!</definedName>
    <definedName name="plame2001" localSheetId="10">#REF!</definedName>
    <definedName name="plame2001" localSheetId="8">#REF!</definedName>
    <definedName name="plame2001" localSheetId="12">#REF!</definedName>
    <definedName name="plame2001" localSheetId="13">#REF!</definedName>
    <definedName name="plame2001">#REF!</definedName>
    <definedName name="plame2002" localSheetId="9">#REF!</definedName>
    <definedName name="plame2002" localSheetId="10">#REF!</definedName>
    <definedName name="plame2002" localSheetId="8">#REF!</definedName>
    <definedName name="plame2002" localSheetId="12">#REF!</definedName>
    <definedName name="plame2002" localSheetId="13">#REF!</definedName>
    <definedName name="plame2002">#REF!</definedName>
    <definedName name="plame2003" localSheetId="9">#REF!</definedName>
    <definedName name="plame2003" localSheetId="10">#REF!</definedName>
    <definedName name="plame2003" localSheetId="8">#REF!</definedName>
    <definedName name="plame2003" localSheetId="12">#REF!</definedName>
    <definedName name="plame2003" localSheetId="13">#REF!</definedName>
    <definedName name="plame2003">#REF!</definedName>
    <definedName name="plame98" localSheetId="9">[23]Programa!#REF!</definedName>
    <definedName name="plame98" localSheetId="10">[23]Programa!#REF!</definedName>
    <definedName name="plame98" localSheetId="8">[23]Programa!#REF!</definedName>
    <definedName name="plame98" localSheetId="0">[23]Programa!#REF!</definedName>
    <definedName name="plame98" localSheetId="1">[24]Programa!#REF!</definedName>
    <definedName name="plame98">[23]Programa!#REF!</definedName>
    <definedName name="plame98j" localSheetId="9">[23]Programa!#REF!</definedName>
    <definedName name="plame98j" localSheetId="10">[23]Programa!#REF!</definedName>
    <definedName name="plame98j" localSheetId="8">[23]Programa!#REF!</definedName>
    <definedName name="plame98j" localSheetId="0">[23]Programa!#REF!</definedName>
    <definedName name="plame98j" localSheetId="1">[24]Programa!#REF!</definedName>
    <definedName name="plame98j">[23]Programa!#REF!</definedName>
    <definedName name="plame98s" localSheetId="9">#REF!</definedName>
    <definedName name="plame98s" localSheetId="10">#REF!</definedName>
    <definedName name="plame98s" localSheetId="8">#REF!</definedName>
    <definedName name="plame98s" localSheetId="0">#REF!</definedName>
    <definedName name="plame98s" localSheetId="1">#REF!</definedName>
    <definedName name="plame98s" localSheetId="3">#REF!</definedName>
    <definedName name="plame98s" localSheetId="6">#REF!</definedName>
    <definedName name="plame98s" localSheetId="12">#REF!</definedName>
    <definedName name="plame98s" localSheetId="13">#REF!</definedName>
    <definedName name="plame98s">#REF!</definedName>
    <definedName name="plame99" localSheetId="9">#REF!</definedName>
    <definedName name="plame99" localSheetId="10">#REF!</definedName>
    <definedName name="plame99" localSheetId="8">#REF!</definedName>
    <definedName name="plame99" localSheetId="3">#REF!</definedName>
    <definedName name="plame99" localSheetId="6">#REF!</definedName>
    <definedName name="plame99" localSheetId="12">#REF!</definedName>
    <definedName name="plame99" localSheetId="13">#REF!</definedName>
    <definedName name="plame99">#REF!</definedName>
    <definedName name="PLATA" localSheetId="9">#REF!</definedName>
    <definedName name="PLATA" localSheetId="10">#REF!</definedName>
    <definedName name="PLATA" localSheetId="8">#REF!</definedName>
    <definedName name="PLATA" localSheetId="0">#REF!</definedName>
    <definedName name="PLATA" localSheetId="1">#REF!</definedName>
    <definedName name="PLATA" localSheetId="3">#REF!</definedName>
    <definedName name="PLATA" localSheetId="6">#REF!</definedName>
    <definedName name="PLATA" localSheetId="12">#REF!</definedName>
    <definedName name="PLATA" localSheetId="13">#REF!</definedName>
    <definedName name="PLATA">#REF!</definedName>
    <definedName name="plazo" localSheetId="9">#REF!</definedName>
    <definedName name="plazo" localSheetId="10">#REF!</definedName>
    <definedName name="plazo" localSheetId="8">#REF!</definedName>
    <definedName name="plazo" localSheetId="12">#REF!</definedName>
    <definedName name="plazo" localSheetId="13">#REF!</definedName>
    <definedName name="plazo">#REF!</definedName>
    <definedName name="plazo2000" localSheetId="9">#REF!</definedName>
    <definedName name="plazo2000" localSheetId="10">#REF!</definedName>
    <definedName name="plazo2000" localSheetId="8">#REF!</definedName>
    <definedName name="plazo2000" localSheetId="12">#REF!</definedName>
    <definedName name="plazo2000" localSheetId="13">#REF!</definedName>
    <definedName name="plazo2000">#REF!</definedName>
    <definedName name="plazo2001" localSheetId="9">#REF!</definedName>
    <definedName name="plazo2001" localSheetId="10">#REF!</definedName>
    <definedName name="plazo2001" localSheetId="8">#REF!</definedName>
    <definedName name="plazo2001" localSheetId="12">#REF!</definedName>
    <definedName name="plazo2001" localSheetId="13">#REF!</definedName>
    <definedName name="plazo2001">#REF!</definedName>
    <definedName name="plazo2002" localSheetId="9">#REF!</definedName>
    <definedName name="plazo2002" localSheetId="10">#REF!</definedName>
    <definedName name="plazo2002" localSheetId="8">#REF!</definedName>
    <definedName name="plazo2002" localSheetId="12">#REF!</definedName>
    <definedName name="plazo2002" localSheetId="13">#REF!</definedName>
    <definedName name="plazo2002">#REF!</definedName>
    <definedName name="plazo2003" localSheetId="9">#REF!</definedName>
    <definedName name="plazo2003" localSheetId="10">#REF!</definedName>
    <definedName name="plazo2003" localSheetId="8">#REF!</definedName>
    <definedName name="plazo2003" localSheetId="12">#REF!</definedName>
    <definedName name="plazo2003" localSheetId="13">#REF!</definedName>
    <definedName name="plazo2003">#REF!</definedName>
    <definedName name="plazo98" localSheetId="9">[23]Programa!#REF!</definedName>
    <definedName name="plazo98" localSheetId="10">[23]Programa!#REF!</definedName>
    <definedName name="plazo98" localSheetId="8">[23]Programa!#REF!</definedName>
    <definedName name="plazo98" localSheetId="0">[23]Programa!#REF!</definedName>
    <definedName name="plazo98" localSheetId="1">[24]Programa!#REF!</definedName>
    <definedName name="plazo98">[23]Programa!#REF!</definedName>
    <definedName name="plazo98j" localSheetId="9">[23]Programa!#REF!</definedName>
    <definedName name="plazo98j" localSheetId="10">[23]Programa!#REF!</definedName>
    <definedName name="plazo98j" localSheetId="8">[23]Programa!#REF!</definedName>
    <definedName name="plazo98j" localSheetId="0">[23]Programa!#REF!</definedName>
    <definedName name="plazo98j" localSheetId="1">[24]Programa!#REF!</definedName>
    <definedName name="plazo98j">[23]Programa!#REF!</definedName>
    <definedName name="plazo98s" localSheetId="9">#REF!</definedName>
    <definedName name="plazo98s" localSheetId="10">#REF!</definedName>
    <definedName name="plazo98s" localSheetId="8">#REF!</definedName>
    <definedName name="plazo98s" localSheetId="0">#REF!</definedName>
    <definedName name="plazo98s" localSheetId="1">#REF!</definedName>
    <definedName name="plazo98s" localSheetId="3">#REF!</definedName>
    <definedName name="plazo98s" localSheetId="6">#REF!</definedName>
    <definedName name="plazo98s" localSheetId="12">#REF!</definedName>
    <definedName name="plazo98s" localSheetId="13">#REF!</definedName>
    <definedName name="plazo98s">#REF!</definedName>
    <definedName name="plazo99" localSheetId="9">#REF!</definedName>
    <definedName name="plazo99" localSheetId="10">#REF!</definedName>
    <definedName name="plazo99" localSheetId="8">#REF!</definedName>
    <definedName name="plazo99" localSheetId="3">#REF!</definedName>
    <definedName name="plazo99" localSheetId="6">#REF!</definedName>
    <definedName name="plazo99" localSheetId="12">#REF!</definedName>
    <definedName name="plazo99" localSheetId="13">#REF!</definedName>
    <definedName name="plazo99">#REF!</definedName>
    <definedName name="POLLO" localSheetId="9">#REF!</definedName>
    <definedName name="POLLO" localSheetId="10">#REF!</definedName>
    <definedName name="POLLO" localSheetId="8">#REF!</definedName>
    <definedName name="POLLO" localSheetId="0">#REF!</definedName>
    <definedName name="POLLO" localSheetId="1">#REF!</definedName>
    <definedName name="POLLO" localSheetId="3">#REF!</definedName>
    <definedName name="POLLO" localSheetId="6">#REF!</definedName>
    <definedName name="POLLO" localSheetId="12">#REF!</definedName>
    <definedName name="POLLO" localSheetId="13">#REF!</definedName>
    <definedName name="POLLO">#REF!</definedName>
    <definedName name="poooooooooo" localSheetId="8" hidden="1">'[103]Fax a enviar'!#REF!</definedName>
    <definedName name="poooooooooo" localSheetId="0" hidden="1">#REF!</definedName>
    <definedName name="poooooooooo" localSheetId="1" hidden="1">#REF!</definedName>
    <definedName name="poooooooooo" localSheetId="3" hidden="1">'[103]Fax a enviar'!#REF!</definedName>
    <definedName name="poooooooooo" localSheetId="6" hidden="1">'[103]Fax a enviar'!#REF!</definedName>
    <definedName name="poooooooooo" hidden="1">'[103]Fax a enviar'!#REF!</definedName>
    <definedName name="POPO" localSheetId="9">#REF!</definedName>
    <definedName name="POPO" localSheetId="10">#REF!</definedName>
    <definedName name="POPO" localSheetId="8">#REF!</definedName>
    <definedName name="POPO" localSheetId="0">#REF!</definedName>
    <definedName name="POPO" localSheetId="1">#REF!</definedName>
    <definedName name="POPO" localSheetId="3">#REF!</definedName>
    <definedName name="POPO" localSheetId="6">#REF!</definedName>
    <definedName name="POPO" localSheetId="12">#REF!</definedName>
    <definedName name="POPO" localSheetId="13">#REF!</definedName>
    <definedName name="POPO">#REF!</definedName>
    <definedName name="PORT" localSheetId="9">#REF!</definedName>
    <definedName name="PORT" localSheetId="10">#REF!</definedName>
    <definedName name="PORT" localSheetId="8">#REF!</definedName>
    <definedName name="PORT" localSheetId="0">#REF!</definedName>
    <definedName name="PORT" localSheetId="1">#REF!</definedName>
    <definedName name="PORT" localSheetId="3">#REF!</definedName>
    <definedName name="PORT" localSheetId="6">#REF!</definedName>
    <definedName name="PORT" localSheetId="12">#REF!</definedName>
    <definedName name="PORT" localSheetId="13">#REF!</definedName>
    <definedName name="PORT">#REF!</definedName>
    <definedName name="Ports" localSheetId="9">#REF!</definedName>
    <definedName name="Ports" localSheetId="10">#REF!</definedName>
    <definedName name="Ports" localSheetId="8">#REF!</definedName>
    <definedName name="Ports" localSheetId="0">#REF!</definedName>
    <definedName name="Ports" localSheetId="1">#REF!</definedName>
    <definedName name="Ports" localSheetId="3">#REF!</definedName>
    <definedName name="Ports" localSheetId="6">#REF!</definedName>
    <definedName name="Ports" localSheetId="12">#REF!</definedName>
    <definedName name="Ports" localSheetId="13">#REF!</definedName>
    <definedName name="Ports">#REF!</definedName>
    <definedName name="Portugal_wt">'[74]OECD wgt'!$B$30</definedName>
    <definedName name="posnet2" localSheetId="9">#REF!</definedName>
    <definedName name="posnet2" localSheetId="10">#REF!</definedName>
    <definedName name="posnet2" localSheetId="8">#REF!</definedName>
    <definedName name="posnet2" localSheetId="0">#REF!</definedName>
    <definedName name="posnet2" localSheetId="1">#REF!</definedName>
    <definedName name="posnet2" localSheetId="3">#REF!</definedName>
    <definedName name="posnet2" localSheetId="6">#REF!</definedName>
    <definedName name="posnet2" localSheetId="12">#REF!</definedName>
    <definedName name="posnet2" localSheetId="13">#REF!</definedName>
    <definedName name="posnet2">#REF!</definedName>
    <definedName name="POTENCIAL" localSheetId="9">#REF!</definedName>
    <definedName name="POTENCIAL" localSheetId="10">#REF!</definedName>
    <definedName name="POTENCIAL" localSheetId="8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6">#REF!</definedName>
    <definedName name="POTENCIAL" localSheetId="12">#REF!</definedName>
    <definedName name="POTENCIAL" localSheetId="13">#REF!</definedName>
    <definedName name="POTENCIAL">#REF!</definedName>
    <definedName name="PP" localSheetId="9">#REF!</definedName>
    <definedName name="PP" localSheetId="10">#REF!</definedName>
    <definedName name="PP" localSheetId="8">#REF!</definedName>
    <definedName name="PP" localSheetId="0">#REF!</definedName>
    <definedName name="PP" localSheetId="1">#REF!</definedName>
    <definedName name="PP" localSheetId="3">#REF!</definedName>
    <definedName name="PP" localSheetId="6">#REF!</definedName>
    <definedName name="PP" localSheetId="12">#REF!</definedName>
    <definedName name="PP" localSheetId="13">#REF!</definedName>
    <definedName name="PP">#REF!</definedName>
    <definedName name="ppoooooooooo" localSheetId="9" hidden="1">#REF!</definedName>
    <definedName name="ppoooooooooo" localSheetId="10" hidden="1">#REF!</definedName>
    <definedName name="ppoooooooooo" localSheetId="8" hidden="1">#REF!</definedName>
    <definedName name="ppoooooooooo" localSheetId="0" hidden="1">#REF!</definedName>
    <definedName name="ppoooooooooo" localSheetId="1" hidden="1">#REF!</definedName>
    <definedName name="ppoooooooooo" localSheetId="12" hidden="1">#REF!</definedName>
    <definedName name="ppoooooooooo" localSheetId="13" hidden="1">#REF!</definedName>
    <definedName name="ppoooooooooo" hidden="1">#REF!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8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8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hidden="1">{"Riqfin97",#N/A,FALSE,"Tran";"Riqfinpro",#N/A,FALSE,"Tran"}</definedName>
    <definedName name="pppppppppp" localSheetId="9" hidden="1">#REF!</definedName>
    <definedName name="pppppppppp" localSheetId="10" hidden="1">#REF!</definedName>
    <definedName name="pppppppppp" localSheetId="8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localSheetId="12" hidden="1">#REF!</definedName>
    <definedName name="pppppppppp" localSheetId="13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8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localSheetId="12" hidden="1">#REF!</definedName>
    <definedName name="ppppppppppppp" localSheetId="13" hidden="1">#REF!</definedName>
    <definedName name="ppppppppppppp" hidden="1">#REF!</definedName>
    <definedName name="PPPWGT">#N/A</definedName>
    <definedName name="PRECIOCIFBANANO" localSheetId="9">#REF!</definedName>
    <definedName name="PRECIOCIFBANANO" localSheetId="10">#REF!</definedName>
    <definedName name="PRECIOCIFBANANO" localSheetId="8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 localSheetId="12">#REF!</definedName>
    <definedName name="PRECIOCIFBANANO" localSheetId="13">#REF!</definedName>
    <definedName name="PRECIOCIFBANANO">#REF!</definedName>
    <definedName name="Preparar_Reporte" localSheetId="9">#REF!</definedName>
    <definedName name="Preparar_Reporte" localSheetId="10">#REF!</definedName>
    <definedName name="Preparar_Reporte" localSheetId="8">#REF!</definedName>
    <definedName name="Preparar_Reporte" localSheetId="3">#REF!</definedName>
    <definedName name="Preparar_Reporte" localSheetId="6">#REF!</definedName>
    <definedName name="Preparar_Reporte" localSheetId="12">#REF!</definedName>
    <definedName name="Preparar_Reporte" localSheetId="13">#REF!</definedName>
    <definedName name="Preparar_Reporte">#REF!</definedName>
    <definedName name="PRES1" localSheetId="8">[73]nonopec!#REF!</definedName>
    <definedName name="PRES1" localSheetId="3">[73]nonopec!#REF!</definedName>
    <definedName name="PRES1" localSheetId="6">[73]nonopec!#REF!</definedName>
    <definedName name="PRES1">[73]nonopec!#REF!</definedName>
    <definedName name="PRES2" localSheetId="8">[73]nonopec!#REF!</definedName>
    <definedName name="PRES2" localSheetId="3">[73]nonopec!#REF!</definedName>
    <definedName name="PRES2" localSheetId="6">[73]nonopec!#REF!</definedName>
    <definedName name="PRES2">[73]nonopec!#REF!</definedName>
    <definedName name="PRES3">[73]nonopec!#REF!</definedName>
    <definedName name="presion" localSheetId="9">#REF!</definedName>
    <definedName name="presion" localSheetId="10">#REF!</definedName>
    <definedName name="presion" localSheetId="8">#REF!</definedName>
    <definedName name="presion" localSheetId="0">#REF!</definedName>
    <definedName name="presion" localSheetId="1">#REF!</definedName>
    <definedName name="presion" localSheetId="3">#REF!</definedName>
    <definedName name="presion" localSheetId="6">#REF!</definedName>
    <definedName name="presion" localSheetId="12">#REF!</definedName>
    <definedName name="presion" localSheetId="13">#REF!</definedName>
    <definedName name="presion">#REF!</definedName>
    <definedName name="PRICE" localSheetId="9">#REF!</definedName>
    <definedName name="PRICE" localSheetId="10">#REF!</definedName>
    <definedName name="PRICE" localSheetId="8">#REF!</definedName>
    <definedName name="PRICE" localSheetId="0">#REF!</definedName>
    <definedName name="PRICE" localSheetId="1">#REF!</definedName>
    <definedName name="PRICE" localSheetId="3">#REF!</definedName>
    <definedName name="PRICE" localSheetId="6">#REF!</definedName>
    <definedName name="PRICE" localSheetId="12">#REF!</definedName>
    <definedName name="PRICE" localSheetId="13">#REF!</definedName>
    <definedName name="PRICE">#REF!</definedName>
    <definedName name="PRICETAB" localSheetId="9">#REF!</definedName>
    <definedName name="PRICETAB" localSheetId="10">#REF!</definedName>
    <definedName name="PRICETAB" localSheetId="8">#REF!</definedName>
    <definedName name="PRICETAB" localSheetId="0">#REF!</definedName>
    <definedName name="PRICETAB" localSheetId="1">#REF!</definedName>
    <definedName name="PRICETAB" localSheetId="3">#REF!</definedName>
    <definedName name="PRICETAB" localSheetId="6">#REF!</definedName>
    <definedName name="PRICETAB" localSheetId="12">#REF!</definedName>
    <definedName name="PRICETAB" localSheetId="13">#REF!</definedName>
    <definedName name="PRICETAB">#REF!</definedName>
    <definedName name="print" localSheetId="9">#REF!</definedName>
    <definedName name="print" localSheetId="10">#REF!</definedName>
    <definedName name="print" localSheetId="8">#REF!</definedName>
    <definedName name="print" localSheetId="12">#REF!</definedName>
    <definedName name="print" localSheetId="13">#REF!</definedName>
    <definedName name="print">#REF!</definedName>
    <definedName name="Print_Area_MI" localSheetId="9">#REF!</definedName>
    <definedName name="Print_Area_MI" localSheetId="10">#REF!</definedName>
    <definedName name="Print_Area_MI" localSheetId="8">#REF!</definedName>
    <definedName name="Print_Area_MI" localSheetId="0">#REF!</definedName>
    <definedName name="Print_Area_MI" localSheetId="1">#REF!</definedName>
    <definedName name="Print_Area_MI" localSheetId="12">#REF!</definedName>
    <definedName name="Print_Area_MI" localSheetId="13">#REF!</definedName>
    <definedName name="Print_Area_MI">#REF!</definedName>
    <definedName name="Print_Titles_MI" localSheetId="9">#REF!</definedName>
    <definedName name="Print_Titles_MI" localSheetId="10">#REF!</definedName>
    <definedName name="Print_Titles_MI" localSheetId="8">#REF!</definedName>
    <definedName name="Print_Titles_MI" localSheetId="12">#REF!</definedName>
    <definedName name="Print_Titles_MI" localSheetId="13">#REF!</definedName>
    <definedName name="Print_Titles_MI">#REF!</definedName>
    <definedName name="Print1" localSheetId="9">#REF!</definedName>
    <definedName name="Print1" localSheetId="10">#REF!</definedName>
    <definedName name="Print1" localSheetId="8">#REF!</definedName>
    <definedName name="Print1" localSheetId="0">#REF!</definedName>
    <definedName name="Print1" localSheetId="1">#REF!</definedName>
    <definedName name="Print1" localSheetId="12">#REF!</definedName>
    <definedName name="Print1" localSheetId="13">#REF!</definedName>
    <definedName name="Print1">#REF!</definedName>
    <definedName name="PRINTMACRO" localSheetId="9">#REF!</definedName>
    <definedName name="PRINTMACRO" localSheetId="10">#REF!</definedName>
    <definedName name="PRINTMACRO" localSheetId="8">#REF!</definedName>
    <definedName name="PRINTMACRO" localSheetId="12">#REF!</definedName>
    <definedName name="PRINTMACRO" localSheetId="13">#REF!</definedName>
    <definedName name="PRINTMACRO">#REF!</definedName>
    <definedName name="PrintThis_Links">[120]Links!$A$1:$F$33</definedName>
    <definedName name="PRIV0" localSheetId="9">#REF!</definedName>
    <definedName name="PRIV0" localSheetId="10">#REF!</definedName>
    <definedName name="PRIV0" localSheetId="8">#REF!</definedName>
    <definedName name="PRIV0" localSheetId="0">#REF!</definedName>
    <definedName name="PRIV0" localSheetId="1">#REF!</definedName>
    <definedName name="PRIV0" localSheetId="3">#REF!</definedName>
    <definedName name="PRIV0" localSheetId="6">#REF!</definedName>
    <definedName name="PRIV0" localSheetId="12">#REF!</definedName>
    <definedName name="PRIV0" localSheetId="13">#REF!</definedName>
    <definedName name="PRIV0">#REF!</definedName>
    <definedName name="PRIV00" localSheetId="9">#REF!</definedName>
    <definedName name="PRIV00" localSheetId="10">#REF!</definedName>
    <definedName name="PRIV00" localSheetId="8">#REF!</definedName>
    <definedName name="PRIV00" localSheetId="0">#REF!</definedName>
    <definedName name="PRIV00" localSheetId="1">#REF!</definedName>
    <definedName name="PRIV00" localSheetId="3">#REF!</definedName>
    <definedName name="PRIV00" localSheetId="6">#REF!</definedName>
    <definedName name="PRIV00" localSheetId="12">#REF!</definedName>
    <definedName name="PRIV00" localSheetId="13">#REF!</definedName>
    <definedName name="PRIV00">#REF!</definedName>
    <definedName name="PRIV1" localSheetId="9">#REF!</definedName>
    <definedName name="PRIV1" localSheetId="10">#REF!</definedName>
    <definedName name="PRIV1" localSheetId="8">#REF!</definedName>
    <definedName name="PRIV1" localSheetId="0">#REF!</definedName>
    <definedName name="PRIV1" localSheetId="1">#REF!</definedName>
    <definedName name="PRIV1" localSheetId="3">#REF!</definedName>
    <definedName name="PRIV1" localSheetId="6">#REF!</definedName>
    <definedName name="PRIV1" localSheetId="12">#REF!</definedName>
    <definedName name="PRIV1" localSheetId="13">#REF!</definedName>
    <definedName name="PRIV1">#REF!</definedName>
    <definedName name="PRIV11" localSheetId="9">#REF!</definedName>
    <definedName name="PRIV11" localSheetId="10">#REF!</definedName>
    <definedName name="PRIV11" localSheetId="8">#REF!</definedName>
    <definedName name="PRIV11" localSheetId="12">#REF!</definedName>
    <definedName name="PRIV11" localSheetId="13">#REF!</definedName>
    <definedName name="PRIV11">#REF!</definedName>
    <definedName name="PRIV2" localSheetId="9">#REF!</definedName>
    <definedName name="PRIV2" localSheetId="10">#REF!</definedName>
    <definedName name="PRIV2" localSheetId="8">#REF!</definedName>
    <definedName name="PRIV2" localSheetId="12">#REF!</definedName>
    <definedName name="PRIV2" localSheetId="13">#REF!</definedName>
    <definedName name="PRIV2">#REF!</definedName>
    <definedName name="PRIV22" localSheetId="9">#REF!</definedName>
    <definedName name="PRIV22" localSheetId="10">#REF!</definedName>
    <definedName name="PRIV22" localSheetId="8">#REF!</definedName>
    <definedName name="PRIV22" localSheetId="12">#REF!</definedName>
    <definedName name="PRIV22" localSheetId="13">#REF!</definedName>
    <definedName name="PRIV22">#REF!</definedName>
    <definedName name="priv2ycredito" localSheetId="9">#REF!</definedName>
    <definedName name="priv2ycredito" localSheetId="10">#REF!</definedName>
    <definedName name="priv2ycredito" localSheetId="8">#REF!</definedName>
    <definedName name="priv2ycredito" localSheetId="12">#REF!</definedName>
    <definedName name="priv2ycredito" localSheetId="13">#REF!</definedName>
    <definedName name="priv2ycredito">#REF!</definedName>
    <definedName name="priv2yposnet2ycredito" localSheetId="9">#REF!</definedName>
    <definedName name="priv2yposnet2ycredito" localSheetId="10">#REF!</definedName>
    <definedName name="priv2yposnet2ycredito" localSheetId="8">#REF!</definedName>
    <definedName name="priv2yposnet2ycredito" localSheetId="12">#REF!</definedName>
    <definedName name="priv2yposnet2ycredito" localSheetId="13">#REF!</definedName>
    <definedName name="priv2yposnet2ycredito">#REF!</definedName>
    <definedName name="PRIV3" localSheetId="9">#REF!</definedName>
    <definedName name="PRIV3" localSheetId="10">#REF!</definedName>
    <definedName name="PRIV3" localSheetId="8">#REF!</definedName>
    <definedName name="PRIV3" localSheetId="12">#REF!</definedName>
    <definedName name="PRIV3" localSheetId="13">#REF!</definedName>
    <definedName name="PRIV3">#REF!</definedName>
    <definedName name="PRIV33" localSheetId="9">#REF!</definedName>
    <definedName name="PRIV33" localSheetId="10">#REF!</definedName>
    <definedName name="PRIV33" localSheetId="8">#REF!</definedName>
    <definedName name="PRIV33" localSheetId="12">#REF!</definedName>
    <definedName name="PRIV33" localSheetId="13">#REF!</definedName>
    <definedName name="PRIV33">#REF!</definedName>
    <definedName name="PRMONTH" localSheetId="9">#REF!</definedName>
    <definedName name="PRMONTH" localSheetId="10">#REF!</definedName>
    <definedName name="PRMONTH" localSheetId="8">#REF!</definedName>
    <definedName name="PRMONTH" localSheetId="12">#REF!</definedName>
    <definedName name="PRMONTH" localSheetId="13">#REF!</definedName>
    <definedName name="PRMONTH">#REF!</definedName>
    <definedName name="prn">[112]FSUOUT!$B$2:$V$32</definedName>
    <definedName name="Product" localSheetId="9">#REF!</definedName>
    <definedName name="Product" localSheetId="10">#REF!</definedName>
    <definedName name="Product" localSheetId="8">#REF!</definedName>
    <definedName name="Product" localSheetId="0">#REF!</definedName>
    <definedName name="Product" localSheetId="1">#REF!</definedName>
    <definedName name="Product" localSheetId="3">#REF!</definedName>
    <definedName name="Product" localSheetId="6">#REF!</definedName>
    <definedName name="Product" localSheetId="12">#REF!</definedName>
    <definedName name="Product" localSheetId="13">#REF!</definedName>
    <definedName name="Product">#REF!</definedName>
    <definedName name="PROG" localSheetId="9">#REF!</definedName>
    <definedName name="PROG" localSheetId="10">#REF!</definedName>
    <definedName name="PROG" localSheetId="8">#REF!</definedName>
    <definedName name="PROG" localSheetId="3">#REF!</definedName>
    <definedName name="PROG" localSheetId="6">#REF!</definedName>
    <definedName name="PROG" localSheetId="12">#REF!</definedName>
    <definedName name="PROG" localSheetId="13">#REF!</definedName>
    <definedName name="PROG">#REF!</definedName>
    <definedName name="Prog1998" localSheetId="8">'[148]2003'!#REF!</definedName>
    <definedName name="Prog1998" localSheetId="0">#REF!</definedName>
    <definedName name="Prog1998" localSheetId="1">#REF!</definedName>
    <definedName name="Prog1998" localSheetId="3">'[148]2003'!#REF!</definedName>
    <definedName name="Prog1998" localSheetId="6">'[148]2003'!#REF!</definedName>
    <definedName name="Prog1998">'[148]2003'!#REF!</definedName>
    <definedName name="progra" localSheetId="9">#REF!</definedName>
    <definedName name="progra" localSheetId="10">#REF!</definedName>
    <definedName name="progra" localSheetId="8">#REF!</definedName>
    <definedName name="progra" localSheetId="0">#REF!</definedName>
    <definedName name="progra" localSheetId="1">#REF!</definedName>
    <definedName name="progra" localSheetId="3">#REF!</definedName>
    <definedName name="progra" localSheetId="6">#REF!</definedName>
    <definedName name="progra" localSheetId="12">#REF!</definedName>
    <definedName name="progra" localSheetId="13">#REF!</definedName>
    <definedName name="progra">#REF!</definedName>
    <definedName name="proj00" localSheetId="8">[149]sources!#REF!</definedName>
    <definedName name="proj00" localSheetId="0">#REF!</definedName>
    <definedName name="proj00" localSheetId="1">#REF!</definedName>
    <definedName name="proj00" localSheetId="3">[149]sources!#REF!</definedName>
    <definedName name="proj00" localSheetId="6">[149]sources!#REF!</definedName>
    <definedName name="proj00">[149]sources!#REF!</definedName>
    <definedName name="PROJ98" localSheetId="9">#REF!</definedName>
    <definedName name="PROJ98" localSheetId="10">#REF!</definedName>
    <definedName name="PROJ98" localSheetId="8">#REF!</definedName>
    <definedName name="PROJ98" localSheetId="0">#REF!</definedName>
    <definedName name="PROJ98" localSheetId="1">#REF!</definedName>
    <definedName name="PROJ98" localSheetId="3">#REF!</definedName>
    <definedName name="PROJ98" localSheetId="6">#REF!</definedName>
    <definedName name="PROJ98" localSheetId="12">#REF!</definedName>
    <definedName name="PROJ98" localSheetId="13">#REF!</definedName>
    <definedName name="PROJ98">#REF!</definedName>
    <definedName name="prom">[69]Promedio!$CD$90</definedName>
    <definedName name="promgraf" localSheetId="8">[150]GRAFPROM!#REF!</definedName>
    <definedName name="promgraf" localSheetId="0">[150]GRAFPROM!#REF!</definedName>
    <definedName name="promgraf" localSheetId="1">[150]GRAFPROM!#REF!</definedName>
    <definedName name="promgraf" localSheetId="3">[150]GRAFPROM!#REF!</definedName>
    <definedName name="promgraf" localSheetId="6">[150]GRAFPROM!#REF!</definedName>
    <definedName name="promgraf">[150]GRAFPROM!#REF!</definedName>
    <definedName name="Prop.Demanda">'[54]Ranking Bancario'!$AH$4:$AL$54</definedName>
    <definedName name="Province" localSheetId="9">#REF!</definedName>
    <definedName name="Province" localSheetId="10">#REF!</definedName>
    <definedName name="Province" localSheetId="8">#REF!</definedName>
    <definedName name="Province" localSheetId="0">#REF!</definedName>
    <definedName name="Province" localSheetId="1">#REF!</definedName>
    <definedName name="Province" localSheetId="3">#REF!</definedName>
    <definedName name="Province" localSheetId="6">#REF!</definedName>
    <definedName name="Province" localSheetId="12">#REF!</definedName>
    <definedName name="Province" localSheetId="13">#REF!</definedName>
    <definedName name="Province">#REF!</definedName>
    <definedName name="Province_Details" localSheetId="9">#REF!</definedName>
    <definedName name="Province_Details" localSheetId="10">#REF!</definedName>
    <definedName name="Province_Details" localSheetId="8">#REF!</definedName>
    <definedName name="Province_Details" localSheetId="3">#REF!</definedName>
    <definedName name="Province_Details" localSheetId="6">#REF!</definedName>
    <definedName name="Province_Details" localSheetId="12">#REF!</definedName>
    <definedName name="Province_Details" localSheetId="13">#REF!</definedName>
    <definedName name="Province_Details">#REF!</definedName>
    <definedName name="prphalf">[134]Sheet4!$C$3:$G$57</definedName>
    <definedName name="PRPINTSEPT">[151]STOCK!$D$4:$W$102</definedName>
    <definedName name="prueba" localSheetId="9">[5]!prueba</definedName>
    <definedName name="prueba" localSheetId="10">[5]!prueba</definedName>
    <definedName name="prueba" localSheetId="8">[5]!prueba</definedName>
    <definedName name="prueba" localSheetId="0">[5]!prueba</definedName>
    <definedName name="prueba" localSheetId="1">[6]!prueba</definedName>
    <definedName name="prueba">[5]!prueba</definedName>
    <definedName name="PRYEAR" localSheetId="9">#REF!</definedName>
    <definedName name="PRYEAR" localSheetId="10">#REF!</definedName>
    <definedName name="PRYEAR" localSheetId="8">#REF!</definedName>
    <definedName name="PRYEAR" localSheetId="0">#REF!</definedName>
    <definedName name="PRYEAR" localSheetId="1">#REF!</definedName>
    <definedName name="PRYEAR" localSheetId="3">#REF!</definedName>
    <definedName name="PRYEAR" localSheetId="6">#REF!</definedName>
    <definedName name="PRYEAR" localSheetId="12">#REF!</definedName>
    <definedName name="PRYEAR" localSheetId="13">#REF!</definedName>
    <definedName name="PRYEAR">#REF!</definedName>
    <definedName name="PS" localSheetId="9">#REF!</definedName>
    <definedName name="PS" localSheetId="10">#REF!</definedName>
    <definedName name="PS" localSheetId="8">#REF!</definedName>
    <definedName name="PS" localSheetId="3">#REF!</definedName>
    <definedName name="PS" localSheetId="6">#REF!</definedName>
    <definedName name="PS" localSheetId="12">#REF!</definedName>
    <definedName name="PS" localSheetId="13">#REF!</definedName>
    <definedName name="PS">#REF!</definedName>
    <definedName name="psbr" localSheetId="8">'[152]Input PSBR;Q-F'!#REF!</definedName>
    <definedName name="psbr" localSheetId="3">'[152]Input PSBR;Q-F'!#REF!</definedName>
    <definedName name="psbr" localSheetId="6">'[152]Input PSBR;Q-F'!#REF!</definedName>
    <definedName name="psbr">'[152]Input PSBR;Q-F'!#REF!</definedName>
    <definedName name="PSBR_TRIM" localSheetId="8">'[153]Resultado BC'!#REF!</definedName>
    <definedName name="PSBR_TRIM" localSheetId="3">'[153]Resultado BC'!#REF!</definedName>
    <definedName name="PSBR_TRIM" localSheetId="6">'[153]Resultado BC'!#REF!</definedName>
    <definedName name="PSBR_TRIM">'[153]Resultado BC'!#REF!</definedName>
    <definedName name="pshocked" localSheetId="9">#REF!</definedName>
    <definedName name="pshocked" localSheetId="10">#REF!</definedName>
    <definedName name="pshocked" localSheetId="8">#REF!</definedName>
    <definedName name="pshocked" localSheetId="0">#REF!</definedName>
    <definedName name="pshocked" localSheetId="1">#REF!</definedName>
    <definedName name="pshocked" localSheetId="3">#REF!</definedName>
    <definedName name="pshocked" localSheetId="6">#REF!</definedName>
    <definedName name="pshocked" localSheetId="12">#REF!</definedName>
    <definedName name="pshocked" localSheetId="13">#REF!</definedName>
    <definedName name="pshocked">#REF!</definedName>
    <definedName name="PSperc" localSheetId="9">#REF!</definedName>
    <definedName name="PSperc" localSheetId="10">#REF!</definedName>
    <definedName name="PSperc" localSheetId="8">#REF!</definedName>
    <definedName name="PSperc" localSheetId="0">#REF!</definedName>
    <definedName name="PSperc" localSheetId="1">#REF!</definedName>
    <definedName name="PSperc" localSheetId="3">#REF!</definedName>
    <definedName name="PSperc" localSheetId="6">#REF!</definedName>
    <definedName name="PSperc" localSheetId="12">#REF!</definedName>
    <definedName name="PSperc" localSheetId="13">#REF!</definedName>
    <definedName name="PSperc">#REF!</definedName>
    <definedName name="Pstd" localSheetId="9">#REF!</definedName>
    <definedName name="Pstd" localSheetId="10">#REF!</definedName>
    <definedName name="Pstd" localSheetId="8">#REF!</definedName>
    <definedName name="Pstd" localSheetId="0">#REF!</definedName>
    <definedName name="Pstd" localSheetId="1">#REF!</definedName>
    <definedName name="Pstd" localSheetId="3">#REF!</definedName>
    <definedName name="Pstd" localSheetId="6">#REF!</definedName>
    <definedName name="Pstd" localSheetId="12">#REF!</definedName>
    <definedName name="Pstd" localSheetId="13">#REF!</definedName>
    <definedName name="Pstd">#REF!</definedName>
    <definedName name="PTA" localSheetId="9">#REF!</definedName>
    <definedName name="PTA" localSheetId="10">#REF!</definedName>
    <definedName name="PTA" localSheetId="8">#REF!</definedName>
    <definedName name="PTA" localSheetId="0">#REF!</definedName>
    <definedName name="PTA" localSheetId="1">#REF!</definedName>
    <definedName name="PTA" localSheetId="12">#REF!</definedName>
    <definedName name="PTA" localSheetId="13">#REF!</definedName>
    <definedName name="PTA">#REF!</definedName>
    <definedName name="PTAEURO" localSheetId="9">#REF!</definedName>
    <definedName name="PTAEURO" localSheetId="10">#REF!</definedName>
    <definedName name="PTAEURO" localSheetId="8">#REF!</definedName>
    <definedName name="PTAEURO" localSheetId="0">#REF!</definedName>
    <definedName name="PTAEURO" localSheetId="1">#REF!</definedName>
    <definedName name="PTAEURO" localSheetId="12">#REF!</definedName>
    <definedName name="PTAEURO" localSheetId="13">#REF!</definedName>
    <definedName name="PTAEURO">#REF!</definedName>
    <definedName name="PTAS" localSheetId="9">#REF!</definedName>
    <definedName name="PTAS" localSheetId="10">#REF!</definedName>
    <definedName name="PTAS" localSheetId="8">#REF!</definedName>
    <definedName name="PTAS" localSheetId="12">#REF!</definedName>
    <definedName name="PTAS" localSheetId="13">#REF!</definedName>
    <definedName name="PTAS">#REF!</definedName>
    <definedName name="PTE" localSheetId="9">#REF!</definedName>
    <definedName name="PTE" localSheetId="10">#REF!</definedName>
    <definedName name="PTE" localSheetId="8">#REF!</definedName>
    <definedName name="PTE" localSheetId="12">#REF!</definedName>
    <definedName name="PTE" localSheetId="13">#REF!</definedName>
    <definedName name="PTE">#REF!</definedName>
    <definedName name="PUBL00" localSheetId="9">#REF!</definedName>
    <definedName name="PUBL00" localSheetId="10">#REF!</definedName>
    <definedName name="PUBL00" localSheetId="8">#REF!</definedName>
    <definedName name="PUBL00" localSheetId="12">#REF!</definedName>
    <definedName name="PUBL00" localSheetId="13">#REF!</definedName>
    <definedName name="PUBL00">#REF!</definedName>
    <definedName name="PUBL11" localSheetId="9">#REF!</definedName>
    <definedName name="PUBL11" localSheetId="10">#REF!</definedName>
    <definedName name="PUBL11" localSheetId="8">#REF!</definedName>
    <definedName name="PUBL11" localSheetId="12">#REF!</definedName>
    <definedName name="PUBL11" localSheetId="13">#REF!</definedName>
    <definedName name="PUBL11">#REF!</definedName>
    <definedName name="PUBL2" localSheetId="9">#REF!</definedName>
    <definedName name="PUBL2" localSheetId="10">#REF!</definedName>
    <definedName name="PUBL2" localSheetId="8">#REF!</definedName>
    <definedName name="PUBL2" localSheetId="12">#REF!</definedName>
    <definedName name="PUBL2" localSheetId="13">#REF!</definedName>
    <definedName name="PUBL2">#REF!</definedName>
    <definedName name="PUBL22" localSheetId="9">#REF!</definedName>
    <definedName name="PUBL22" localSheetId="10">#REF!</definedName>
    <definedName name="PUBL22" localSheetId="8">#REF!</definedName>
    <definedName name="PUBL22" localSheetId="12">#REF!</definedName>
    <definedName name="PUBL22" localSheetId="13">#REF!</definedName>
    <definedName name="PUBL22">#REF!</definedName>
    <definedName name="PUBL33" localSheetId="9">#REF!</definedName>
    <definedName name="PUBL33" localSheetId="10">#REF!</definedName>
    <definedName name="PUBL33" localSheetId="8">#REF!</definedName>
    <definedName name="PUBL33" localSheetId="12">#REF!</definedName>
    <definedName name="PUBL33" localSheetId="13">#REF!</definedName>
    <definedName name="PUBL33">#REF!</definedName>
    <definedName name="PUBL5" localSheetId="9">#REF!</definedName>
    <definedName name="PUBL5" localSheetId="10">#REF!</definedName>
    <definedName name="PUBL5" localSheetId="8">#REF!</definedName>
    <definedName name="PUBL5" localSheetId="12">#REF!</definedName>
    <definedName name="PUBL5" localSheetId="13">#REF!</definedName>
    <definedName name="PUBL5">#REF!</definedName>
    <definedName name="PUBL55" localSheetId="9">#REF!</definedName>
    <definedName name="PUBL55" localSheetId="10">#REF!</definedName>
    <definedName name="PUBL55" localSheetId="8">#REF!</definedName>
    <definedName name="PUBL55" localSheetId="12">#REF!</definedName>
    <definedName name="PUBL55" localSheetId="13">#REF!</definedName>
    <definedName name="PUBL55">#REF!</definedName>
    <definedName name="PUBL6" localSheetId="9">#REF!</definedName>
    <definedName name="PUBL6" localSheetId="10">#REF!</definedName>
    <definedName name="PUBL6" localSheetId="8">#REF!</definedName>
    <definedName name="PUBL6" localSheetId="12">#REF!</definedName>
    <definedName name="PUBL6" localSheetId="13">#REF!</definedName>
    <definedName name="PUBL6">#REF!</definedName>
    <definedName name="PUBL66" localSheetId="9">#REF!</definedName>
    <definedName name="PUBL66" localSheetId="10">#REF!</definedName>
    <definedName name="PUBL66" localSheetId="8">#REF!</definedName>
    <definedName name="PUBL66" localSheetId="12">#REF!</definedName>
    <definedName name="PUBL66" localSheetId="13">#REF!</definedName>
    <definedName name="PUBL66">#REF!</definedName>
    <definedName name="Public_Sector" localSheetId="9">#REF!</definedName>
    <definedName name="Public_Sector" localSheetId="10">#REF!</definedName>
    <definedName name="Public_Sector" localSheetId="8">#REF!</definedName>
    <definedName name="Public_Sector" localSheetId="12">#REF!</definedName>
    <definedName name="Public_Sector" localSheetId="13">#REF!</definedName>
    <definedName name="Public_Sector">#REF!</definedName>
    <definedName name="pyg" localSheetId="9">#REF!</definedName>
    <definedName name="pyg" localSheetId="10">#REF!</definedName>
    <definedName name="pyg" localSheetId="8">#REF!</definedName>
    <definedName name="pyg" localSheetId="12">#REF!</definedName>
    <definedName name="pyg" localSheetId="13">#REF!</definedName>
    <definedName name="pyg">#REF!</definedName>
    <definedName name="PYGCAJA" localSheetId="9">#REF!</definedName>
    <definedName name="PYGCAJA" localSheetId="10">#REF!</definedName>
    <definedName name="PYGCAJA" localSheetId="8">#REF!</definedName>
    <definedName name="PYGCAJA" localSheetId="12">#REF!</definedName>
    <definedName name="PYGCAJA" localSheetId="13">#REF!</definedName>
    <definedName name="PYGCAJA">#REF!</definedName>
    <definedName name="PYGE" localSheetId="9">#REF!</definedName>
    <definedName name="PYGE" localSheetId="10">#REF!</definedName>
    <definedName name="PYGE" localSheetId="8">#REF!</definedName>
    <definedName name="PYGE" localSheetId="12">#REF!</definedName>
    <definedName name="PYGE" localSheetId="13">#REF!</definedName>
    <definedName name="PYGE">#REF!</definedName>
    <definedName name="PYGI" localSheetId="9">#REF!</definedName>
    <definedName name="PYGI" localSheetId="10">#REF!</definedName>
    <definedName name="PYGI" localSheetId="8">#REF!</definedName>
    <definedName name="PYGI" localSheetId="12">#REF!</definedName>
    <definedName name="PYGI" localSheetId="13">#REF!</definedName>
    <definedName name="PYGI">#REF!</definedName>
    <definedName name="q" localSheetId="9">[44]raw!$A$1:$N$232</definedName>
    <definedName name="q" localSheetId="10">[44]raw!$A$1:$N$232</definedName>
    <definedName name="q" localSheetId="8">[44]raw!$A$1:$N$232</definedName>
    <definedName name="q" localSheetId="0">[44]raw!$A$1:$N$232</definedName>
    <definedName name="q" localSheetId="1">[45]raw!$A$1:$N$232</definedName>
    <definedName name="q">[44]raw!$A$1:$N$232</definedName>
    <definedName name="Q_5" localSheetId="9">#REF!</definedName>
    <definedName name="Q_5" localSheetId="10">#REF!</definedName>
    <definedName name="Q_5" localSheetId="8">#REF!</definedName>
    <definedName name="Q_5" localSheetId="0">#REF!</definedName>
    <definedName name="Q_5" localSheetId="1">#REF!</definedName>
    <definedName name="Q_5" localSheetId="3">#REF!</definedName>
    <definedName name="Q_5" localSheetId="6">#REF!</definedName>
    <definedName name="Q_5" localSheetId="12">#REF!</definedName>
    <definedName name="Q_5" localSheetId="13">#REF!</definedName>
    <definedName name="Q_5">#REF!</definedName>
    <definedName name="Q_6" localSheetId="9">#REF!</definedName>
    <definedName name="Q_6" localSheetId="10">#REF!</definedName>
    <definedName name="Q_6" localSheetId="8">#REF!</definedName>
    <definedName name="Q_6" localSheetId="3">#REF!</definedName>
    <definedName name="Q_6" localSheetId="6">#REF!</definedName>
    <definedName name="Q_6" localSheetId="12">#REF!</definedName>
    <definedName name="Q_6" localSheetId="13">#REF!</definedName>
    <definedName name="Q_6">#REF!</definedName>
    <definedName name="Q_7" localSheetId="9">#REF!</definedName>
    <definedName name="Q_7" localSheetId="10">#REF!</definedName>
    <definedName name="Q_7" localSheetId="8">#REF!</definedName>
    <definedName name="Q_7" localSheetId="3">#REF!</definedName>
    <definedName name="Q_7" localSheetId="6">#REF!</definedName>
    <definedName name="Q_7" localSheetId="12">#REF!</definedName>
    <definedName name="Q_7" localSheetId="13">#REF!</definedName>
    <definedName name="Q_7">#REF!</definedName>
    <definedName name="Q6_" localSheetId="9">#REF!</definedName>
    <definedName name="Q6_" localSheetId="10">#REF!</definedName>
    <definedName name="Q6_" localSheetId="8">#REF!</definedName>
    <definedName name="Q6_" localSheetId="12">#REF!</definedName>
    <definedName name="Q6_" localSheetId="13">#REF!</definedName>
    <definedName name="Q6_">#REF!</definedName>
    <definedName name="qawde" localSheetId="9">#REF!</definedName>
    <definedName name="qawde" localSheetId="10">#REF!</definedName>
    <definedName name="qawde" localSheetId="8">#REF!</definedName>
    <definedName name="qawde" localSheetId="0">#REF!</definedName>
    <definedName name="qawde" localSheetId="1">#REF!</definedName>
    <definedName name="qawde" localSheetId="12">#REF!</definedName>
    <definedName name="qawde" localSheetId="13">#REF!</definedName>
    <definedName name="qawde">#REF!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8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8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hidden="1">{"Tab1",#N/A,FALSE,"P";"Tab2",#N/A,FALSE,"P"}</definedName>
    <definedName name="QFISCAL">'[154]Quarterly Raw Data'!#REF!</definedName>
    <definedName name="qq" hidden="1">'[131]J(Priv.Cap)'!#REF!</definedName>
    <definedName name="qqq" localSheetId="2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8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localSheetId="11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hidden="1">{#N/A,#N/A,FALSE,"EXTRABUDGT"}</definedName>
    <definedName name="qqqqq" localSheetId="2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8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hidden="1">{"Minpmon",#N/A,FALSE,"Monthinput"}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8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hidden="1">{"Tab1",#N/A,FALSE,"P";"Tab2",#N/A,FALSE,"P"}</definedName>
    <definedName name="qrtdata2">'[155]Authnot Prelim'!#REF!</definedName>
    <definedName name="QTAB7">'[154]Quarterly MacroFlow'!#REF!</definedName>
    <definedName name="QTAB7A">'[154]Quarterly MacroFlow'!#REF!</definedName>
    <definedName name="QtrData">'[155]Authnot Prelim'!#REF!</definedName>
    <definedName name="quality">[73]nonopec!$D$400:$AD$423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8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hidden="1">{"Riqfin97",#N/A,FALSE,"Tran";"Riqfinpro",#N/A,FALSE,"Tran"}</definedName>
    <definedName name="R_" localSheetId="9">#REF!</definedName>
    <definedName name="R_" localSheetId="10">#REF!</definedName>
    <definedName name="R_" localSheetId="8">#REF!</definedName>
    <definedName name="R_" localSheetId="0">#REF!</definedName>
    <definedName name="R_" localSheetId="1">#REF!</definedName>
    <definedName name="R_" localSheetId="3">#REF!</definedName>
    <definedName name="R_" localSheetId="6">#REF!</definedName>
    <definedName name="R_" localSheetId="12">#REF!</definedName>
    <definedName name="R_" localSheetId="13">#REF!</definedName>
    <definedName name="R_">#REF!</definedName>
    <definedName name="RA" localSheetId="9">#REF!</definedName>
    <definedName name="RA" localSheetId="10">#REF!</definedName>
    <definedName name="RA" localSheetId="8">#REF!</definedName>
    <definedName name="RA" localSheetId="0">#REF!</definedName>
    <definedName name="RA" localSheetId="1">#REF!</definedName>
    <definedName name="RA" localSheetId="3">#REF!</definedName>
    <definedName name="RA" localSheetId="6">#REF!</definedName>
    <definedName name="RA" localSheetId="12">#REF!</definedName>
    <definedName name="RA" localSheetId="13">#REF!</definedName>
    <definedName name="RA">#REF!</definedName>
    <definedName name="RAA" localSheetId="9">#REF!</definedName>
    <definedName name="RAA" localSheetId="10">#REF!</definedName>
    <definedName name="RAA" localSheetId="8">#REF!</definedName>
    <definedName name="RAA" localSheetId="3">#REF!</definedName>
    <definedName name="RAA" localSheetId="6">#REF!</definedName>
    <definedName name="RAA" localSheetId="12">#REF!</definedName>
    <definedName name="RAA" localSheetId="13">#REF!</definedName>
    <definedName name="RAA">#REF!</definedName>
    <definedName name="raaesrr" localSheetId="9">#REF!</definedName>
    <definedName name="raaesrr" localSheetId="10">#REF!</definedName>
    <definedName name="raaesrr" localSheetId="8">#REF!</definedName>
    <definedName name="raaesrr" localSheetId="0">#REF!</definedName>
    <definedName name="raaesrr" localSheetId="1">#REF!</definedName>
    <definedName name="raaesrr" localSheetId="12">#REF!</definedName>
    <definedName name="raaesrr" localSheetId="13">#REF!</definedName>
    <definedName name="raaesrr">#REF!</definedName>
    <definedName name="raas" localSheetId="9">#REF!</definedName>
    <definedName name="raas" localSheetId="10">#REF!</definedName>
    <definedName name="raas" localSheetId="8">#REF!</definedName>
    <definedName name="raas" localSheetId="0">#REF!</definedName>
    <definedName name="raas" localSheetId="1">#REF!</definedName>
    <definedName name="raas" localSheetId="12">#REF!</definedName>
    <definedName name="raas" localSheetId="13">#REF!</definedName>
    <definedName name="raas">#REF!</definedName>
    <definedName name="RANGLIST" localSheetId="9">'[40]CGvt Rev'!#REF!</definedName>
    <definedName name="RANGLIST" localSheetId="10">'[40]CGvt Rev'!#REF!</definedName>
    <definedName name="RANGLIST" localSheetId="8">'[40]CGvt Rev'!#REF!</definedName>
    <definedName name="RANGLIST" localSheetId="0">'[40]CGvt Rev'!#REF!</definedName>
    <definedName name="RANGLIST" localSheetId="1">'[41]CGvt Rev'!#REF!</definedName>
    <definedName name="RANGLIST">'[40]CGvt Rev'!#REF!</definedName>
    <definedName name="rave" localSheetId="9">#REF!</definedName>
    <definedName name="rave" localSheetId="10">#REF!</definedName>
    <definedName name="rave" localSheetId="8">#REF!</definedName>
    <definedName name="rave" localSheetId="0">#REF!</definedName>
    <definedName name="rave" localSheetId="1">#REF!</definedName>
    <definedName name="rave" localSheetId="3">#REF!</definedName>
    <definedName name="rave" localSheetId="6">#REF!</definedName>
    <definedName name="rave" localSheetId="12">#REF!</definedName>
    <definedName name="rave" localSheetId="13">#REF!</definedName>
    <definedName name="rave">#REF!</definedName>
    <definedName name="RD" localSheetId="9">#REF!</definedName>
    <definedName name="RD" localSheetId="10">#REF!</definedName>
    <definedName name="RD" localSheetId="8">#REF!</definedName>
    <definedName name="RD" localSheetId="0">#REF!</definedName>
    <definedName name="RD" localSheetId="1">#REF!</definedName>
    <definedName name="RD" localSheetId="3">#REF!</definedName>
    <definedName name="RD" localSheetId="6">#REF!</definedName>
    <definedName name="RD" localSheetId="12">#REF!</definedName>
    <definedName name="RD" localSheetId="13">#REF!</definedName>
    <definedName name="RD">#REF!</definedName>
    <definedName name="RD1A" localSheetId="9">#REF!</definedName>
    <definedName name="RD1A" localSheetId="10">#REF!</definedName>
    <definedName name="RD1A" localSheetId="8">#REF!</definedName>
    <definedName name="RD1A" localSheetId="0">#REF!</definedName>
    <definedName name="RD1A" localSheetId="1">#REF!</definedName>
    <definedName name="RD1A" localSheetId="3">#REF!</definedName>
    <definedName name="RD1A" localSheetId="6">#REF!</definedName>
    <definedName name="RD1A" localSheetId="12">#REF!</definedName>
    <definedName name="RD1A" localSheetId="13">#REF!</definedName>
    <definedName name="RD1A">#REF!</definedName>
    <definedName name="RDDic03">[106]ROE!$B$136</definedName>
    <definedName name="RDDic03_2" localSheetId="9">[107]ROE!$B$136</definedName>
    <definedName name="RDDic03_2" localSheetId="10">[107]ROE!$B$136</definedName>
    <definedName name="RDDic03_2" localSheetId="8">[107]ROE!$B$136</definedName>
    <definedName name="RDDic03_2" localSheetId="0">[107]ROE!$B$136</definedName>
    <definedName name="RDDic03_2" localSheetId="1">[108]ROE!$B$136</definedName>
    <definedName name="RDDic03_2">[107]ROE!$B$136</definedName>
    <definedName name="RDPESO" localSheetId="9">#REF!</definedName>
    <definedName name="RDPESO" localSheetId="10">#REF!</definedName>
    <definedName name="RDPESO" localSheetId="8">#REF!</definedName>
    <definedName name="RDPESO" localSheetId="0">#REF!</definedName>
    <definedName name="RDPESO" localSheetId="1">#REF!</definedName>
    <definedName name="RDPESO" localSheetId="3">#REF!</definedName>
    <definedName name="RDPESO" localSheetId="6">#REF!</definedName>
    <definedName name="RDPESO" localSheetId="12">#REF!</definedName>
    <definedName name="RDPESO" localSheetId="13">#REF!</definedName>
    <definedName name="RDPESO">#REF!</definedName>
    <definedName name="RDPESO1" localSheetId="9">#REF!</definedName>
    <definedName name="RDPESO1" localSheetId="10">#REF!</definedName>
    <definedName name="RDPESO1" localSheetId="8">#REF!</definedName>
    <definedName name="RDPESO1" localSheetId="0">#REF!</definedName>
    <definedName name="RDPESO1" localSheetId="1">#REF!</definedName>
    <definedName name="RDPESO1" localSheetId="3">#REF!</definedName>
    <definedName name="RDPESO1" localSheetId="6">#REF!</definedName>
    <definedName name="RDPESO1" localSheetId="12">#REF!</definedName>
    <definedName name="RDPESO1" localSheetId="13">#REF!</definedName>
    <definedName name="RDPESO1">#REF!</definedName>
    <definedName name="RDPESO2" localSheetId="9">#REF!</definedName>
    <definedName name="RDPESO2" localSheetId="10">#REF!</definedName>
    <definedName name="RDPESO2" localSheetId="8">#REF!</definedName>
    <definedName name="RDPESO2" localSheetId="0">#REF!</definedName>
    <definedName name="RDPESO2" localSheetId="1">#REF!</definedName>
    <definedName name="RDPESO2" localSheetId="3">#REF!</definedName>
    <definedName name="RDPESO2" localSheetId="6">#REF!</definedName>
    <definedName name="RDPESO2" localSheetId="12">#REF!</definedName>
    <definedName name="RDPESO2" localSheetId="13">#REF!</definedName>
    <definedName name="RDPESO2">#REF!</definedName>
    <definedName name="RDPESO3" localSheetId="9">#REF!</definedName>
    <definedName name="RDPESO3" localSheetId="10">#REF!</definedName>
    <definedName name="RDPESO3" localSheetId="8">#REF!</definedName>
    <definedName name="RDPESO3" localSheetId="12">#REF!</definedName>
    <definedName name="RDPESO3" localSheetId="13">#REF!</definedName>
    <definedName name="RDPESO3">#REF!</definedName>
    <definedName name="RE" localSheetId="9">#REF!</definedName>
    <definedName name="RE" localSheetId="10">#REF!</definedName>
    <definedName name="RE" localSheetId="8">#REF!</definedName>
    <definedName name="RE" localSheetId="0">#REF!</definedName>
    <definedName name="RE" localSheetId="1">#REF!</definedName>
    <definedName name="RE" localSheetId="12">#REF!</definedName>
    <definedName name="RE" localSheetId="13">#REF!</definedName>
    <definedName name="RE">#REF!</definedName>
    <definedName name="Realprint" localSheetId="9">#REF!</definedName>
    <definedName name="Realprint" localSheetId="10">#REF!</definedName>
    <definedName name="Realprint" localSheetId="8">#REF!</definedName>
    <definedName name="Realprint" localSheetId="12">#REF!</definedName>
    <definedName name="Realprint" localSheetId="13">#REF!</definedName>
    <definedName name="Realprint">#REF!</definedName>
    <definedName name="realtab" localSheetId="9">#REF!</definedName>
    <definedName name="realtab" localSheetId="10">#REF!</definedName>
    <definedName name="realtab" localSheetId="8">#REF!</definedName>
    <definedName name="realtab" localSheetId="12">#REF!</definedName>
    <definedName name="realtab" localSheetId="13">#REF!</definedName>
    <definedName name="realtab">#REF!</definedName>
    <definedName name="red" localSheetId="9">#REF!</definedName>
    <definedName name="red" localSheetId="10">#REF!</definedName>
    <definedName name="red" localSheetId="8">#REF!</definedName>
    <definedName name="red" localSheetId="12">#REF!</definedName>
    <definedName name="red" localSheetId="13">#REF!</definedName>
    <definedName name="red">#REF!</definedName>
    <definedName name="RED_BOP" localSheetId="9">#REF!</definedName>
    <definedName name="RED_BOP" localSheetId="10">#REF!</definedName>
    <definedName name="RED_BOP" localSheetId="8">#REF!</definedName>
    <definedName name="RED_BOP" localSheetId="12">#REF!</definedName>
    <definedName name="RED_BOP" localSheetId="13">#REF!</definedName>
    <definedName name="RED_BOP">#REF!</definedName>
    <definedName name="red_cpi" localSheetId="9">#REF!</definedName>
    <definedName name="red_cpi" localSheetId="10">#REF!</definedName>
    <definedName name="red_cpi" localSheetId="8">#REF!</definedName>
    <definedName name="red_cpi" localSheetId="12">#REF!</definedName>
    <definedName name="red_cpi" localSheetId="13">#REF!</definedName>
    <definedName name="red_cpi">#REF!</definedName>
    <definedName name="RED_D" localSheetId="9">#REF!</definedName>
    <definedName name="RED_D" localSheetId="10">#REF!</definedName>
    <definedName name="RED_D" localSheetId="8">#REF!</definedName>
    <definedName name="RED_D" localSheetId="12">#REF!</definedName>
    <definedName name="RED_D" localSheetId="13">#REF!</definedName>
    <definedName name="RED_D">#REF!</definedName>
    <definedName name="RED_DS" localSheetId="9">#REF!</definedName>
    <definedName name="RED_DS" localSheetId="10">#REF!</definedName>
    <definedName name="RED_DS" localSheetId="8">#REF!</definedName>
    <definedName name="RED_DS" localSheetId="12">#REF!</definedName>
    <definedName name="RED_DS" localSheetId="13">#REF!</definedName>
    <definedName name="RED_DS">#REF!</definedName>
    <definedName name="red_gdp_exp" localSheetId="9">#REF!</definedName>
    <definedName name="red_gdp_exp" localSheetId="10">#REF!</definedName>
    <definedName name="red_gdp_exp" localSheetId="8">#REF!</definedName>
    <definedName name="red_gdp_exp" localSheetId="12">#REF!</definedName>
    <definedName name="red_gdp_exp" localSheetId="13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8">#REF!</definedName>
    <definedName name="red_govt_empl" localSheetId="12">#REF!</definedName>
    <definedName name="red_govt_empl" localSheetId="13">#REF!</definedName>
    <definedName name="red_govt_empl">#REF!</definedName>
    <definedName name="RED_NATCPI" localSheetId="9">#REF!</definedName>
    <definedName name="RED_NATCPI" localSheetId="10">#REF!</definedName>
    <definedName name="RED_NATCPI" localSheetId="8">#REF!</definedName>
    <definedName name="RED_NATCPI" localSheetId="12">#REF!</definedName>
    <definedName name="RED_NATCPI" localSheetId="13">#REF!</definedName>
    <definedName name="RED_NATCPI">#REF!</definedName>
    <definedName name="RED_TBCPI" localSheetId="9">#REF!</definedName>
    <definedName name="RED_TBCPI" localSheetId="10">#REF!</definedName>
    <definedName name="RED_TBCPI" localSheetId="8">#REF!</definedName>
    <definedName name="RED_TBCPI" localSheetId="12">#REF!</definedName>
    <definedName name="RED_TBCPI" localSheetId="13">#REF!</definedName>
    <definedName name="RED_TBCPI">#REF!</definedName>
    <definedName name="RED_TRD" localSheetId="9">#REF!</definedName>
    <definedName name="RED_TRD" localSheetId="10">#REF!</definedName>
    <definedName name="RED_TRD" localSheetId="8">#REF!</definedName>
    <definedName name="RED_TRD" localSheetId="12">#REF!</definedName>
    <definedName name="RED_TRD" localSheetId="13">#REF!</definedName>
    <definedName name="RED_TRD">#REF!</definedName>
    <definedName name="red42b" localSheetId="9">'[46]RED Table 41'!$A$7:$I$114</definedName>
    <definedName name="red42b" localSheetId="10">'[46]RED Table 41'!$A$7:$I$114</definedName>
    <definedName name="red42b" localSheetId="8">'[46]RED Table 41'!$A$7:$I$114</definedName>
    <definedName name="red42b" localSheetId="0">'[46]RED Table 41'!$A$7:$I$114</definedName>
    <definedName name="red42b" localSheetId="1">'[47]RED Table 41'!$A$7:$I$114</definedName>
    <definedName name="red42b">'[46]RED Table 41'!$A$7:$I$114</definedName>
    <definedName name="REDTbl3" localSheetId="9">#REF!</definedName>
    <definedName name="REDTbl3" localSheetId="10">#REF!</definedName>
    <definedName name="REDTbl3" localSheetId="8">#REF!</definedName>
    <definedName name="REDTbl3" localSheetId="0">#REF!</definedName>
    <definedName name="REDTbl3" localSheetId="1">#REF!</definedName>
    <definedName name="REDTbl3" localSheetId="3">#REF!</definedName>
    <definedName name="REDTbl3" localSheetId="6">#REF!</definedName>
    <definedName name="REDTbl3" localSheetId="12">#REF!</definedName>
    <definedName name="REDTbl3" localSheetId="13">#REF!</definedName>
    <definedName name="REDTbl3">#REF!</definedName>
    <definedName name="REDTbl4" localSheetId="9">#REF!</definedName>
    <definedName name="REDTbl4" localSheetId="10">#REF!</definedName>
    <definedName name="REDTbl4" localSheetId="8">#REF!</definedName>
    <definedName name="REDTbl4" localSheetId="3">#REF!</definedName>
    <definedName name="REDTbl4" localSheetId="6">#REF!</definedName>
    <definedName name="REDTbl4" localSheetId="12">#REF!</definedName>
    <definedName name="REDTbl4" localSheetId="13">#REF!</definedName>
    <definedName name="REDTbl4">#REF!</definedName>
    <definedName name="REDTbl5" localSheetId="9">#REF!</definedName>
    <definedName name="REDTbl5" localSheetId="10">#REF!</definedName>
    <definedName name="REDTbl5" localSheetId="8">#REF!</definedName>
    <definedName name="REDTbl5" localSheetId="3">#REF!</definedName>
    <definedName name="REDTbl5" localSheetId="6">#REF!</definedName>
    <definedName name="REDTbl5" localSheetId="12">#REF!</definedName>
    <definedName name="REDTbl5" localSheetId="13">#REF!</definedName>
    <definedName name="REDTbl5">#REF!</definedName>
    <definedName name="REDTbl6" localSheetId="9">#REF!</definedName>
    <definedName name="REDTbl6" localSheetId="10">#REF!</definedName>
    <definedName name="REDTbl6" localSheetId="8">#REF!</definedName>
    <definedName name="REDTbl6" localSheetId="12">#REF!</definedName>
    <definedName name="REDTbl6" localSheetId="13">#REF!</definedName>
    <definedName name="REDTbl6">#REF!</definedName>
    <definedName name="REDTbl7" localSheetId="9">#REF!</definedName>
    <definedName name="REDTbl7" localSheetId="10">#REF!</definedName>
    <definedName name="REDTbl7" localSheetId="8">#REF!</definedName>
    <definedName name="REDTbl7" localSheetId="12">#REF!</definedName>
    <definedName name="REDTbl7" localSheetId="13">#REF!</definedName>
    <definedName name="REDTbl7">#REF!</definedName>
    <definedName name="REDUC">[72]Sheet1!$I$1</definedName>
    <definedName name="reducido">#N/A</definedName>
    <definedName name="REF" localSheetId="9">#REF!</definedName>
    <definedName name="REF" localSheetId="10">#REF!</definedName>
    <definedName name="REF" localSheetId="8">#REF!</definedName>
    <definedName name="REF" localSheetId="0">#REF!</definedName>
    <definedName name="REF" localSheetId="1">#REF!</definedName>
    <definedName name="REF" localSheetId="3">#REF!</definedName>
    <definedName name="REF" localSheetId="6">#REF!</definedName>
    <definedName name="REF" localSheetId="12">#REF!</definedName>
    <definedName name="REF" localSheetId="13">#REF!</definedName>
    <definedName name="REF">#REF!</definedName>
    <definedName name="REFERENCIA1">[69]ARBOL!$E$10:$BK$10</definedName>
    <definedName name="Region" localSheetId="9">#REF!</definedName>
    <definedName name="Region" localSheetId="10">#REF!</definedName>
    <definedName name="Region" localSheetId="8">#REF!</definedName>
    <definedName name="Region" localSheetId="0">#REF!</definedName>
    <definedName name="Region" localSheetId="1">#REF!</definedName>
    <definedName name="Region" localSheetId="3">#REF!</definedName>
    <definedName name="Region" localSheetId="6">#REF!</definedName>
    <definedName name="Region" localSheetId="12">#REF!</definedName>
    <definedName name="Region" localSheetId="13">#REF!</definedName>
    <definedName name="Region">#REF!</definedName>
    <definedName name="Region_Province_Details" localSheetId="9">#REF!</definedName>
    <definedName name="Region_Province_Details" localSheetId="10">#REF!</definedName>
    <definedName name="Region_Province_Details" localSheetId="8">#REF!</definedName>
    <definedName name="Region_Province_Details" localSheetId="3">#REF!</definedName>
    <definedName name="Region_Province_Details" localSheetId="6">#REF!</definedName>
    <definedName name="Region_Province_Details" localSheetId="12">#REF!</definedName>
    <definedName name="Region_Province_Details" localSheetId="13">#REF!</definedName>
    <definedName name="Region_Province_Details">#REF!</definedName>
    <definedName name="registro" localSheetId="9">#REF!</definedName>
    <definedName name="registro" localSheetId="10">#REF!</definedName>
    <definedName name="registro" localSheetId="8">#REF!</definedName>
    <definedName name="registro" localSheetId="3">#REF!</definedName>
    <definedName name="registro" localSheetId="6">#REF!</definedName>
    <definedName name="registro" localSheetId="12">#REF!</definedName>
    <definedName name="registro" localSheetId="13">#REF!</definedName>
    <definedName name="registro">#REF!</definedName>
    <definedName name="REGREOUT" localSheetId="9" hidden="1">#REF!</definedName>
    <definedName name="REGREOUT" localSheetId="10" hidden="1">#REF!</definedName>
    <definedName name="REGREOUT" localSheetId="8" hidden="1">#REF!</definedName>
    <definedName name="REGREOUT" localSheetId="0" hidden="1">#REF!</definedName>
    <definedName name="REGREOUT" localSheetId="1" hidden="1">#REF!</definedName>
    <definedName name="REGREOUT" localSheetId="12" hidden="1">#REF!</definedName>
    <definedName name="REGREOUT" localSheetId="13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8" hidden="1">#REF!</definedName>
    <definedName name="REGREX" localSheetId="0" hidden="1">#REF!</definedName>
    <definedName name="REGREX" localSheetId="1" hidden="1">#REF!</definedName>
    <definedName name="REGREX" localSheetId="12" hidden="1">#REF!</definedName>
    <definedName name="REGREX" localSheetId="13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8" hidden="1">#REF!</definedName>
    <definedName name="REGREY" localSheetId="0" hidden="1">#REF!</definedName>
    <definedName name="REGREY" localSheetId="1" hidden="1">#REF!</definedName>
    <definedName name="REGREY" localSheetId="12" hidden="1">#REF!</definedName>
    <definedName name="REGREY" localSheetId="13" hidden="1">#REF!</definedName>
    <definedName name="REGREY" hidden="1">#REF!</definedName>
    <definedName name="renegocia" localSheetId="9">[23]Programa!#REF!</definedName>
    <definedName name="renegocia" localSheetId="10">[23]Programa!#REF!</definedName>
    <definedName name="renegocia" localSheetId="8">[23]Programa!#REF!</definedName>
    <definedName name="renegocia" localSheetId="0">[23]Programa!#REF!</definedName>
    <definedName name="renegocia" localSheetId="1">[24]Programa!#REF!</definedName>
    <definedName name="renegocia">[23]Programa!#REF!</definedName>
    <definedName name="Rentabilidad">[85]Hoja1!$A$1:$L$77</definedName>
    <definedName name="REPORT" localSheetId="9">#REF!</definedName>
    <definedName name="REPORT" localSheetId="10">#REF!</definedName>
    <definedName name="REPORT" localSheetId="8">#REF!</definedName>
    <definedName name="REPORT" localSheetId="0">#REF!</definedName>
    <definedName name="REPORT" localSheetId="1">#REF!</definedName>
    <definedName name="REPORT" localSheetId="3">#REF!</definedName>
    <definedName name="REPORT" localSheetId="6">#REF!</definedName>
    <definedName name="REPORT" localSheetId="12">#REF!</definedName>
    <definedName name="REPORT" localSheetId="13">#REF!</definedName>
    <definedName name="REPORT">#REF!</definedName>
    <definedName name="REPORT1" localSheetId="9">#REF!</definedName>
    <definedName name="REPORT1" localSheetId="10">#REF!</definedName>
    <definedName name="REPORT1" localSheetId="8">#REF!</definedName>
    <definedName name="REPORT1" localSheetId="0">#REF!</definedName>
    <definedName name="REPORT1" localSheetId="1">#REF!</definedName>
    <definedName name="REPORT1" localSheetId="3">#REF!</definedName>
    <definedName name="REPORT1" localSheetId="6">#REF!</definedName>
    <definedName name="REPORT1" localSheetId="12">#REF!</definedName>
    <definedName name="REPORT1" localSheetId="13">#REF!</definedName>
    <definedName name="REPORT1">#REF!</definedName>
    <definedName name="rerer" localSheetId="9" hidden="1">#REF!</definedName>
    <definedName name="rerer" localSheetId="10" hidden="1">#REF!</definedName>
    <definedName name="rerer" localSheetId="8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localSheetId="12" hidden="1">#REF!</definedName>
    <definedName name="rerer" localSheetId="13" hidden="1">#REF!</definedName>
    <definedName name="rerer" hidden="1">#REF!</definedName>
    <definedName name="RES">[69]RESUMEN!$C$5</definedName>
    <definedName name="RESERVA" localSheetId="9">#REF!</definedName>
    <definedName name="RESERVA" localSheetId="10">#REF!</definedName>
    <definedName name="RESERVA" localSheetId="8">#REF!</definedName>
    <definedName name="RESERVA" localSheetId="0">#REF!</definedName>
    <definedName name="RESERVA" localSheetId="1">#REF!</definedName>
    <definedName name="RESERVA" localSheetId="3">#REF!</definedName>
    <definedName name="RESERVA" localSheetId="6">#REF!</definedName>
    <definedName name="RESERVA" localSheetId="12">#REF!</definedName>
    <definedName name="RESERVA" localSheetId="13">#REF!</definedName>
    <definedName name="RESERVA">#REF!</definedName>
    <definedName name="RESERVAS" localSheetId="9">#REF!</definedName>
    <definedName name="RESERVAS" localSheetId="10">#REF!</definedName>
    <definedName name="RESERVAS" localSheetId="8">#REF!</definedName>
    <definedName name="RESERVAS" localSheetId="3">#REF!</definedName>
    <definedName name="RESERVAS" localSheetId="6">#REF!</definedName>
    <definedName name="RESERVAS" localSheetId="12">#REF!</definedName>
    <definedName name="RESERVAS" localSheetId="13">#REF!</definedName>
    <definedName name="RESERVAS">#REF!</definedName>
    <definedName name="RESTFINSYS" localSheetId="9">#REF!</definedName>
    <definedName name="RESTFINSYS" localSheetId="10">#REF!</definedName>
    <definedName name="RESTFINSYS" localSheetId="8">#REF!</definedName>
    <definedName name="RESTFINSYS" localSheetId="3">#REF!</definedName>
    <definedName name="RESTFINSYS" localSheetId="6">#REF!</definedName>
    <definedName name="RESTFINSYS" localSheetId="12">#REF!</definedName>
    <definedName name="RESTFINSYS" localSheetId="13">#REF!</definedName>
    <definedName name="RESTFINSYS">#REF!</definedName>
    <definedName name="RESTNFPS" localSheetId="9">#REF!</definedName>
    <definedName name="RESTNFPS" localSheetId="10">#REF!</definedName>
    <definedName name="RESTNFPS" localSheetId="8">#REF!</definedName>
    <definedName name="RESTNFPS" localSheetId="12">#REF!</definedName>
    <definedName name="RESTNFPS" localSheetId="13">#REF!</definedName>
    <definedName name="RESTNFPS">#REF!</definedName>
    <definedName name="RESTNFPS_" localSheetId="9">#REF!</definedName>
    <definedName name="RESTNFPS_" localSheetId="10">#REF!</definedName>
    <definedName name="RESTNFPS_" localSheetId="8">#REF!</definedName>
    <definedName name="RESTNFPS_" localSheetId="12">#REF!</definedName>
    <definedName name="RESTNFPS_" localSheetId="13">#REF!</definedName>
    <definedName name="RESTNFPS_">#REF!</definedName>
    <definedName name="RESUMEN">'[156]Evolución Deuda Ene-jun 2004'!#REF!</definedName>
    <definedName name="RESUMEN1">'[157]TP 10C'!#REF!</definedName>
    <definedName name="RESUMEN11" localSheetId="9">#REF!</definedName>
    <definedName name="RESUMEN11" localSheetId="10">#REF!</definedName>
    <definedName name="RESUMEN11" localSheetId="8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6">#REF!</definedName>
    <definedName name="RESUMEN11" localSheetId="12">#REF!</definedName>
    <definedName name="RESUMEN11" localSheetId="13">#REF!</definedName>
    <definedName name="RESUMEN11">#REF!</definedName>
    <definedName name="RESUMEN2" localSheetId="9">#REF!</definedName>
    <definedName name="RESUMEN2" localSheetId="10">#REF!</definedName>
    <definedName name="RESUMEN2" localSheetId="8">#REF!</definedName>
    <definedName name="RESUMEN2" localSheetId="0">#REF!</definedName>
    <definedName name="RESUMEN2" localSheetId="1">#REF!</definedName>
    <definedName name="RESUMEN2" localSheetId="3">#REF!</definedName>
    <definedName name="RESUMEN2" localSheetId="6">#REF!</definedName>
    <definedName name="RESUMEN2" localSheetId="12">#REF!</definedName>
    <definedName name="RESUMEN2" localSheetId="13">#REF!</definedName>
    <definedName name="RESUMEN2">#REF!</definedName>
    <definedName name="RESUMEN3" localSheetId="9">#REF!</definedName>
    <definedName name="RESUMEN3" localSheetId="10">#REF!</definedName>
    <definedName name="RESUMEN3" localSheetId="8">#REF!</definedName>
    <definedName name="RESUMEN3" localSheetId="0">#REF!</definedName>
    <definedName name="RESUMEN3" localSheetId="1">#REF!</definedName>
    <definedName name="RESUMEN3" localSheetId="3">#REF!</definedName>
    <definedName name="RESUMEN3" localSheetId="6">#REF!</definedName>
    <definedName name="RESUMEN3" localSheetId="12">#REF!</definedName>
    <definedName name="RESUMEN3" localSheetId="13">#REF!</definedName>
    <definedName name="RESUMEN3">#REF!</definedName>
    <definedName name="RESUMEN4" localSheetId="9">#REF!</definedName>
    <definedName name="RESUMEN4" localSheetId="10">#REF!</definedName>
    <definedName name="RESUMEN4" localSheetId="8">#REF!</definedName>
    <definedName name="RESUMEN4" localSheetId="0">#REF!</definedName>
    <definedName name="RESUMEN4" localSheetId="1">#REF!</definedName>
    <definedName name="RESUMEN4" localSheetId="12">#REF!</definedName>
    <definedName name="RESUMEN4" localSheetId="13">#REF!</definedName>
    <definedName name="RESUMEN4">#REF!</definedName>
    <definedName name="RESUMEN5" localSheetId="9">#REF!</definedName>
    <definedName name="RESUMEN5" localSheetId="10">#REF!</definedName>
    <definedName name="RESUMEN5" localSheetId="8">#REF!</definedName>
    <definedName name="RESUMEN5" localSheetId="0">#REF!</definedName>
    <definedName name="RESUMEN5" localSheetId="1">#REF!</definedName>
    <definedName name="RESUMEN5" localSheetId="12">#REF!</definedName>
    <definedName name="RESUMEN5" localSheetId="13">#REF!</definedName>
    <definedName name="RESUMEN5">#REF!</definedName>
    <definedName name="RESUMEN6" localSheetId="9">#REF!</definedName>
    <definedName name="RESUMEN6" localSheetId="10">#REF!</definedName>
    <definedName name="RESUMEN6" localSheetId="8">#REF!</definedName>
    <definedName name="RESUMEN6" localSheetId="12">#REF!</definedName>
    <definedName name="RESUMEN6" localSheetId="13">#REF!</definedName>
    <definedName name="RESUMEN6">#REF!</definedName>
    <definedName name="RESUMEN7" localSheetId="9">#REF!</definedName>
    <definedName name="RESUMEN7" localSheetId="10">#REF!</definedName>
    <definedName name="RESUMEN7" localSheetId="8">#REF!</definedName>
    <definedName name="RESUMEN7" localSheetId="12">#REF!</definedName>
    <definedName name="RESUMEN7" localSheetId="13">#REF!</definedName>
    <definedName name="RESUMEN7">#REF!</definedName>
    <definedName name="RESUMEN9" localSheetId="9">#REF!</definedName>
    <definedName name="RESUMEN9" localSheetId="10">#REF!</definedName>
    <definedName name="RESUMEN9" localSheetId="8">#REF!</definedName>
    <definedName name="RESUMEN9" localSheetId="12">#REF!</definedName>
    <definedName name="RESUMEN9" localSheetId="13">#REF!</definedName>
    <definedName name="RESUMEN9">#REF!</definedName>
    <definedName name="retre" hidden="1">'[103]Fax a enviar'!#REF!</definedName>
    <definedName name="revenue">[72]Sheet3!$A$747:$IV$747</definedName>
    <definedName name="REVENUE_" localSheetId="9">'[40]CGvt Rev'!#REF!</definedName>
    <definedName name="REVENUE_" localSheetId="10">'[40]CGvt Rev'!#REF!</definedName>
    <definedName name="REVENUE_" localSheetId="8">'[40]CGvt Rev'!#REF!</definedName>
    <definedName name="REVENUE_" localSheetId="0">'[40]CGvt Rev'!#REF!</definedName>
    <definedName name="REVENUE_" localSheetId="1">'[41]CGvt Rev'!#REF!</definedName>
    <definedName name="REVENUE_" localSheetId="3">'[40]CGvt Rev'!#REF!</definedName>
    <definedName name="REVENUE_" localSheetId="6">'[40]CGvt Rev'!#REF!</definedName>
    <definedName name="REVENUE_">'[40]CGvt Rev'!#REF!</definedName>
    <definedName name="Revisions">[72]Sheet1!$B$4:$M$46</definedName>
    <definedName name="rf" localSheetId="9">[23]Programa!#REF!</definedName>
    <definedName name="rf" localSheetId="10">[23]Programa!#REF!</definedName>
    <definedName name="rf" localSheetId="8">[23]Programa!#REF!</definedName>
    <definedName name="rf" localSheetId="0">[23]Programa!#REF!</definedName>
    <definedName name="rf" localSheetId="1">[24]Programa!#REF!</definedName>
    <definedName name="rf" localSheetId="3">[23]Programa!#REF!</definedName>
    <definedName name="rf" localSheetId="6">[23]Programa!#REF!</definedName>
    <definedName name="rf">[23]Programa!#REF!</definedName>
    <definedName name="RFSP" localSheetId="9">#REF!</definedName>
    <definedName name="RFSP" localSheetId="10">#REF!</definedName>
    <definedName name="RFSP" localSheetId="8">#REF!</definedName>
    <definedName name="RFSP" localSheetId="0">#REF!</definedName>
    <definedName name="RFSP" localSheetId="1">#REF!</definedName>
    <definedName name="RFSP" localSheetId="3">#REF!</definedName>
    <definedName name="RFSP" localSheetId="6">#REF!</definedName>
    <definedName name="RFSP" localSheetId="12">#REF!</definedName>
    <definedName name="RFSP" localSheetId="13">#REF!</definedName>
    <definedName name="RFSP">#REF!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8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hidden="1">{"Riqfin97",#N/A,FALSE,"Tran";"Riqfinpro",#N/A,FALSE,"Tran"}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8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hidden="1">{"Tab1",#N/A,FALSE,"P";"Tab2",#N/A,FALSE,"P"}</definedName>
    <definedName name="RgCcode">[158]EERProfile!$B$2</definedName>
    <definedName name="RgCName">[158]EERProfile!$A$2</definedName>
    <definedName name="rgdfgd" localSheetId="9" hidden="1">#REF!</definedName>
    <definedName name="rgdfgd" localSheetId="10" hidden="1">#REF!</definedName>
    <definedName name="rgdfgd" localSheetId="8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localSheetId="12" hidden="1">#REF!</definedName>
    <definedName name="rgdfgd" localSheetId="13" hidden="1">#REF!</definedName>
    <definedName name="rgdfgd" hidden="1">#REF!</definedName>
    <definedName name="RGDPA" localSheetId="9">#REF!</definedName>
    <definedName name="RGDPA" localSheetId="10">#REF!</definedName>
    <definedName name="RGDPA" localSheetId="8">#REF!</definedName>
    <definedName name="RGDPA" localSheetId="3">#REF!</definedName>
    <definedName name="RGDPA" localSheetId="6">#REF!</definedName>
    <definedName name="RGDPA" localSheetId="12">#REF!</definedName>
    <definedName name="RGDPA" localSheetId="13">#REF!</definedName>
    <definedName name="RGDPA">#REF!</definedName>
    <definedName name="RgFdBaseYr">[158]EERProfile!$O$2</definedName>
    <definedName name="RgFdBper">[158]EERProfile!$M$2</definedName>
    <definedName name="RgFdDefBaseYr">[158]EERProfile!$P$2</definedName>
    <definedName name="RgFdEper">[158]EERProfile!$N$2</definedName>
    <definedName name="RgFdGrFoot">[158]EERProfile!$AC$2</definedName>
    <definedName name="RgFdGrSeries">[158]EERProfile!$AA$2:$AA$7</definedName>
    <definedName name="RgFdGrSeriesVal">[158]EERProfile!$AB$2:$AB$7</definedName>
    <definedName name="RgFdGrType">[158]EERProfile!$Z$2</definedName>
    <definedName name="RgFdPartCseries">[158]EERProfile!$K$2</definedName>
    <definedName name="RgFdPartCsource" localSheetId="9">#REF!</definedName>
    <definedName name="RgFdPartCsource" localSheetId="10">#REF!</definedName>
    <definedName name="RgFdPartCsource" localSheetId="8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6">#REF!</definedName>
    <definedName name="RgFdPartCsource" localSheetId="12">#REF!</definedName>
    <definedName name="RgFdPartCsource" localSheetId="13">#REF!</definedName>
    <definedName name="RgFdPartCsource">#REF!</definedName>
    <definedName name="RgFdPartEseries" localSheetId="9">#REF!</definedName>
    <definedName name="RgFdPartEseries" localSheetId="10">#REF!</definedName>
    <definedName name="RgFdPartEseries" localSheetId="8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6">#REF!</definedName>
    <definedName name="RgFdPartEseries" localSheetId="12">#REF!</definedName>
    <definedName name="RgFdPartEseries" localSheetId="13">#REF!</definedName>
    <definedName name="RgFdPartEseries">#REF!</definedName>
    <definedName name="RgFdPartEsource" localSheetId="9">#REF!</definedName>
    <definedName name="RgFdPartEsource" localSheetId="10">#REF!</definedName>
    <definedName name="RgFdPartEsource" localSheetId="8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6">#REF!</definedName>
    <definedName name="RgFdPartEsource" localSheetId="12">#REF!</definedName>
    <definedName name="RgFdPartEsource" localSheetId="13">#REF!</definedName>
    <definedName name="RgFdPartEsource">#REF!</definedName>
    <definedName name="RgFdPartUserFile">[158]EERProfile!$L$2</definedName>
    <definedName name="RgFdReptCSeries" localSheetId="9">#REF!</definedName>
    <definedName name="RgFdReptCSeries" localSheetId="10">#REF!</definedName>
    <definedName name="RgFdReptCSeries" localSheetId="8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6">#REF!</definedName>
    <definedName name="RgFdReptCSeries" localSheetId="12">#REF!</definedName>
    <definedName name="RgFdReptCSeries" localSheetId="13">#REF!</definedName>
    <definedName name="RgFdReptCSeries">#REF!</definedName>
    <definedName name="RgFdReptCsource" localSheetId="9">#REF!</definedName>
    <definedName name="RgFdReptCsource" localSheetId="10">#REF!</definedName>
    <definedName name="RgFdReptCsource" localSheetId="8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6">#REF!</definedName>
    <definedName name="RgFdReptCsource" localSheetId="12">#REF!</definedName>
    <definedName name="RgFdReptCsource" localSheetId="13">#REF!</definedName>
    <definedName name="RgFdReptCsource">#REF!</definedName>
    <definedName name="RgFdReptEseries" localSheetId="9">#REF!</definedName>
    <definedName name="RgFdReptEseries" localSheetId="10">#REF!</definedName>
    <definedName name="RgFdReptEseries" localSheetId="8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6">#REF!</definedName>
    <definedName name="RgFdReptEseries" localSheetId="12">#REF!</definedName>
    <definedName name="RgFdReptEseries" localSheetId="13">#REF!</definedName>
    <definedName name="RgFdReptEseries">#REF!</definedName>
    <definedName name="RgFdReptEsource" localSheetId="9">#REF!</definedName>
    <definedName name="RgFdReptEsource" localSheetId="10">#REF!</definedName>
    <definedName name="RgFdReptEsource" localSheetId="8">#REF!</definedName>
    <definedName name="RgFdReptEsource" localSheetId="12">#REF!</definedName>
    <definedName name="RgFdReptEsource" localSheetId="13">#REF!</definedName>
    <definedName name="RgFdReptEsource">#REF!</definedName>
    <definedName name="RgFdReptUserFile">[158]EERProfile!$G$2</definedName>
    <definedName name="RgFdSAMethod" localSheetId="9">#REF!</definedName>
    <definedName name="RgFdSAMethod" localSheetId="10">#REF!</definedName>
    <definedName name="RgFdSAMethod" localSheetId="8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6">#REF!</definedName>
    <definedName name="RgFdSAMethod" localSheetId="12">#REF!</definedName>
    <definedName name="RgFdSAMethod" localSheetId="13">#REF!</definedName>
    <definedName name="RgFdSAMethod">#REF!</definedName>
    <definedName name="RgFdTbBper" localSheetId="9">#REF!</definedName>
    <definedName name="RgFdTbBper" localSheetId="10">#REF!</definedName>
    <definedName name="RgFdTbBper" localSheetId="8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6">#REF!</definedName>
    <definedName name="RgFdTbBper" localSheetId="12">#REF!</definedName>
    <definedName name="RgFdTbBper" localSheetId="13">#REF!</definedName>
    <definedName name="RgFdTbBper">#REF!</definedName>
    <definedName name="RgFdTbCreate" localSheetId="9">#REF!</definedName>
    <definedName name="RgFdTbCreate" localSheetId="10">#REF!</definedName>
    <definedName name="RgFdTbCreate" localSheetId="8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6">#REF!</definedName>
    <definedName name="RgFdTbCreate" localSheetId="12">#REF!</definedName>
    <definedName name="RgFdTbCreate" localSheetId="13">#REF!</definedName>
    <definedName name="RgFdTbCreate">#REF!</definedName>
    <definedName name="RgFdTbEper" localSheetId="9">#REF!</definedName>
    <definedName name="RgFdTbEper" localSheetId="10">#REF!</definedName>
    <definedName name="RgFdTbEper" localSheetId="8">#REF!</definedName>
    <definedName name="RgFdTbEper" localSheetId="12">#REF!</definedName>
    <definedName name="RgFdTbEper" localSheetId="13">#REF!</definedName>
    <definedName name="RgFdTbEper">#REF!</definedName>
    <definedName name="RGFdTbFoot" localSheetId="9">#REF!</definedName>
    <definedName name="RGFdTbFoot" localSheetId="10">#REF!</definedName>
    <definedName name="RGFdTbFoot" localSheetId="8">#REF!</definedName>
    <definedName name="RGFdTbFoot" localSheetId="12">#REF!</definedName>
    <definedName name="RGFdTbFoot" localSheetId="13">#REF!</definedName>
    <definedName name="RGFdTbFoot">#REF!</definedName>
    <definedName name="RgFdTbFreq" localSheetId="9">#REF!</definedName>
    <definedName name="RgFdTbFreq" localSheetId="10">#REF!</definedName>
    <definedName name="RgFdTbFreq" localSheetId="8">#REF!</definedName>
    <definedName name="RgFdTbFreq" localSheetId="12">#REF!</definedName>
    <definedName name="RgFdTbFreq" localSheetId="13">#REF!</definedName>
    <definedName name="RgFdTbFreq">#REF!</definedName>
    <definedName name="RgFdTbFreqVal" localSheetId="9">#REF!</definedName>
    <definedName name="RgFdTbFreqVal" localSheetId="10">#REF!</definedName>
    <definedName name="RgFdTbFreqVal" localSheetId="8">#REF!</definedName>
    <definedName name="RgFdTbFreqVal" localSheetId="12">#REF!</definedName>
    <definedName name="RgFdTbFreqVal" localSheetId="13">#REF!</definedName>
    <definedName name="RgFdTbFreqVal">#REF!</definedName>
    <definedName name="RgFdTbSendto" localSheetId="9">#REF!</definedName>
    <definedName name="RgFdTbSendto" localSheetId="10">#REF!</definedName>
    <definedName name="RgFdTbSendto" localSheetId="8">#REF!</definedName>
    <definedName name="RgFdTbSendto" localSheetId="12">#REF!</definedName>
    <definedName name="RgFdTbSendto" localSheetId="13">#REF!</definedName>
    <definedName name="RgFdTbSendto">#REF!</definedName>
    <definedName name="RgFdWgtMethod" localSheetId="9">#REF!</definedName>
    <definedName name="RgFdWgtMethod" localSheetId="10">#REF!</definedName>
    <definedName name="RgFdWgtMethod" localSheetId="8">#REF!</definedName>
    <definedName name="RgFdWgtMethod" localSheetId="12">#REF!</definedName>
    <definedName name="RgFdWgtMethod" localSheetId="13">#REF!</definedName>
    <definedName name="RgFdWgtMethod">#REF!</definedName>
    <definedName name="RGSPA" localSheetId="9">#REF!</definedName>
    <definedName name="RGSPA" localSheetId="10">#REF!</definedName>
    <definedName name="RGSPA" localSheetId="8">#REF!</definedName>
    <definedName name="RGSPA" localSheetId="12">#REF!</definedName>
    <definedName name="RGSPA" localSheetId="13">#REF!</definedName>
    <definedName name="RGSPA">#REF!</definedName>
    <definedName name="rgz\dsf">#N/A</definedName>
    <definedName name="ri" localSheetId="9" hidden="1">#REF!</definedName>
    <definedName name="ri" localSheetId="10" hidden="1">#REF!</definedName>
    <definedName name="ri" localSheetId="8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localSheetId="12" hidden="1">#REF!</definedName>
    <definedName name="ri" localSheetId="13" hidden="1">#REF!</definedName>
    <definedName name="ri" hidden="1">#REF!</definedName>
    <definedName name="right" localSheetId="9">#REF!</definedName>
    <definedName name="right" localSheetId="10">#REF!</definedName>
    <definedName name="right" localSheetId="8">#REF!</definedName>
    <definedName name="right" localSheetId="0">#REF!</definedName>
    <definedName name="right" localSheetId="1">#REF!</definedName>
    <definedName name="right" localSheetId="3">#REF!</definedName>
    <definedName name="right" localSheetId="6">#REF!</definedName>
    <definedName name="right" localSheetId="12">#REF!</definedName>
    <definedName name="right" localSheetId="13">#REF!</definedName>
    <definedName name="right">#REF!</definedName>
    <definedName name="RIN" localSheetId="9">#REF!</definedName>
    <definedName name="RIN" localSheetId="10">#REF!</definedName>
    <definedName name="RIN" localSheetId="8">#REF!</definedName>
    <definedName name="RIN" localSheetId="3">#REF!</definedName>
    <definedName name="RIN" localSheetId="6">#REF!</definedName>
    <definedName name="RIN" localSheetId="12">#REF!</definedName>
    <definedName name="RIN" localSheetId="13">#REF!</definedName>
    <definedName name="RIN">#REF!</definedName>
    <definedName name="rindex" localSheetId="9">#REF!</definedName>
    <definedName name="rindex" localSheetId="10">#REF!</definedName>
    <definedName name="rindex" localSheetId="8">#REF!</definedName>
    <definedName name="rindex" localSheetId="12">#REF!</definedName>
    <definedName name="rindex" localSheetId="13">#REF!</definedName>
    <definedName name="rindex">#REF!</definedName>
    <definedName name="rinfinpriv" localSheetId="9">#REF!</definedName>
    <definedName name="rinfinpriv" localSheetId="10">#REF!</definedName>
    <definedName name="rinfinpriv" localSheetId="8">#REF!</definedName>
    <definedName name="rinfinpriv" localSheetId="12">#REF!</definedName>
    <definedName name="rinfinpriv" localSheetId="13">#REF!</definedName>
    <definedName name="rinfinpriv">#REF!</definedName>
    <definedName name="RIQFIN" localSheetId="9">#REF!</definedName>
    <definedName name="RIQFIN" localSheetId="10">#REF!</definedName>
    <definedName name="RIQFIN" localSheetId="8">#REF!</definedName>
    <definedName name="RIQFIN" localSheetId="12">#REF!</definedName>
    <definedName name="RIQFIN" localSheetId="13">#REF!</definedName>
    <definedName name="RIQFIN">#REF!</definedName>
    <definedName name="riqueza" localSheetId="9">[23]Programa!#REF!</definedName>
    <definedName name="riqueza" localSheetId="10">[23]Programa!#REF!</definedName>
    <definedName name="riqueza" localSheetId="8">[23]Programa!#REF!</definedName>
    <definedName name="riqueza" localSheetId="0">[23]Programa!#REF!</definedName>
    <definedName name="riqueza" localSheetId="1">[24]Programa!#REF!</definedName>
    <definedName name="riqueza">[23]Programa!#REF!</definedName>
    <definedName name="rita" localSheetId="8">[159]Hoja2!$1:$1048576</definedName>
    <definedName name="rita">[159]Hoja2!$1:$1048576</definedName>
    <definedName name="rjyktuk" localSheetId="9">[5]!rjyktuk</definedName>
    <definedName name="rjyktuk" localSheetId="10">[5]!rjyktuk</definedName>
    <definedName name="rjyktuk" localSheetId="8">[5]!rjyktuk</definedName>
    <definedName name="rjyktuk" localSheetId="0">[5]!rjyktuk</definedName>
    <definedName name="rjyktuk" localSheetId="1">[6]!rjyktuk</definedName>
    <definedName name="rjyktuk">[5]!rjyktuk</definedName>
    <definedName name="rngErrorSort">[120]ErrCheck!$A$4</definedName>
    <definedName name="rngLastSave">[120]Main!$G$19</definedName>
    <definedName name="rngLastSent">[120]Main!$G$18</definedName>
    <definedName name="rngLastUpdate">[120]Links!$D$2</definedName>
    <definedName name="rngNeedsUpdate">[120]Links!$E$2</definedName>
    <definedName name="RNGNM" localSheetId="9">#REF!</definedName>
    <definedName name="RNGNM" localSheetId="10">#REF!</definedName>
    <definedName name="RNGNM" localSheetId="8">#REF!</definedName>
    <definedName name="RNGNM" localSheetId="0">#REF!</definedName>
    <definedName name="RNGNM" localSheetId="1">#REF!</definedName>
    <definedName name="RNGNM" localSheetId="3">#REF!</definedName>
    <definedName name="RNGNM" localSheetId="6">#REF!</definedName>
    <definedName name="RNGNM" localSheetId="12">#REF!</definedName>
    <definedName name="RNGNM" localSheetId="13">#REF!</definedName>
    <definedName name="RNGNM">#REF!</definedName>
    <definedName name="rngQuestChecked">[120]ErrCheck!$A$3</definedName>
    <definedName name="ROE">[69]ROE!$C$4</definedName>
    <definedName name="ROS">#N/A</definedName>
    <definedName name="Rows_Table" localSheetId="9">#REF!</definedName>
    <definedName name="Rows_Table" localSheetId="10">#REF!</definedName>
    <definedName name="Rows_Table" localSheetId="8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6">#REF!</definedName>
    <definedName name="Rows_Table" localSheetId="12">#REF!</definedName>
    <definedName name="Rows_Table" localSheetId="13">#REF!</definedName>
    <definedName name="Rows_Table">#REF!</definedName>
    <definedName name="RP98RE" localSheetId="9">#REF!</definedName>
    <definedName name="RP98RE" localSheetId="10">#REF!</definedName>
    <definedName name="RP98RE" localSheetId="8">#REF!</definedName>
    <definedName name="RP98RE" localSheetId="3">#REF!</definedName>
    <definedName name="RP98RE" localSheetId="6">#REF!</definedName>
    <definedName name="RP98RE" localSheetId="12">#REF!</definedName>
    <definedName name="RP98RE" localSheetId="13">#REF!</definedName>
    <definedName name="RP98RE">#REF!</definedName>
    <definedName name="RPJun02">[106]ROE!$B$136</definedName>
    <definedName name="RPJun02_2" localSheetId="9">[107]ROE!$B$136</definedName>
    <definedName name="RPJun02_2" localSheetId="10">[107]ROE!$B$136</definedName>
    <definedName name="RPJun02_2" localSheetId="8">[107]ROE!$B$136</definedName>
    <definedName name="RPJun02_2" localSheetId="0">[107]ROE!$B$136</definedName>
    <definedName name="RPJun02_2" localSheetId="1">[108]ROE!$B$136</definedName>
    <definedName name="RPJun02_2">[107]ROE!$B$136</definedName>
    <definedName name="RR" localSheetId="9">#REF!</definedName>
    <definedName name="RR" localSheetId="10">#REF!</definedName>
    <definedName name="RR" localSheetId="8">#REF!</definedName>
    <definedName name="RR" localSheetId="0">#REF!</definedName>
    <definedName name="RR" localSheetId="1">#REF!</definedName>
    <definedName name="RR" localSheetId="3">#REF!</definedName>
    <definedName name="RR" localSheetId="6">#REF!</definedName>
    <definedName name="RR" localSheetId="12">#REF!</definedName>
    <definedName name="RR" localSheetId="13">#REF!</definedName>
    <definedName name="RR">#REF!</definedName>
    <definedName name="rrasrra" localSheetId="9">#REF!</definedName>
    <definedName name="rrasrra" localSheetId="10">#REF!</definedName>
    <definedName name="rrasrra" localSheetId="8">#REF!</definedName>
    <definedName name="rrasrra" localSheetId="0">#REF!</definedName>
    <definedName name="rrasrra" localSheetId="1">#REF!</definedName>
    <definedName name="rrasrra" localSheetId="3">#REF!</definedName>
    <definedName name="rrasrra" localSheetId="6">#REF!</definedName>
    <definedName name="rrasrra" localSheetId="12">#REF!</definedName>
    <definedName name="rrasrra" localSheetId="13">#REF!</definedName>
    <definedName name="rrasrra">#REF!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8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8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8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8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hidden="1">{"Tab1",#N/A,FALSE,"P";"Tab2",#N/A,FALSE,"P"}</definedName>
    <definedName name="RS" localSheetId="9">#REF!</definedName>
    <definedName name="RS" localSheetId="10">#REF!</definedName>
    <definedName name="RS" localSheetId="8">#REF!</definedName>
    <definedName name="RS" localSheetId="0">#REF!</definedName>
    <definedName name="RS" localSheetId="1">#REF!</definedName>
    <definedName name="RS" localSheetId="3">#REF!</definedName>
    <definedName name="RS" localSheetId="6">#REF!</definedName>
    <definedName name="RS" localSheetId="12">#REF!</definedName>
    <definedName name="RS" localSheetId="13">#REF!</definedName>
    <definedName name="RS">#REF!</definedName>
    <definedName name="RS1A" localSheetId="9">#REF!</definedName>
    <definedName name="RS1A" localSheetId="10">#REF!</definedName>
    <definedName name="RS1A" localSheetId="8">#REF!</definedName>
    <definedName name="RS1A" localSheetId="0">#REF!</definedName>
    <definedName name="RS1A" localSheetId="1">#REF!</definedName>
    <definedName name="RS1A" localSheetId="3">#REF!</definedName>
    <definedName name="RS1A" localSheetId="6">#REF!</definedName>
    <definedName name="RS1A" localSheetId="12">#REF!</definedName>
    <definedName name="RS1A" localSheetId="13">#REF!</definedName>
    <definedName name="RS1A">#REF!</definedName>
    <definedName name="RSB" localSheetId="9">#REF!</definedName>
    <definedName name="RSB" localSheetId="10">#REF!</definedName>
    <definedName name="RSB" localSheetId="8">#REF!</definedName>
    <definedName name="RSB" localSheetId="3">#REF!</definedName>
    <definedName name="RSB" localSheetId="6">#REF!</definedName>
    <definedName name="RSB" localSheetId="12">#REF!</definedName>
    <definedName name="RSB" localSheetId="13">#REF!</definedName>
    <definedName name="RSB">#REF!</definedName>
    <definedName name="RSB_AHAP_40R" localSheetId="9">#REF!</definedName>
    <definedName name="RSB_AHAP_40R" localSheetId="10">#REF!</definedName>
    <definedName name="RSB_AHAP_40R" localSheetId="8">#REF!</definedName>
    <definedName name="RSB_AHAP_40R" localSheetId="12">#REF!</definedName>
    <definedName name="RSB_AHAP_40R" localSheetId="13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8">#REF!</definedName>
    <definedName name="RSB_Bcos_Des_40R" localSheetId="12">#REF!</definedName>
    <definedName name="RSB_Bcos_Des_40R" localSheetId="13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8">#REF!</definedName>
    <definedName name="RSB_SOCFIN_40R" localSheetId="12">#REF!</definedName>
    <definedName name="RSB_SOCFIN_40R" localSheetId="13">#REF!</definedName>
    <definedName name="RSB_SOCFIN_40R">#REF!</definedName>
    <definedName name="rstd" localSheetId="9">#REF!</definedName>
    <definedName name="rstd" localSheetId="10">#REF!</definedName>
    <definedName name="rstd" localSheetId="8">#REF!</definedName>
    <definedName name="rstd" localSheetId="12">#REF!</definedName>
    <definedName name="rstd" localSheetId="13">#REF!</definedName>
    <definedName name="rstd">#REF!</definedName>
    <definedName name="rt" localSheetId="2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8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localSheetId="11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hidden="1">{"Minpmon",#N/A,FALSE,"Monthinput"}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8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hidden="1">{"Riqfin97",#N/A,FALSE,"Tran";"Riqfinpro",#N/A,FALSE,"Tran"}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8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8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hidden="1">{"Main Economic Indicators",#N/A,FALSE,"C"}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8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hidden="1">{"Riqfin97",#N/A,FALSE,"Tran";"Riqfinpro",#N/A,FALSE,"Tran"}</definedName>
    <definedName name="RUIZ" localSheetId="9">#REF!</definedName>
    <definedName name="RUIZ" localSheetId="10">#REF!</definedName>
    <definedName name="RUIZ" localSheetId="8">#REF!</definedName>
    <definedName name="RUIZ" localSheetId="0">#REF!</definedName>
    <definedName name="RUIZ" localSheetId="1">#REF!</definedName>
    <definedName name="RUIZ" localSheetId="3">#REF!</definedName>
    <definedName name="RUIZ" localSheetId="6">#REF!</definedName>
    <definedName name="RUIZ" localSheetId="12">#REF!</definedName>
    <definedName name="RUIZ" localSheetId="13">#REF!</definedName>
    <definedName name="RUIZ">#REF!</definedName>
    <definedName name="Rwvu.PLA2." localSheetId="8" hidden="1">'[55]COP FED'!#REF!</definedName>
    <definedName name="Rwvu.PLA2." localSheetId="0" hidden="1">#REF!</definedName>
    <definedName name="Rwvu.PLA2." localSheetId="1" hidden="1">#REF!</definedName>
    <definedName name="Rwvu.PLA2." localSheetId="3" hidden="1">'[55]COP FED'!#REF!</definedName>
    <definedName name="Rwvu.PLA2." localSheetId="6" hidden="1">'[55]COP FED'!#REF!</definedName>
    <definedName name="Rwvu.PLA2." hidden="1">'[55]COP FED'!#REF!</definedName>
    <definedName name="rx" localSheetId="9" hidden="1">#REF!</definedName>
    <definedName name="rx" localSheetId="10" hidden="1">#REF!</definedName>
    <definedName name="rx" localSheetId="8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localSheetId="12" hidden="1">#REF!</definedName>
    <definedName name="rx" localSheetId="13" hidden="1">#REF!</definedName>
    <definedName name="rx" hidden="1">#REF!</definedName>
    <definedName name="rXDR">[56]CIRRs!$C$109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8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localSheetId="11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hidden="1">{"Tab1",#N/A,FALSE,"P";"Tab2",#N/A,FALSE,"P"}</definedName>
    <definedName name="S_" localSheetId="9">#REF!</definedName>
    <definedName name="S_" localSheetId="10">#REF!</definedName>
    <definedName name="S_" localSheetId="8">#REF!</definedName>
    <definedName name="S_" localSheetId="0">#REF!</definedName>
    <definedName name="S_" localSheetId="1">#REF!</definedName>
    <definedName name="S_" localSheetId="3">#REF!</definedName>
    <definedName name="S_" localSheetId="6">#REF!</definedName>
    <definedName name="S_" localSheetId="12">#REF!</definedName>
    <definedName name="S_" localSheetId="13">#REF!</definedName>
    <definedName name="S_">#REF!</definedName>
    <definedName name="S_1A" localSheetId="9">#REF!</definedName>
    <definedName name="S_1A" localSheetId="10">#REF!</definedName>
    <definedName name="S_1A" localSheetId="8">#REF!</definedName>
    <definedName name="S_1A" localSheetId="0">#REF!</definedName>
    <definedName name="S_1A" localSheetId="1">#REF!</definedName>
    <definedName name="S_1A" localSheetId="3">#REF!</definedName>
    <definedName name="S_1A" localSheetId="6">#REF!</definedName>
    <definedName name="S_1A" localSheetId="12">#REF!</definedName>
    <definedName name="S_1A" localSheetId="13">#REF!</definedName>
    <definedName name="S_1A">#REF!</definedName>
    <definedName name="SA_Tab" localSheetId="9">#REF!</definedName>
    <definedName name="SA_Tab" localSheetId="10">#REF!</definedName>
    <definedName name="SA_Tab" localSheetId="8">#REF!</definedName>
    <definedName name="SA_Tab" localSheetId="3">#REF!</definedName>
    <definedName name="SA_Tab" localSheetId="6">#REF!</definedName>
    <definedName name="SA_Tab" localSheetId="12">#REF!</definedName>
    <definedName name="SA_Tab" localSheetId="13">#REF!</definedName>
    <definedName name="SA_Tab">#REF!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8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hidden="1">{"Riqfin97",#N/A,FALSE,"Tran";"Riqfinpro",#N/A,FALSE,"Tran"}</definedName>
    <definedName name="Salida_Recimp98" localSheetId="9">#REF!</definedName>
    <definedName name="Salida_Recimp98" localSheetId="10">#REF!</definedName>
    <definedName name="Salida_Recimp98" localSheetId="8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6">#REF!</definedName>
    <definedName name="Salida_Recimp98" localSheetId="12">#REF!</definedName>
    <definedName name="Salida_Recimp98" localSheetId="13">#REF!</definedName>
    <definedName name="Salida_Recimp98">#REF!</definedName>
    <definedName name="Salida_Recimp99" localSheetId="9">#REF!</definedName>
    <definedName name="Salida_Recimp99" localSheetId="10">#REF!</definedName>
    <definedName name="Salida_Recimp99" localSheetId="8">#REF!</definedName>
    <definedName name="Salida_Recimp99" localSheetId="3">#REF!</definedName>
    <definedName name="Salida_Recimp99" localSheetId="6">#REF!</definedName>
    <definedName name="Salida_Recimp99" localSheetId="12">#REF!</definedName>
    <definedName name="Salida_Recimp99" localSheetId="13">#REF!</definedName>
    <definedName name="Salida_Recimp99">#REF!</definedName>
    <definedName name="SALO" localSheetId="9">#REF!</definedName>
    <definedName name="SALO" localSheetId="10">#REF!</definedName>
    <definedName name="SALO" localSheetId="8">#REF!</definedName>
    <definedName name="SALO" localSheetId="3">#REF!</definedName>
    <definedName name="SALO" localSheetId="6">#REF!</definedName>
    <definedName name="SALO" localSheetId="12">#REF!</definedName>
    <definedName name="SALO" localSheetId="13">#REF!</definedName>
    <definedName name="SALO">#REF!</definedName>
    <definedName name="SAR" localSheetId="9">#REF!</definedName>
    <definedName name="SAR" localSheetId="10">#REF!</definedName>
    <definedName name="SAR" localSheetId="8">#REF!</definedName>
    <definedName name="SAR" localSheetId="0">#REF!</definedName>
    <definedName name="SAR" localSheetId="1">#REF!</definedName>
    <definedName name="SAR" localSheetId="12">#REF!</definedName>
    <definedName name="SAR" localSheetId="13">#REF!</definedName>
    <definedName name="SAR">#REF!</definedName>
    <definedName name="sbn" localSheetId="9">#REF!</definedName>
    <definedName name="sbn" localSheetId="10">#REF!</definedName>
    <definedName name="sbn" localSheetId="8">#REF!</definedName>
    <definedName name="sbn" localSheetId="12">#REF!</definedName>
    <definedName name="sbn" localSheetId="13">#REF!</definedName>
    <definedName name="sbn">#REF!</definedName>
    <definedName name="Scale" localSheetId="9">#REF!</definedName>
    <definedName name="Scale" localSheetId="10">#REF!</definedName>
    <definedName name="Scale" localSheetId="8">#REF!</definedName>
    <definedName name="Scale" localSheetId="0">#REF!</definedName>
    <definedName name="Scale" localSheetId="1">#REF!</definedName>
    <definedName name="Scale" localSheetId="12">#REF!</definedName>
    <definedName name="Scale" localSheetId="13">#REF!</definedName>
    <definedName name="Scale">#REF!</definedName>
    <definedName name="ScaleLabel" localSheetId="9">#REF!</definedName>
    <definedName name="ScaleLabel" localSheetId="10">#REF!</definedName>
    <definedName name="ScaleLabel" localSheetId="8">#REF!</definedName>
    <definedName name="ScaleLabel" localSheetId="0">#REF!</definedName>
    <definedName name="ScaleLabel" localSheetId="1">#REF!</definedName>
    <definedName name="ScaleLabel" localSheetId="12">#REF!</definedName>
    <definedName name="ScaleLabel" localSheetId="13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8">#REF!</definedName>
    <definedName name="ScaleMultiplier" localSheetId="0">#REF!</definedName>
    <definedName name="ScaleMultiplier" localSheetId="1">#REF!</definedName>
    <definedName name="ScaleMultiplier" localSheetId="12">#REF!</definedName>
    <definedName name="ScaleMultiplier" localSheetId="13">#REF!</definedName>
    <definedName name="ScaleMultiplier">#REF!</definedName>
    <definedName name="ScaleType" localSheetId="9">#REF!</definedName>
    <definedName name="ScaleType" localSheetId="10">#REF!</definedName>
    <definedName name="ScaleType" localSheetId="8">#REF!</definedName>
    <definedName name="ScaleType" localSheetId="0">#REF!</definedName>
    <definedName name="ScaleType" localSheetId="1">#REF!</definedName>
    <definedName name="ScaleType" localSheetId="12">#REF!</definedName>
    <definedName name="ScaleType" localSheetId="13">#REF!</definedName>
    <definedName name="ScaleType">#REF!</definedName>
    <definedName name="SCEN2" localSheetId="9">'[160]BOP Summary'!$AU$1</definedName>
    <definedName name="SCEN2" localSheetId="10">'[160]BOP Summary'!$AU$1</definedName>
    <definedName name="SCEN2" localSheetId="8">'[160]BOP Summary'!$AU$1</definedName>
    <definedName name="SCEN2" localSheetId="0">'[160]BOP Summary'!$AU$1</definedName>
    <definedName name="SCEN2" localSheetId="1">'[161]BOP Summary'!$AU$1</definedName>
    <definedName name="SCEN2">'[160]BOP Summary'!$AU$1</definedName>
    <definedName name="SCHILL" localSheetId="9">#REF!</definedName>
    <definedName name="SCHILL" localSheetId="10">#REF!</definedName>
    <definedName name="SCHILL" localSheetId="8">#REF!</definedName>
    <definedName name="SCHILL" localSheetId="0">#REF!</definedName>
    <definedName name="SCHILL" localSheetId="1">#REF!</definedName>
    <definedName name="SCHILL" localSheetId="3">#REF!</definedName>
    <definedName name="SCHILL" localSheetId="6">#REF!</definedName>
    <definedName name="SCHILL" localSheetId="12">#REF!</definedName>
    <definedName name="SCHILL" localSheetId="13">#REF!</definedName>
    <definedName name="SCHILL">#REF!</definedName>
    <definedName name="SCHILL1" localSheetId="9">#REF!</definedName>
    <definedName name="SCHILL1" localSheetId="10">#REF!</definedName>
    <definedName name="SCHILL1" localSheetId="8">#REF!</definedName>
    <definedName name="SCHILL1" localSheetId="0">#REF!</definedName>
    <definedName name="SCHILL1" localSheetId="1">#REF!</definedName>
    <definedName name="SCHILL1" localSheetId="3">#REF!</definedName>
    <definedName name="SCHILL1" localSheetId="6">#REF!</definedName>
    <definedName name="SCHILL1" localSheetId="12">#REF!</definedName>
    <definedName name="SCHILL1" localSheetId="13">#REF!</definedName>
    <definedName name="SCHILL1">#REF!</definedName>
    <definedName name="SCOTT1" localSheetId="9">#REF!</definedName>
    <definedName name="SCOTT1" localSheetId="10">#REF!</definedName>
    <definedName name="SCOTT1" localSheetId="8">#REF!</definedName>
    <definedName name="SCOTT1" localSheetId="0">#REF!</definedName>
    <definedName name="SCOTT1" localSheetId="1">#REF!</definedName>
    <definedName name="SCOTT1" localSheetId="3">#REF!</definedName>
    <definedName name="SCOTT1" localSheetId="6">#REF!</definedName>
    <definedName name="SCOTT1" localSheetId="12">#REF!</definedName>
    <definedName name="SCOTT1" localSheetId="13">#REF!</definedName>
    <definedName name="SCOTT1">#REF!</definedName>
    <definedName name="sd" localSheetId="9">#REF!</definedName>
    <definedName name="sd" localSheetId="10">#REF!</definedName>
    <definedName name="sd" localSheetId="8">#REF!</definedName>
    <definedName name="sd" localSheetId="0">#REF!</definedName>
    <definedName name="sd" localSheetId="1">#REF!</definedName>
    <definedName name="sd" localSheetId="12">#REF!</definedName>
    <definedName name="sd" localSheetId="13">#REF!</definedName>
    <definedName name="sd">#REF!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8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localSheetId="8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6" hidden="1">{"Riqfin97",#N/A,FALSE,"Tran";"Riqfinpro",#N/A,FALSE,"Tran"}</definedName>
    <definedName name="sdr" localSheetId="11" hidden="1">{"Riqfin97",#N/A,FALSE,"Tran";"Riqfinpro",#N/A,FALSE,"Tran"}</definedName>
    <definedName name="sdr" localSheetId="12" hidden="1">{"Riqfin97",#N/A,FALSE,"Tran";"Riqfinpro",#N/A,FALSE,"Tran"}</definedName>
    <definedName name="sdr" localSheetId="13" hidden="1">{"Riqfin97",#N/A,FALSE,"Tran";"Riqfinpro",#N/A,FALSE,"Tran"}</definedName>
    <definedName name="sdr" hidden="1">{"Riqfin97",#N/A,FALSE,"Tran";"Riqfinpro",#N/A,FALSE,"Tran"}</definedName>
    <definedName name="sds_gdp_exp_lari" localSheetId="9">#REF!</definedName>
    <definedName name="sds_gdp_exp_lari" localSheetId="10">#REF!</definedName>
    <definedName name="sds_gdp_exp_lari" localSheetId="8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 localSheetId="12">#REF!</definedName>
    <definedName name="sds_gdp_exp_lari" localSheetId="13">#REF!</definedName>
    <definedName name="sds_gdp_exp_lari">#REF!</definedName>
    <definedName name="sds_gdp_origin" localSheetId="9">#REF!</definedName>
    <definedName name="sds_gdp_origin" localSheetId="10">#REF!</definedName>
    <definedName name="sds_gdp_origin" localSheetId="8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 localSheetId="12">#REF!</definedName>
    <definedName name="sds_gdp_origin" localSheetId="13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8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 localSheetId="12">#REF!</definedName>
    <definedName name="sds_gpd_exp_gdp" localSheetId="13">#REF!</definedName>
    <definedName name="sds_gpd_exp_gdp">#REF!</definedName>
    <definedName name="sdsd" localSheetId="8" hidden="1">'[103]Fax a enviar'!#REF!</definedName>
    <definedName name="sdsd" localSheetId="0" hidden="1">#REF!</definedName>
    <definedName name="sdsd" localSheetId="1" hidden="1">#REF!</definedName>
    <definedName name="sdsd" localSheetId="3" hidden="1">'[103]Fax a enviar'!#REF!</definedName>
    <definedName name="sdsd" localSheetId="6" hidden="1">'[103]Fax a enviar'!#REF!</definedName>
    <definedName name="sdsd" hidden="1">'[103]Fax a enviar'!#REF!</definedName>
    <definedName name="sdsds" localSheetId="9" hidden="1">#REF!</definedName>
    <definedName name="sdsds" localSheetId="10" hidden="1">#REF!</definedName>
    <definedName name="sdsds" localSheetId="8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localSheetId="12" hidden="1">#REF!</definedName>
    <definedName name="sdsds" localSheetId="13" hidden="1">#REF!</definedName>
    <definedName name="sdsds" hidden="1">#REF!</definedName>
    <definedName name="SECIND" localSheetId="9">#REF!</definedName>
    <definedName name="SECIND" localSheetId="10">#REF!</definedName>
    <definedName name="SECIND" localSheetId="8">#REF!</definedName>
    <definedName name="SECIND" localSheetId="3">#REF!</definedName>
    <definedName name="SECIND" localSheetId="6">#REF!</definedName>
    <definedName name="SECIND" localSheetId="12">#REF!</definedName>
    <definedName name="SECIND" localSheetId="13">#REF!</definedName>
    <definedName name="SECIND">#REF!</definedName>
    <definedName name="SECTORES" localSheetId="9">[146]SPNF!#REF!</definedName>
    <definedName name="SECTORES" localSheetId="10">[146]SPNF!#REF!</definedName>
    <definedName name="SECTORES" localSheetId="8">[146]SPNF!#REF!</definedName>
    <definedName name="SECTORES" localSheetId="0">[146]SPNF!#REF!</definedName>
    <definedName name="SECTORES" localSheetId="1">[147]SPNF!#REF!</definedName>
    <definedName name="SECTORES" localSheetId="3">[146]SPNF!#REF!</definedName>
    <definedName name="SECTORES" localSheetId="6">[146]SPNF!#REF!</definedName>
    <definedName name="SECTORES">[146]SPNF!#REF!</definedName>
    <definedName name="seguimiento" localSheetId="9">#REF!</definedName>
    <definedName name="seguimiento" localSheetId="10">#REF!</definedName>
    <definedName name="seguimiento" localSheetId="8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6">#REF!</definedName>
    <definedName name="seguimiento" localSheetId="12">#REF!</definedName>
    <definedName name="seguimiento" localSheetId="13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9">#REF!</definedName>
    <definedName name="sei" localSheetId="10">#REF!</definedName>
    <definedName name="sei" localSheetId="8">#REF!</definedName>
    <definedName name="sei" localSheetId="0">#REF!</definedName>
    <definedName name="sei" localSheetId="1">#REF!</definedName>
    <definedName name="sei" localSheetId="3">#REF!</definedName>
    <definedName name="sei" localSheetId="6">#REF!</definedName>
    <definedName name="sei" localSheetId="12">#REF!</definedName>
    <definedName name="sei" localSheetId="13">#REF!</definedName>
    <definedName name="sei">#REF!</definedName>
    <definedName name="SEK" localSheetId="9">#REF!</definedName>
    <definedName name="SEK" localSheetId="10">#REF!</definedName>
    <definedName name="SEK" localSheetId="8">#REF!</definedName>
    <definedName name="SEK" localSheetId="0">#REF!</definedName>
    <definedName name="SEK" localSheetId="1">#REF!</definedName>
    <definedName name="SEK" localSheetId="3">#REF!</definedName>
    <definedName name="SEK" localSheetId="6">#REF!</definedName>
    <definedName name="SEK" localSheetId="12">#REF!</definedName>
    <definedName name="SEK" localSheetId="13">#REF!</definedName>
    <definedName name="SEK">#REF!</definedName>
    <definedName name="Selected_Economic_and_Financial_Indicators" localSheetId="9">#REF!</definedName>
    <definedName name="Selected_Economic_and_Financial_Indicators" localSheetId="10">#REF!</definedName>
    <definedName name="Selected_Economic_and_Financial_Indicators" localSheetId="8">#REF!</definedName>
    <definedName name="Selected_Economic_and_Financial_Indicators" localSheetId="3">#REF!</definedName>
    <definedName name="Selected_Economic_and_Financial_Indicators" localSheetId="6">#REF!</definedName>
    <definedName name="Selected_Economic_and_Financial_Indicators" localSheetId="12">#REF!</definedName>
    <definedName name="Selected_Economic_and_Financial_Indicators" localSheetId="13">#REF!</definedName>
    <definedName name="Selected_Economic_and_Financial_Indicators">#REF!</definedName>
    <definedName name="SelNE" localSheetId="9">#REF!</definedName>
    <definedName name="SelNE" localSheetId="10">#REF!</definedName>
    <definedName name="SelNE" localSheetId="8">#REF!</definedName>
    <definedName name="SelNE" localSheetId="12">#REF!</definedName>
    <definedName name="SelNE" localSheetId="13">#REF!</definedName>
    <definedName name="SelNE">#REF!</definedName>
    <definedName name="SelNEperc" localSheetId="9">#REF!</definedName>
    <definedName name="SelNEperc" localSheetId="10">#REF!</definedName>
    <definedName name="SelNEperc" localSheetId="8">#REF!</definedName>
    <definedName name="SelNEperc" localSheetId="12">#REF!</definedName>
    <definedName name="SelNEperc" localSheetId="13">#REF!</definedName>
    <definedName name="SelNEperc">#REF!</definedName>
    <definedName name="SEMANAL" localSheetId="9">#REF!</definedName>
    <definedName name="SEMANAL" localSheetId="10">#REF!</definedName>
    <definedName name="SEMANAL" localSheetId="8">#REF!</definedName>
    <definedName name="SEMANAL" localSheetId="12">#REF!</definedName>
    <definedName name="SEMANAL" localSheetId="13">#REF!</definedName>
    <definedName name="SEMANAL">#REF!</definedName>
    <definedName name="sencount" hidden="1">2</definedName>
    <definedName name="SEP._89" localSheetId="9">#REF!</definedName>
    <definedName name="SEP._89" localSheetId="10">#REF!</definedName>
    <definedName name="SEP._89" localSheetId="8">#REF!</definedName>
    <definedName name="SEP._89" localSheetId="0">#REF!</definedName>
    <definedName name="SEP._89" localSheetId="1">#REF!</definedName>
    <definedName name="SEP._89" localSheetId="3">#REF!</definedName>
    <definedName name="SEP._89" localSheetId="6">#REF!</definedName>
    <definedName name="SEP._89" localSheetId="12">#REF!</definedName>
    <definedName name="SEP._89" localSheetId="13">#REF!</definedName>
    <definedName name="SEP._89">#REF!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8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hidden="1">{"Riqfin97",#N/A,FALSE,"Tran";"Riqfinpro",#N/A,FALSE,"Tran"}</definedName>
    <definedName name="SHEET_A._Contents_and_file_description" localSheetId="9">#REF!</definedName>
    <definedName name="SHEET_A._Contents_and_file_description" localSheetId="10">#REF!</definedName>
    <definedName name="SHEET_A._Contents_and_file_description" localSheetId="8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6">#REF!</definedName>
    <definedName name="SHEET_A._Contents_and_file_description" localSheetId="12">#REF!</definedName>
    <definedName name="SHEET_A._Contents_and_file_description" localSheetId="13">#REF!</definedName>
    <definedName name="SHEET_A._Contents_and_file_description">#REF!</definedName>
    <definedName name="SHEET_B._DATA_FROM_TO_OTHER_FILES" localSheetId="9">#REF!</definedName>
    <definedName name="SHEET_B._DATA_FROM_TO_OTHER_FILES" localSheetId="10">#REF!</definedName>
    <definedName name="SHEET_B._DATA_FROM_TO_OTHER_FILES" localSheetId="8">#REF!</definedName>
    <definedName name="SHEET_B._DATA_FROM_TO_OTHER_FILES" localSheetId="3">#REF!</definedName>
    <definedName name="SHEET_B._DATA_FROM_TO_OTHER_FILES" localSheetId="6">#REF!</definedName>
    <definedName name="SHEET_B._DATA_FROM_TO_OTHER_FILES" localSheetId="12">#REF!</definedName>
    <definedName name="SHEET_B._DATA_FROM_TO_OTHER_FILES" localSheetId="13">#REF!</definedName>
    <definedName name="SHEET_B._DATA_FROM_TO_OTHER_FILES">#REF!</definedName>
    <definedName name="SHEET_C._RAW_DATA1" localSheetId="9">#REF!</definedName>
    <definedName name="SHEET_C._RAW_DATA1" localSheetId="10">#REF!</definedName>
    <definedName name="SHEET_C._RAW_DATA1" localSheetId="8">#REF!</definedName>
    <definedName name="SHEET_C._RAW_DATA1" localSheetId="3">#REF!</definedName>
    <definedName name="SHEET_C._RAW_DATA1" localSheetId="6">#REF!</definedName>
    <definedName name="SHEET_C._RAW_DATA1" localSheetId="12">#REF!</definedName>
    <definedName name="SHEET_C._RAW_DATA1" localSheetId="13">#REF!</definedName>
    <definedName name="SHEET_C._RAW_DATA1">#REF!</definedName>
    <definedName name="SHEET_C._RAW_DATA2" localSheetId="9">#REF!</definedName>
    <definedName name="SHEET_C._RAW_DATA2" localSheetId="10">#REF!</definedName>
    <definedName name="SHEET_C._RAW_DATA2" localSheetId="8">#REF!</definedName>
    <definedName name="SHEET_C._RAW_DATA2" localSheetId="12">#REF!</definedName>
    <definedName name="SHEET_C._RAW_DATA2" localSheetId="13">#REF!</definedName>
    <definedName name="SHEET_C._RAW_DATA2">#REF!</definedName>
    <definedName name="SHEET_D._DATA_TRANSFORMATIONS" localSheetId="9">#REF!</definedName>
    <definedName name="SHEET_D._DATA_TRANSFORMATIONS" localSheetId="10">#REF!</definedName>
    <definedName name="SHEET_D._DATA_TRANSFORMATIONS" localSheetId="8">#REF!</definedName>
    <definedName name="SHEET_D._DATA_TRANSFORMATIONS" localSheetId="12">#REF!</definedName>
    <definedName name="SHEET_D._DATA_TRANSFORMATIONS" localSheetId="13">#REF!</definedName>
    <definedName name="SHEET_D._DATA_TRANSFORMATIONS">#REF!</definedName>
    <definedName name="SHEET_E._FINAL_TABLES" localSheetId="9">#REF!</definedName>
    <definedName name="SHEET_E._FINAL_TABLES" localSheetId="10">#REF!</definedName>
    <definedName name="SHEET_E._FINAL_TABLES" localSheetId="8">#REF!</definedName>
    <definedName name="SHEET_E._FINAL_TABLES" localSheetId="12">#REF!</definedName>
    <definedName name="SHEET_E._FINAL_TABLES" localSheetId="13">#REF!</definedName>
    <definedName name="SHEET_E._FINAL_TABLES">#REF!</definedName>
    <definedName name="Sheet1_Chart_2_ChartType" hidden="1">64</definedName>
    <definedName name="SID" localSheetId="9">#REF!</definedName>
    <definedName name="SID" localSheetId="10">#REF!</definedName>
    <definedName name="SID" localSheetId="8">#REF!</definedName>
    <definedName name="SID" localSheetId="0">#REF!</definedName>
    <definedName name="SID" localSheetId="1">#REF!</definedName>
    <definedName name="SID" localSheetId="3">#REF!</definedName>
    <definedName name="SID" localSheetId="6">#REF!</definedName>
    <definedName name="SID" localSheetId="12">#REF!</definedName>
    <definedName name="SID" localSheetId="13">#REF!</definedName>
    <definedName name="SID">#REF!</definedName>
    <definedName name="SIDXGOB">'[95]SFISCAL-MOD'!$A$146:$IV$146</definedName>
    <definedName name="SING" localSheetId="9">#REF!</definedName>
    <definedName name="SING" localSheetId="10">#REF!</definedName>
    <definedName name="SING" localSheetId="8">#REF!</definedName>
    <definedName name="SING" localSheetId="0">#REF!</definedName>
    <definedName name="SING" localSheetId="1">#REF!</definedName>
    <definedName name="SING" localSheetId="3">#REF!</definedName>
    <definedName name="SING" localSheetId="6">#REF!</definedName>
    <definedName name="SING" localSheetId="12">#REF!</definedName>
    <definedName name="SING" localSheetId="13">#REF!</definedName>
    <definedName name="SING">#REF!</definedName>
    <definedName name="SING1" localSheetId="9">#REF!</definedName>
    <definedName name="SING1" localSheetId="10">#REF!</definedName>
    <definedName name="SING1" localSheetId="8">#REF!</definedName>
    <definedName name="SING1" localSheetId="0">#REF!</definedName>
    <definedName name="SING1" localSheetId="1">#REF!</definedName>
    <definedName name="SING1" localSheetId="3">#REF!</definedName>
    <definedName name="SING1" localSheetId="6">#REF!</definedName>
    <definedName name="SING1" localSheetId="12">#REF!</definedName>
    <definedName name="SING1" localSheetId="13">#REF!</definedName>
    <definedName name="SING1">#REF!</definedName>
    <definedName name="SISBANCARIO" localSheetId="9">#REF!</definedName>
    <definedName name="SISBANCARIO" localSheetId="10">#REF!</definedName>
    <definedName name="SISBANCARIO" localSheetId="8">#REF!</definedName>
    <definedName name="SISBANCARIO" localSheetId="3">#REF!</definedName>
    <definedName name="SISBANCARIO" localSheetId="6">#REF!</definedName>
    <definedName name="SISBANCARIO" localSheetId="12">#REF!</definedName>
    <definedName name="SISBANCARIO" localSheetId="13">#REF!</definedName>
    <definedName name="SISBANCARIO">#REF!</definedName>
    <definedName name="sisfin1" localSheetId="9">#REF!</definedName>
    <definedName name="sisfin1" localSheetId="10">#REF!</definedName>
    <definedName name="sisfin1" localSheetId="8">#REF!</definedName>
    <definedName name="sisfin1" localSheetId="12">#REF!</definedName>
    <definedName name="sisfin1" localSheetId="13">#REF!</definedName>
    <definedName name="sisfin1">#REF!</definedName>
    <definedName name="sisfin2" localSheetId="9">#REF!</definedName>
    <definedName name="sisfin2" localSheetId="10">#REF!</definedName>
    <definedName name="sisfin2" localSheetId="8">#REF!</definedName>
    <definedName name="sisfin2" localSheetId="12">#REF!</definedName>
    <definedName name="sisfin2" localSheetId="13">#REF!</definedName>
    <definedName name="sisfin2">#REF!</definedName>
    <definedName name="SISTEMA_BANCARIO_NACIONAL" localSheetId="9">#REF!</definedName>
    <definedName name="SISTEMA_BANCARIO_NACIONAL" localSheetId="10">#REF!</definedName>
    <definedName name="SISTEMA_BANCARIO_NACIONAL" localSheetId="8">#REF!</definedName>
    <definedName name="SISTEMA_BANCARIO_NACIONAL" localSheetId="12">#REF!</definedName>
    <definedName name="SISTEMA_BANCARIO_NACIONAL" localSheetId="13">#REF!</definedName>
    <definedName name="SISTEMA_BANCARIO_NACIONAL">#REF!</definedName>
    <definedName name="sksksksk" localSheetId="9">#REF!</definedName>
    <definedName name="sksksksk" localSheetId="10">#REF!</definedName>
    <definedName name="sksksksk" localSheetId="8">#REF!</definedName>
    <definedName name="sksksksk" localSheetId="12">#REF!</definedName>
    <definedName name="sksksksk" localSheetId="13">#REF!</definedName>
    <definedName name="sksksksk">#REF!</definedName>
    <definedName name="snp" localSheetId="8">'[140]Credit ratings on 1st issues'!#REF!</definedName>
    <definedName name="snp">'[140]Credit ratings on 1st issues'!#REF!</definedName>
    <definedName name="SOL">[69]SOLVENCIA!$D$5</definedName>
    <definedName name="Solvencia">'[54]Ranking Bancario'!$B$4:$F$54</definedName>
    <definedName name="SortRange" localSheetId="9">#REF!</definedName>
    <definedName name="SortRange" localSheetId="10">#REF!</definedName>
    <definedName name="SortRange" localSheetId="8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6">#REF!</definedName>
    <definedName name="SortRange" localSheetId="12">#REF!</definedName>
    <definedName name="SortRange" localSheetId="13">#REF!</definedName>
    <definedName name="SortRange">#REF!</definedName>
    <definedName name="SP" localSheetId="9">#REF!</definedName>
    <definedName name="SP" localSheetId="10">#REF!</definedName>
    <definedName name="SP" localSheetId="8">#REF!</definedName>
    <definedName name="SP" localSheetId="3">#REF!</definedName>
    <definedName name="SP" localSheetId="6">#REF!</definedName>
    <definedName name="SP" localSheetId="12">#REF!</definedName>
    <definedName name="SP" localSheetId="13">#REF!</definedName>
    <definedName name="SP">#REF!</definedName>
    <definedName name="Spain_wt">'[74]OECD wgt'!$B$31</definedName>
    <definedName name="SPG" localSheetId="9">#REF!</definedName>
    <definedName name="SPG" localSheetId="10">#REF!</definedName>
    <definedName name="SPG" localSheetId="8">#REF!</definedName>
    <definedName name="SPG" localSheetId="0">#REF!</definedName>
    <definedName name="SPG" localSheetId="1">#REF!</definedName>
    <definedName name="SPG" localSheetId="3">#REF!</definedName>
    <definedName name="SPG" localSheetId="6">#REF!</definedName>
    <definedName name="SPG" localSheetId="12">#REF!</definedName>
    <definedName name="SPG" localSheetId="13">#REF!</definedName>
    <definedName name="SPG">#REF!</definedName>
    <definedName name="SPN">#N/A</definedName>
    <definedName name="spnf" localSheetId="5">'[145]SPNF Acuerdo Incl. Int.'!spnf</definedName>
    <definedName name="spnf" localSheetId="8">'[145]SPNF Acuerdo Incl. Int.'!spnf</definedName>
    <definedName name="spnf" localSheetId="0">#REF!</definedName>
    <definedName name="spnf" localSheetId="1">#REF!</definedName>
    <definedName name="spnf" localSheetId="11">'[145]SPNF Acuerdo Incl. Int.'!spnf</definedName>
    <definedName name="spnf" localSheetId="13">'[145]SPNF Acuerdo Incl. Int.'!spnf</definedName>
    <definedName name="spnf">'[145]SPNF Acuerdo Incl. Int.'!spnf</definedName>
    <definedName name="Spread_Between_Highest_and_Lowest_Rates">'[75]Inter-Bank'!$N$5</definedName>
    <definedName name="SPSS" localSheetId="9">#REF!</definedName>
    <definedName name="SPSS" localSheetId="10">#REF!</definedName>
    <definedName name="SPSS" localSheetId="8">#REF!</definedName>
    <definedName name="SPSS" localSheetId="0">#REF!</definedName>
    <definedName name="SPSS" localSheetId="1">#REF!</definedName>
    <definedName name="SPSS" localSheetId="3">#REF!</definedName>
    <definedName name="SPSS" localSheetId="6">#REF!</definedName>
    <definedName name="SPSS" localSheetId="12">#REF!</definedName>
    <definedName name="SPSS" localSheetId="13">#REF!</definedName>
    <definedName name="SPSS">#REF!</definedName>
    <definedName name="SRTable" localSheetId="9">#REF!</definedName>
    <definedName name="SRTable" localSheetId="10">#REF!</definedName>
    <definedName name="SRTable" localSheetId="8">#REF!</definedName>
    <definedName name="SRTable" localSheetId="0">#REF!</definedName>
    <definedName name="SRTable" localSheetId="1">#REF!</definedName>
    <definedName name="SRTable" localSheetId="3">#REF!</definedName>
    <definedName name="SRTable" localSheetId="6">#REF!</definedName>
    <definedName name="SRTable" localSheetId="12">#REF!</definedName>
    <definedName name="SRTable" localSheetId="13">#REF!</definedName>
    <definedName name="SRTable">#REF!</definedName>
    <definedName name="srtable1" localSheetId="9">#REF!</definedName>
    <definedName name="srtable1" localSheetId="10">#REF!</definedName>
    <definedName name="srtable1" localSheetId="8">#REF!</definedName>
    <definedName name="srtable1" localSheetId="0">#REF!</definedName>
    <definedName name="srtable1" localSheetId="1">#REF!</definedName>
    <definedName name="srtable1" localSheetId="3">#REF!</definedName>
    <definedName name="srtable1" localSheetId="6">#REF!</definedName>
    <definedName name="srtable1" localSheetId="12">#REF!</definedName>
    <definedName name="srtable1" localSheetId="13">#REF!</definedName>
    <definedName name="srtable1">#REF!</definedName>
    <definedName name="srtbl" localSheetId="9">#REF!</definedName>
    <definedName name="srtbl" localSheetId="10">#REF!</definedName>
    <definedName name="srtbl" localSheetId="8">#REF!</definedName>
    <definedName name="srtbl" localSheetId="12">#REF!</definedName>
    <definedName name="srtbl" localSheetId="13">#REF!</definedName>
    <definedName name="srtbl">#REF!</definedName>
    <definedName name="SS">[162]IMATA!$B$45:$B$108</definedName>
    <definedName name="SSperc" localSheetId="9">#REF!</definedName>
    <definedName name="SSperc" localSheetId="10">#REF!</definedName>
    <definedName name="SSperc" localSheetId="8">#REF!</definedName>
    <definedName name="SSperc" localSheetId="0">#REF!</definedName>
    <definedName name="SSperc" localSheetId="1">#REF!</definedName>
    <definedName name="SSperc" localSheetId="3">#REF!</definedName>
    <definedName name="SSperc" localSheetId="6">#REF!</definedName>
    <definedName name="SSperc" localSheetId="12">#REF!</definedName>
    <definedName name="SSperc" localSheetId="13">#REF!</definedName>
    <definedName name="SSperc">#REF!</definedName>
    <definedName name="sss" localSheetId="2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8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localSheetId="11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hidden="1">{"Minpmon",#N/A,FALSE,"Monthinput"}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8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9">#REF!</definedName>
    <definedName name="Staff" localSheetId="10">#REF!</definedName>
    <definedName name="Staff" localSheetId="8">#REF!</definedName>
    <definedName name="Staff" localSheetId="0">#REF!</definedName>
    <definedName name="Staff" localSheetId="1">#REF!</definedName>
    <definedName name="Staff" localSheetId="3">#REF!</definedName>
    <definedName name="Staff" localSheetId="6">#REF!</definedName>
    <definedName name="Staff" localSheetId="12">#REF!</definedName>
    <definedName name="Staff" localSheetId="13">#REF!</definedName>
    <definedName name="Staff">#REF!</definedName>
    <definedName name="staffrp" localSheetId="9">#REF!</definedName>
    <definedName name="staffrp" localSheetId="10">#REF!</definedName>
    <definedName name="staffrp" localSheetId="8">#REF!</definedName>
    <definedName name="staffrp" localSheetId="3">#REF!</definedName>
    <definedName name="staffrp" localSheetId="6">#REF!</definedName>
    <definedName name="staffrp" localSheetId="12">#REF!</definedName>
    <definedName name="staffrp" localSheetId="13">#REF!</definedName>
    <definedName name="staffrp">#REF!</definedName>
    <definedName name="START" localSheetId="9">#REF!</definedName>
    <definedName name="START" localSheetId="10">#REF!</definedName>
    <definedName name="START" localSheetId="8">#REF!</definedName>
    <definedName name="START" localSheetId="3">#REF!</definedName>
    <definedName name="START" localSheetId="6">#REF!</definedName>
    <definedName name="START" localSheetId="12">#REF!</definedName>
    <definedName name="START" localSheetId="13">#REF!</definedName>
    <definedName name="START">#REF!</definedName>
    <definedName name="StartPosition" localSheetId="9">#REF!</definedName>
    <definedName name="StartPosition" localSheetId="10">#REF!</definedName>
    <definedName name="StartPosition" localSheetId="8">#REF!</definedName>
    <definedName name="StartPosition" localSheetId="0">#REF!</definedName>
    <definedName name="StartPosition" localSheetId="1">#REF!</definedName>
    <definedName name="StartPosition" localSheetId="12">#REF!</definedName>
    <definedName name="StartPosition" localSheetId="13">#REF!</definedName>
    <definedName name="StartPosition">#REF!</definedName>
    <definedName name="STFQTAB" localSheetId="9">#REF!</definedName>
    <definedName name="STFQTAB" localSheetId="10">#REF!</definedName>
    <definedName name="STFQTAB" localSheetId="8">#REF!</definedName>
    <definedName name="STFQTAB" localSheetId="12">#REF!</definedName>
    <definedName name="STFQTAB" localSheetId="13">#REF!</definedName>
    <definedName name="STFQTAB">#REF!</definedName>
    <definedName name="STOCK">[151]STOCK!$D$4:$K$69</definedName>
    <definedName name="stocksumm" localSheetId="9">#REF!</definedName>
    <definedName name="stocksumm" localSheetId="10">#REF!</definedName>
    <definedName name="stocksumm" localSheetId="8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6">#REF!</definedName>
    <definedName name="stocksumm" localSheetId="12">#REF!</definedName>
    <definedName name="stocksumm" localSheetId="13">#REF!</definedName>
    <definedName name="stocksumm">#REF!</definedName>
    <definedName name="STOP" localSheetId="9">#REF!</definedName>
    <definedName name="STOP" localSheetId="10">#REF!</definedName>
    <definedName name="STOP" localSheetId="8">#REF!</definedName>
    <definedName name="STOP" localSheetId="3">#REF!</definedName>
    <definedName name="STOP" localSheetId="6">#REF!</definedName>
    <definedName name="STOP" localSheetId="12">#REF!</definedName>
    <definedName name="STOP" localSheetId="13">#REF!</definedName>
    <definedName name="STOP">#REF!</definedName>
    <definedName name="STTAB4" localSheetId="9">#REF!</definedName>
    <definedName name="STTAB4" localSheetId="10">#REF!</definedName>
    <definedName name="STTAB4" localSheetId="8">#REF!</definedName>
    <definedName name="STTAB4" localSheetId="3">#REF!</definedName>
    <definedName name="STTAB4" localSheetId="6">#REF!</definedName>
    <definedName name="STTAB4" localSheetId="12">#REF!</definedName>
    <definedName name="STTAB4" localSheetId="13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 localSheetId="9">[127]NA!#REF!</definedName>
    <definedName name="SUMGDP" localSheetId="10">[127]NA!#REF!</definedName>
    <definedName name="SUMGDP" localSheetId="8">[127]NA!#REF!</definedName>
    <definedName name="SUMGDP" localSheetId="0">[127]NA!#REF!</definedName>
    <definedName name="SUMGDP" localSheetId="1">[128]NA!#REF!</definedName>
    <definedName name="SUMGDP" localSheetId="3">[127]NA!#REF!</definedName>
    <definedName name="SUMGDP" localSheetId="6">[127]NA!#REF!</definedName>
    <definedName name="SUMGDP">[127]NA!#REF!</definedName>
    <definedName name="SUMTAB">[163]CPI:NA!$A$272:$R$990</definedName>
    <definedName name="SUPLI" localSheetId="9">#REF!</definedName>
    <definedName name="SUPLI" localSheetId="10">#REF!</definedName>
    <definedName name="SUPLI" localSheetId="8">#REF!</definedName>
    <definedName name="SUPLI" localSheetId="0">#REF!</definedName>
    <definedName name="SUPLI" localSheetId="1">#REF!</definedName>
    <definedName name="SUPLI" localSheetId="3">#REF!</definedName>
    <definedName name="SUPLI" localSheetId="6">#REF!</definedName>
    <definedName name="SUPLI" localSheetId="12">#REF!</definedName>
    <definedName name="SUPLI" localSheetId="13">#REF!</definedName>
    <definedName name="SUPLI">#REF!</definedName>
    <definedName name="SUPLIDORES" localSheetId="9">#REF!</definedName>
    <definedName name="SUPLIDORES" localSheetId="10">#REF!</definedName>
    <definedName name="SUPLIDORES" localSheetId="8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6">#REF!</definedName>
    <definedName name="SUPLIDORES" localSheetId="12">#REF!</definedName>
    <definedName name="SUPLIDORES" localSheetId="13">#REF!</definedName>
    <definedName name="SUPLIDORES">#REF!</definedName>
    <definedName name="SUPPLY">[87]MONTHLY!$A$87:$Q$193</definedName>
    <definedName name="SUPPLY2">[87]MONTHLY!$A$422:$Z$477</definedName>
    <definedName name="SUPUES" localSheetId="9">#REF!</definedName>
    <definedName name="SUPUES" localSheetId="10">#REF!</definedName>
    <definedName name="SUPUES" localSheetId="8">#REF!</definedName>
    <definedName name="SUPUES" localSheetId="0">#REF!</definedName>
    <definedName name="SUPUES" localSheetId="1">#REF!</definedName>
    <definedName name="SUPUES" localSheetId="3">#REF!</definedName>
    <definedName name="SUPUES" localSheetId="6">#REF!</definedName>
    <definedName name="SUPUES" localSheetId="12">#REF!</definedName>
    <definedName name="SUPUES" localSheetId="13">#REF!</definedName>
    <definedName name="SUPUES">#REF!</definedName>
    <definedName name="supuestos" localSheetId="9">#REF!</definedName>
    <definedName name="supuestos" localSheetId="10">#REF!</definedName>
    <definedName name="supuestos" localSheetId="8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6">#REF!</definedName>
    <definedName name="supuestos" localSheetId="12">#REF!</definedName>
    <definedName name="supuestos" localSheetId="13">#REF!</definedName>
    <definedName name="supuestos">#REF!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8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hidden="1">{"Tab1",#N/A,FALSE,"P";"Tab2",#N/A,FALSE,"P"}</definedName>
    <definedName name="Sweden_wt">'[74]OECD wgt'!$B$32</definedName>
    <definedName name="SwitchColor" localSheetId="9">#REF!</definedName>
    <definedName name="SwitchColor" localSheetId="10">#REF!</definedName>
    <definedName name="SwitchColor" localSheetId="8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6">#REF!</definedName>
    <definedName name="SwitchColor" localSheetId="12">#REF!</definedName>
    <definedName name="SwitchColor" localSheetId="13">#REF!</definedName>
    <definedName name="SwitchColor">#REF!</definedName>
    <definedName name="Switzerland_wt">'[74]OECD wgt'!$B$33</definedName>
    <definedName name="Swvu.PLA1." localSheetId="8" hidden="1">'[55]COP FED'!#REF!</definedName>
    <definedName name="Swvu.PLA1." localSheetId="0" hidden="1">'[55]COP FED'!#REF!</definedName>
    <definedName name="Swvu.PLA1." localSheetId="1" hidden="1">'[55]COP FED'!#REF!</definedName>
    <definedName name="Swvu.PLA1." localSheetId="3" hidden="1">'[55]COP FED'!#REF!</definedName>
    <definedName name="Swvu.PLA1." localSheetId="6" hidden="1">'[55]COP FED'!#REF!</definedName>
    <definedName name="Swvu.PLA1." hidden="1">'[55]COP FED'!#REF!</definedName>
    <definedName name="Swvu.PLA2." hidden="1">'[55]COP FED'!$A$1:$N$49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8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8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hidden="1">{"Riqfin97",#N/A,FALSE,"Tran";"Riqfinpro",#N/A,FALSE,"Tran"}</definedName>
    <definedName name="t" localSheetId="2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8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localSheetId="11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hidden="1">{"Minpmon",#N/A,FALSE,"Monthinput"}</definedName>
    <definedName name="Tab_2" localSheetId="9">#REF!</definedName>
    <definedName name="Tab_2" localSheetId="10">#REF!</definedName>
    <definedName name="Tab_2" localSheetId="8">#REF!</definedName>
    <definedName name="Tab_2" localSheetId="0">#REF!</definedName>
    <definedName name="Tab_2" localSheetId="1">#REF!</definedName>
    <definedName name="Tab_2" localSheetId="3">#REF!</definedName>
    <definedName name="Tab_2" localSheetId="6">#REF!</definedName>
    <definedName name="Tab_2" localSheetId="12">#REF!</definedName>
    <definedName name="Tab_2" localSheetId="13">#REF!</definedName>
    <definedName name="Tab_2">#REF!</definedName>
    <definedName name="Tab_Assumptions" localSheetId="9">#REF!</definedName>
    <definedName name="Tab_Assumptions" localSheetId="10">#REF!</definedName>
    <definedName name="Tab_Assumptions" localSheetId="8">#REF!</definedName>
    <definedName name="Tab_Assumptions" localSheetId="3">#REF!</definedName>
    <definedName name="Tab_Assumptions" localSheetId="6">#REF!</definedName>
    <definedName name="Tab_Assumptions" localSheetId="12">#REF!</definedName>
    <definedName name="Tab_Assumptions" localSheetId="13">#REF!</definedName>
    <definedName name="Tab_Assumptions">#REF!</definedName>
    <definedName name="Tab_results" localSheetId="9">#REF!</definedName>
    <definedName name="Tab_results" localSheetId="10">#REF!</definedName>
    <definedName name="Tab_results" localSheetId="8">#REF!</definedName>
    <definedName name="Tab_results" localSheetId="3">#REF!</definedName>
    <definedName name="Tab_results" localSheetId="6">#REF!</definedName>
    <definedName name="Tab_results" localSheetId="12">#REF!</definedName>
    <definedName name="Tab_results" localSheetId="13">#REF!</definedName>
    <definedName name="Tab_results">#REF!</definedName>
    <definedName name="Tab1_A" localSheetId="9">#REF!</definedName>
    <definedName name="Tab1_A" localSheetId="10">#REF!</definedName>
    <definedName name="Tab1_A" localSheetId="8">#REF!</definedName>
    <definedName name="Tab1_A" localSheetId="12">#REF!</definedName>
    <definedName name="Tab1_A" localSheetId="13">#REF!</definedName>
    <definedName name="Tab1_A">#REF!</definedName>
    <definedName name="Tab1_B" localSheetId="9">#REF!</definedName>
    <definedName name="Tab1_B" localSheetId="10">#REF!</definedName>
    <definedName name="Tab1_B" localSheetId="8">#REF!</definedName>
    <definedName name="Tab1_B" localSheetId="12">#REF!</definedName>
    <definedName name="Tab1_B" localSheetId="13">#REF!</definedName>
    <definedName name="Tab1_B">#REF!</definedName>
    <definedName name="tab1a" localSheetId="9">#REF!</definedName>
    <definedName name="tab1a" localSheetId="10">#REF!</definedName>
    <definedName name="tab1a" localSheetId="8">#REF!</definedName>
    <definedName name="tab1a" localSheetId="12">#REF!</definedName>
    <definedName name="tab1a" localSheetId="13">#REF!</definedName>
    <definedName name="tab1a">#REF!</definedName>
    <definedName name="tab1b" localSheetId="9">#REF!</definedName>
    <definedName name="tab1b" localSheetId="10">#REF!</definedName>
    <definedName name="tab1b" localSheetId="8">#REF!</definedName>
    <definedName name="tab1b" localSheetId="12">#REF!</definedName>
    <definedName name="tab1b" localSheetId="13">#REF!</definedName>
    <definedName name="tab1b">#REF!</definedName>
    <definedName name="TAB1CK" localSheetId="9">#REF!</definedName>
    <definedName name="TAB1CK" localSheetId="10">#REF!</definedName>
    <definedName name="TAB1CK" localSheetId="8">#REF!</definedName>
    <definedName name="TAB1CK" localSheetId="12">#REF!</definedName>
    <definedName name="TAB1CK" localSheetId="13">#REF!</definedName>
    <definedName name="TAB1CK">#REF!</definedName>
    <definedName name="Tab2_DSA" localSheetId="8">[164]Output_1!#REF!</definedName>
    <definedName name="Tab2_DSA">[164]Output_1!#REF!</definedName>
    <definedName name="Tab25a" localSheetId="9">#REF!</definedName>
    <definedName name="Tab25a" localSheetId="10">#REF!</definedName>
    <definedName name="Tab25a" localSheetId="8">#REF!</definedName>
    <definedName name="Tab25a" localSheetId="0">#REF!</definedName>
    <definedName name="Tab25a" localSheetId="1">#REF!</definedName>
    <definedName name="Tab25a" localSheetId="3">#REF!</definedName>
    <definedName name="Tab25a" localSheetId="6">#REF!</definedName>
    <definedName name="Tab25a" localSheetId="12">#REF!</definedName>
    <definedName name="Tab25a" localSheetId="13">#REF!</definedName>
    <definedName name="Tab25a">#REF!</definedName>
    <definedName name="Tab25b" localSheetId="9">#REF!</definedName>
    <definedName name="Tab25b" localSheetId="10">#REF!</definedName>
    <definedName name="Tab25b" localSheetId="8">#REF!</definedName>
    <definedName name="Tab25b" localSheetId="0">#REF!</definedName>
    <definedName name="Tab25b" localSheetId="1">#REF!</definedName>
    <definedName name="Tab25b" localSheetId="3">#REF!</definedName>
    <definedName name="Tab25b" localSheetId="6">#REF!</definedName>
    <definedName name="Tab25b" localSheetId="12">#REF!</definedName>
    <definedName name="Tab25b" localSheetId="13">#REF!</definedName>
    <definedName name="Tab25b">#REF!</definedName>
    <definedName name="TAB2A" localSheetId="9">#REF!</definedName>
    <definedName name="TAB2A" localSheetId="10">#REF!</definedName>
    <definedName name="TAB2A" localSheetId="8">#REF!</definedName>
    <definedName name="TAB2A" localSheetId="3">#REF!</definedName>
    <definedName name="TAB2A" localSheetId="6">#REF!</definedName>
    <definedName name="TAB2A" localSheetId="12">#REF!</definedName>
    <definedName name="TAB2A" localSheetId="13">#REF!</definedName>
    <definedName name="TAB2A">#REF!</definedName>
    <definedName name="tab2GC" localSheetId="9">#REF!</definedName>
    <definedName name="tab2GC" localSheetId="10">#REF!</definedName>
    <definedName name="tab2GC" localSheetId="8">#REF!</definedName>
    <definedName name="tab2GC" localSheetId="12">#REF!</definedName>
    <definedName name="tab2GC" localSheetId="13">#REF!</definedName>
    <definedName name="tab2GC">#REF!</definedName>
    <definedName name="tab3BPS" localSheetId="9">#REF!</definedName>
    <definedName name="tab3BPS" localSheetId="10">#REF!</definedName>
    <definedName name="tab3BPS" localSheetId="8">#REF!</definedName>
    <definedName name="tab3BPS" localSheetId="12">#REF!</definedName>
    <definedName name="tab3BPS" localSheetId="13">#REF!</definedName>
    <definedName name="tab3BPS">#REF!</definedName>
    <definedName name="tab4Int" localSheetId="9">#REF!</definedName>
    <definedName name="tab4Int" localSheetId="10">#REF!</definedName>
    <definedName name="tab4Int" localSheetId="8">#REF!</definedName>
    <definedName name="tab4Int" localSheetId="12">#REF!</definedName>
    <definedName name="tab4Int" localSheetId="13">#REF!</definedName>
    <definedName name="tab4Int">#REF!</definedName>
    <definedName name="TAB5A" localSheetId="9">#REF!</definedName>
    <definedName name="TAB5A" localSheetId="10">#REF!</definedName>
    <definedName name="TAB5A" localSheetId="8">#REF!</definedName>
    <definedName name="TAB5A" localSheetId="12">#REF!</definedName>
    <definedName name="TAB5A" localSheetId="13">#REF!</definedName>
    <definedName name="TAB5A">#REF!</definedName>
    <definedName name="tab5Emp" localSheetId="9">#REF!</definedName>
    <definedName name="tab5Emp" localSheetId="10">#REF!</definedName>
    <definedName name="tab5Emp" localSheetId="8">#REF!</definedName>
    <definedName name="tab5Emp" localSheetId="12">#REF!</definedName>
    <definedName name="tab5Emp" localSheetId="13">#REF!</definedName>
    <definedName name="tab5Emp">#REF!</definedName>
    <definedName name="TAB6A" localSheetId="8">'[42]Annual Tables'!#REF!</definedName>
    <definedName name="TAB6A">'[42]Annual Tables'!#REF!</definedName>
    <definedName name="TAB6B" localSheetId="8">'[42]Annual Tables'!#REF!</definedName>
    <definedName name="TAB6B">'[42]Annual Tables'!#REF!</definedName>
    <definedName name="tab6BCU" localSheetId="9">#REF!</definedName>
    <definedName name="tab6BCU" localSheetId="10">#REF!</definedName>
    <definedName name="tab6BCU" localSheetId="8">#REF!</definedName>
    <definedName name="tab6BCU" localSheetId="0">#REF!</definedName>
    <definedName name="tab6BCU" localSheetId="1">#REF!</definedName>
    <definedName name="tab6BCU" localSheetId="3">#REF!</definedName>
    <definedName name="tab6BCU" localSheetId="6">#REF!</definedName>
    <definedName name="tab6BCU" localSheetId="12">#REF!</definedName>
    <definedName name="tab6BCU" localSheetId="13">#REF!</definedName>
    <definedName name="tab6BCU">#REF!</definedName>
    <definedName name="TAB6C" localSheetId="9">#REF!</definedName>
    <definedName name="TAB6C" localSheetId="10">#REF!</definedName>
    <definedName name="TAB6C" localSheetId="8">#REF!</definedName>
    <definedName name="TAB6C" localSheetId="3">#REF!</definedName>
    <definedName name="TAB6C" localSheetId="6">#REF!</definedName>
    <definedName name="TAB6C" localSheetId="12">#REF!</definedName>
    <definedName name="TAB6C" localSheetId="13">#REF!</definedName>
    <definedName name="TAB6C">#REF!</definedName>
    <definedName name="TAB7A" localSheetId="9">#REF!</definedName>
    <definedName name="TAB7A" localSheetId="10">#REF!</definedName>
    <definedName name="TAB7A" localSheetId="8">#REF!</definedName>
    <definedName name="TAB7A" localSheetId="3">#REF!</definedName>
    <definedName name="TAB7A" localSheetId="6">#REF!</definedName>
    <definedName name="TAB7A" localSheetId="12">#REF!</definedName>
    <definedName name="TAB7A" localSheetId="13">#REF!</definedName>
    <definedName name="TAB7A">#REF!</definedName>
    <definedName name="tab7DGI" localSheetId="9">#REF!</definedName>
    <definedName name="tab7DGI" localSheetId="10">#REF!</definedName>
    <definedName name="tab7DGI" localSheetId="8">#REF!</definedName>
    <definedName name="tab7DGI" localSheetId="12">#REF!</definedName>
    <definedName name="tab7DGI" localSheetId="13">#REF!</definedName>
    <definedName name="tab7DGI">#REF!</definedName>
    <definedName name="Tabasic" localSheetId="9">#REF!</definedName>
    <definedName name="Tabasic" localSheetId="10">#REF!</definedName>
    <definedName name="Tabasic" localSheetId="8">#REF!</definedName>
    <definedName name="Tabasic" localSheetId="12">#REF!</definedName>
    <definedName name="Tabasic" localSheetId="13">#REF!</definedName>
    <definedName name="Tabasic">#REF!</definedName>
    <definedName name="Tabe" localSheetId="9">#REF!</definedName>
    <definedName name="Tabe" localSheetId="10">#REF!</definedName>
    <definedName name="Tabe" localSheetId="8">#REF!</definedName>
    <definedName name="Tabe" localSheetId="0">#REF!</definedName>
    <definedName name="Tabe" localSheetId="1">#REF!</definedName>
    <definedName name="Tabe" localSheetId="12">#REF!</definedName>
    <definedName name="Tabe" localSheetId="13">#REF!</definedName>
    <definedName name="Tabe">#REF!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9">#REF!</definedName>
    <definedName name="Table" localSheetId="10">#REF!</definedName>
    <definedName name="Table" localSheetId="8">#REF!</definedName>
    <definedName name="Table" localSheetId="0">#REF!</definedName>
    <definedName name="Table" localSheetId="1">#REF!</definedName>
    <definedName name="Table" localSheetId="3">#REF!</definedName>
    <definedName name="Table" localSheetId="6">#REF!</definedName>
    <definedName name="Table" localSheetId="12">#REF!</definedName>
    <definedName name="Table" localSheetId="13">#REF!</definedName>
    <definedName name="Table">#REF!</definedName>
    <definedName name="Table__47">[165]RED47!$A$1:$I$53</definedName>
    <definedName name="TABLE_1">'[166]150dp'!$A$3:$K$94</definedName>
    <definedName name="Table_16.__Guatemala__National_Accounts_at_Current_Prices" localSheetId="9">#REF!</definedName>
    <definedName name="Table_16.__Guatemala__National_Accounts_at_Current_Prices" localSheetId="10">#REF!</definedName>
    <definedName name="Table_16.__Guatemala__National_Accounts_at_Current_Prices" localSheetId="8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 localSheetId="12">#REF!</definedName>
    <definedName name="Table_16.__Guatemala__National_Accounts_at_Current_Prices" localSheetId="13">#REF!</definedName>
    <definedName name="Table_16.__Guatemala__National_Accounts_at_Current_Prices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8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 localSheetId="10">#REF!</definedName>
    <definedName name="Table_20.cont__Guatemala___Selected_Agricultural_Sector_Statistics__concluded" localSheetId="8">#REF!</definedName>
    <definedName name="Table_20.cont__Guatemala___Selected_Agricultural_Sector_Statistics__concluded" localSheetId="3">#REF!</definedName>
    <definedName name="Table_20.cont__Guatemala___Selected_Agricultural_Sector_Statistics__concluded" localSheetId="6">#REF!</definedName>
    <definedName name="Table_20.cont__Guatemala___Selected_Agricultural_Sector_Statistics__concluded" localSheetId="12">#REF!</definedName>
    <definedName name="Table_20.cont__Guatemala___Selected_Agricultural_Sector_Statistics__concluded" localSheetId="13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 localSheetId="10">#REF!</definedName>
    <definedName name="Table_28._Guatemala___Selected_Wage_Indicators_1" localSheetId="8">#REF!</definedName>
    <definedName name="Table_28._Guatemala___Selected_Wage_Indicators_1" localSheetId="12">#REF!</definedName>
    <definedName name="Table_28._Guatemala___Selected_Wage_Indicators_1" localSheetId="13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 localSheetId="10">#REF!</definedName>
    <definedName name="Table_28a._Guatemala___Selected_Wage_Indicators_1" localSheetId="8">#REF!</definedName>
    <definedName name="Table_28a._Guatemala___Selected_Wage_Indicators_1" localSheetId="12">#REF!</definedName>
    <definedName name="Table_28a._Guatemala___Selected_Wage_Indicators_1" localSheetId="13">#REF!</definedName>
    <definedName name="Table_28a._Guatemala___Selected_Wage_Indicators_1">#REF!</definedName>
    <definedName name="Table_3.5b" localSheetId="9">#REF!</definedName>
    <definedName name="Table_3.5b" localSheetId="10">#REF!</definedName>
    <definedName name="Table_3.5b" localSheetId="8">#REF!</definedName>
    <definedName name="Table_3.5b" localSheetId="0">#REF!</definedName>
    <definedName name="Table_3.5b" localSheetId="1">#REF!</definedName>
    <definedName name="Table_3.5b" localSheetId="12">#REF!</definedName>
    <definedName name="Table_3.5b" localSheetId="13">#REF!</definedName>
    <definedName name="Table_3.5b">#REF!</definedName>
    <definedName name="Table_30a._Guatemala___Selected_Employment_and_Labor_Productivity_Indicators" localSheetId="9">#REF!</definedName>
    <definedName name="Table_30a._Guatemala___Selected_Employment_and_Labor_Productivity_Indicators" localSheetId="10">#REF!</definedName>
    <definedName name="Table_30a._Guatemala___Selected_Employment_and_Labor_Productivity_Indicators" localSheetId="8">#REF!</definedName>
    <definedName name="Table_30a._Guatemala___Selected_Employment_and_Labor_Productivity_Indicators" localSheetId="12">#REF!</definedName>
    <definedName name="Table_30a._Guatemala___Selected_Employment_and_Labor_Productivity_Indicators" localSheetId="13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 localSheetId="10">#REF!</definedName>
    <definedName name="Table_31._Guatemala___Selected_Wage_and_Employment_Indicators_1" localSheetId="8">#REF!</definedName>
    <definedName name="Table_31._Guatemala___Selected_Wage_and_Employment_Indicators_1" localSheetId="12">#REF!</definedName>
    <definedName name="Table_31._Guatemala___Selected_Wage_and_Employment_Indicators_1" localSheetId="13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 localSheetId="13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 localSheetId="10">#REF!</definedName>
    <definedName name="Table_33.__Guatemala__Indicators_of_Competitiveness" localSheetId="8">#REF!</definedName>
    <definedName name="Table_33.__Guatemala__Indicators_of_Competitiveness" localSheetId="12">#REF!</definedName>
    <definedName name="Table_33.__Guatemala__Indicators_of_Competitiveness" localSheetId="13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 localSheetId="10">#REF!</definedName>
    <definedName name="Table_4._Guatemala___Consumer_Price_Indices__1" localSheetId="8">#REF!</definedName>
    <definedName name="Table_4._Guatemala___Consumer_Price_Indices__1" localSheetId="12">#REF!</definedName>
    <definedName name="Table_4._Guatemala___Consumer_Price_Indices__1" localSheetId="13">#REF!</definedName>
    <definedName name="Table_4._Guatemala___Consumer_Price_Indices__1">#REF!</definedName>
    <definedName name="Table_4SR" localSheetId="9">#REF!</definedName>
    <definedName name="Table_4SR" localSheetId="10">#REF!</definedName>
    <definedName name="Table_4SR" localSheetId="8">#REF!</definedName>
    <definedName name="Table_4SR" localSheetId="12">#REF!</definedName>
    <definedName name="Table_4SR" localSheetId="13">#REF!</definedName>
    <definedName name="Table_4SR">#REF!</definedName>
    <definedName name="Table_5a" localSheetId="9">#REF!</definedName>
    <definedName name="Table_5a" localSheetId="10">#REF!</definedName>
    <definedName name="Table_5a" localSheetId="8">#REF!</definedName>
    <definedName name="Table_5a" localSheetId="12">#REF!</definedName>
    <definedName name="Table_5a" localSheetId="13">#REF!</definedName>
    <definedName name="Table_5a">#REF!</definedName>
    <definedName name="Table_7SR" localSheetId="9">#REF!</definedName>
    <definedName name="Table_7SR" localSheetId="10">#REF!</definedName>
    <definedName name="Table_7SR" localSheetId="8">#REF!</definedName>
    <definedName name="Table_7SR" localSheetId="12">#REF!</definedName>
    <definedName name="Table_7SR" localSheetId="13">#REF!</definedName>
    <definedName name="Table_7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 localSheetId="13">#REF!</definedName>
    <definedName name="Table_A.__Guatemala__Trends_in_Private_Sector_Unit_Labor_Costs__ULC___Real_Wages__Productivity_and_Employment">#REF!</definedName>
    <definedName name="Table_debt" localSheetId="9">#REF!</definedName>
    <definedName name="Table_debt" localSheetId="10">#REF!</definedName>
    <definedName name="Table_debt" localSheetId="8">#REF!</definedName>
    <definedName name="Table_debt" localSheetId="12">#REF!</definedName>
    <definedName name="Table_debt" localSheetId="13">#REF!</definedName>
    <definedName name="Table_debt">#REF!</definedName>
    <definedName name="Table_Template" localSheetId="9">#REF!</definedName>
    <definedName name="Table_Template" localSheetId="10">#REF!</definedName>
    <definedName name="Table_Template" localSheetId="8">#REF!</definedName>
    <definedName name="Table_Template" localSheetId="12">#REF!</definedName>
    <definedName name="Table_Template" localSheetId="13">#REF!</definedName>
    <definedName name="Table_Template">#REF!</definedName>
    <definedName name="table1" localSheetId="9">#REF!</definedName>
    <definedName name="table1" localSheetId="10">#REF!</definedName>
    <definedName name="table1" localSheetId="8">#REF!</definedName>
    <definedName name="table1" localSheetId="0">#REF!</definedName>
    <definedName name="table1" localSheetId="1">#REF!</definedName>
    <definedName name="table1" localSheetId="12">#REF!</definedName>
    <definedName name="table1" localSheetId="13">#REF!</definedName>
    <definedName name="table1">#REF!</definedName>
    <definedName name="table10">'[166]150dp'!$A$1:$F$58</definedName>
    <definedName name="table11" localSheetId="9">#REF!</definedName>
    <definedName name="table11" localSheetId="10">#REF!</definedName>
    <definedName name="table11" localSheetId="8">#REF!</definedName>
    <definedName name="table11" localSheetId="0">#REF!</definedName>
    <definedName name="table11" localSheetId="1">#REF!</definedName>
    <definedName name="table11" localSheetId="3">#REF!</definedName>
    <definedName name="table11" localSheetId="6">#REF!</definedName>
    <definedName name="table11" localSheetId="12">#REF!</definedName>
    <definedName name="table11" localSheetId="13">#REF!</definedName>
    <definedName name="table11">#REF!</definedName>
    <definedName name="table11?" localSheetId="9">#REF!</definedName>
    <definedName name="table11?" localSheetId="10">#REF!</definedName>
    <definedName name="table11?" localSheetId="8">#REF!</definedName>
    <definedName name="table11?" localSheetId="0">#REF!</definedName>
    <definedName name="table11?" localSheetId="1">#REF!</definedName>
    <definedName name="table11?" localSheetId="3">#REF!</definedName>
    <definedName name="table11?" localSheetId="6">#REF!</definedName>
    <definedName name="table11?" localSheetId="12">#REF!</definedName>
    <definedName name="table11?" localSheetId="13">#REF!</definedName>
    <definedName name="table11?">#REF!</definedName>
    <definedName name="table12" localSheetId="9">#REF!</definedName>
    <definedName name="table12" localSheetId="10">#REF!</definedName>
    <definedName name="table12" localSheetId="8">#REF!</definedName>
    <definedName name="table12" localSheetId="0">#REF!</definedName>
    <definedName name="table12" localSheetId="1">#REF!</definedName>
    <definedName name="table12" localSheetId="3">#REF!</definedName>
    <definedName name="table12" localSheetId="6">#REF!</definedName>
    <definedName name="table12" localSheetId="12">#REF!</definedName>
    <definedName name="table12" localSheetId="13">#REF!</definedName>
    <definedName name="table12">#REF!</definedName>
    <definedName name="table13" localSheetId="9">#REF!</definedName>
    <definedName name="table13" localSheetId="10">#REF!</definedName>
    <definedName name="table13" localSheetId="8">#REF!</definedName>
    <definedName name="table13" localSheetId="12">#REF!</definedName>
    <definedName name="table13" localSheetId="13">#REF!</definedName>
    <definedName name="table13">#REF!</definedName>
    <definedName name="table15" localSheetId="9">#REF!</definedName>
    <definedName name="table15" localSheetId="10">#REF!</definedName>
    <definedName name="table15" localSheetId="8">#REF!</definedName>
    <definedName name="table15" localSheetId="12">#REF!</definedName>
    <definedName name="table15" localSheetId="13">#REF!</definedName>
    <definedName name="table15">#REF!</definedName>
    <definedName name="table16" localSheetId="9">#REF!</definedName>
    <definedName name="table16" localSheetId="10">#REF!</definedName>
    <definedName name="table16" localSheetId="8">#REF!</definedName>
    <definedName name="table16" localSheetId="12">#REF!</definedName>
    <definedName name="table16" localSheetId="13">#REF!</definedName>
    <definedName name="table16">#REF!</definedName>
    <definedName name="table17" localSheetId="9">#REF!</definedName>
    <definedName name="table17" localSheetId="10">#REF!</definedName>
    <definedName name="table17" localSheetId="8">#REF!</definedName>
    <definedName name="table17" localSheetId="12">#REF!</definedName>
    <definedName name="table17" localSheetId="13">#REF!</definedName>
    <definedName name="table17">#REF!</definedName>
    <definedName name="table18" localSheetId="9">#REF!</definedName>
    <definedName name="table18" localSheetId="10">#REF!</definedName>
    <definedName name="table18" localSheetId="8">#REF!</definedName>
    <definedName name="table18" localSheetId="12">#REF!</definedName>
    <definedName name="table18" localSheetId="13">#REF!</definedName>
    <definedName name="table18">#REF!</definedName>
    <definedName name="table19" localSheetId="9">#REF!</definedName>
    <definedName name="table19" localSheetId="10">#REF!</definedName>
    <definedName name="table19" localSheetId="8">#REF!</definedName>
    <definedName name="table19" localSheetId="12">#REF!</definedName>
    <definedName name="table19" localSheetId="13">#REF!</definedName>
    <definedName name="table19">#REF!</definedName>
    <definedName name="Table2" localSheetId="9">#REF!</definedName>
    <definedName name="Table2" localSheetId="10">#REF!</definedName>
    <definedName name="Table2" localSheetId="8">#REF!</definedName>
    <definedName name="Table2" localSheetId="12">#REF!</definedName>
    <definedName name="Table2" localSheetId="13">#REF!</definedName>
    <definedName name="Table2">#REF!</definedName>
    <definedName name="table20" localSheetId="9">#REF!</definedName>
    <definedName name="table20" localSheetId="10">#REF!</definedName>
    <definedName name="table20" localSheetId="8">#REF!</definedName>
    <definedName name="table20" localSheetId="12">#REF!</definedName>
    <definedName name="table20" localSheetId="13">#REF!</definedName>
    <definedName name="table20">#REF!</definedName>
    <definedName name="table21" localSheetId="9">#REF!</definedName>
    <definedName name="table21" localSheetId="10">#REF!</definedName>
    <definedName name="table21" localSheetId="8">#REF!</definedName>
    <definedName name="table21" localSheetId="12">#REF!</definedName>
    <definedName name="table21" localSheetId="13">#REF!</definedName>
    <definedName name="table21">#REF!</definedName>
    <definedName name="table22a" localSheetId="9">#REF!</definedName>
    <definedName name="table22a" localSheetId="10">#REF!</definedName>
    <definedName name="table22a" localSheetId="8">#REF!</definedName>
    <definedName name="table22a" localSheetId="12">#REF!</definedName>
    <definedName name="table22a" localSheetId="13">#REF!</definedName>
    <definedName name="table22a">#REF!</definedName>
    <definedName name="table22b" localSheetId="9">#REF!</definedName>
    <definedName name="table22b" localSheetId="10">#REF!</definedName>
    <definedName name="table22b" localSheetId="8">#REF!</definedName>
    <definedName name="table22b" localSheetId="12">#REF!</definedName>
    <definedName name="table22b" localSheetId="13">#REF!</definedName>
    <definedName name="table22b">#REF!</definedName>
    <definedName name="table25" localSheetId="9">#REF!</definedName>
    <definedName name="table25" localSheetId="10">#REF!</definedName>
    <definedName name="table25" localSheetId="8">#REF!</definedName>
    <definedName name="table25" localSheetId="12">#REF!</definedName>
    <definedName name="table25" localSheetId="13">#REF!</definedName>
    <definedName name="table25">#REF!</definedName>
    <definedName name="table26" localSheetId="9">#REF!</definedName>
    <definedName name="table26" localSheetId="10">#REF!</definedName>
    <definedName name="table26" localSheetId="8">#REF!</definedName>
    <definedName name="table26" localSheetId="12">#REF!</definedName>
    <definedName name="table26" localSheetId="13">#REF!</definedName>
    <definedName name="table26">#REF!</definedName>
    <definedName name="table3">'[167]Table 8'!$A$3:$K$61</definedName>
    <definedName name="table4" localSheetId="9">#REF!</definedName>
    <definedName name="table4" localSheetId="10">#REF!</definedName>
    <definedName name="table4" localSheetId="8">#REF!</definedName>
    <definedName name="table4" localSheetId="0">#REF!</definedName>
    <definedName name="table4" localSheetId="1">#REF!</definedName>
    <definedName name="table4" localSheetId="3">#REF!</definedName>
    <definedName name="table4" localSheetId="6">#REF!</definedName>
    <definedName name="table4" localSheetId="12">#REF!</definedName>
    <definedName name="table4" localSheetId="13">#REF!</definedName>
    <definedName name="table4">#REF!</definedName>
    <definedName name="table41" localSheetId="9">#REF!</definedName>
    <definedName name="table41" localSheetId="10">#REF!</definedName>
    <definedName name="table41" localSheetId="8">#REF!</definedName>
    <definedName name="table41" localSheetId="0">#REF!</definedName>
    <definedName name="table41" localSheetId="1">#REF!</definedName>
    <definedName name="table41" localSheetId="3">#REF!</definedName>
    <definedName name="table41" localSheetId="6">#REF!</definedName>
    <definedName name="table41" localSheetId="12">#REF!</definedName>
    <definedName name="table41" localSheetId="13">#REF!</definedName>
    <definedName name="table41">#REF!</definedName>
    <definedName name="Table5" localSheetId="8">[168]Stfrprtables!#REF!</definedName>
    <definedName name="Table5" localSheetId="0">#REF!</definedName>
    <definedName name="Table5" localSheetId="1">#REF!</definedName>
    <definedName name="Table5" localSheetId="3">[168]Stfrprtables!#REF!</definedName>
    <definedName name="Table5" localSheetId="6">[168]Stfrprtables!#REF!</definedName>
    <definedName name="Table5">[168]Stfrprtables!#REF!</definedName>
    <definedName name="table6" localSheetId="9">#REF!</definedName>
    <definedName name="table6" localSheetId="10">#REF!</definedName>
    <definedName name="table6" localSheetId="8">#REF!</definedName>
    <definedName name="table6" localSheetId="0">#REF!</definedName>
    <definedName name="table6" localSheetId="1">#REF!</definedName>
    <definedName name="table6" localSheetId="3">#REF!</definedName>
    <definedName name="table6" localSheetId="6">#REF!</definedName>
    <definedName name="table6" localSheetId="12">#REF!</definedName>
    <definedName name="table6" localSheetId="13">#REF!</definedName>
    <definedName name="table6">#REF!</definedName>
    <definedName name="table7" localSheetId="9">#REF!</definedName>
    <definedName name="table7" localSheetId="10">#REF!</definedName>
    <definedName name="table7" localSheetId="8">#REF!</definedName>
    <definedName name="table7" localSheetId="0">#REF!</definedName>
    <definedName name="table7" localSheetId="1">#REF!</definedName>
    <definedName name="table7" localSheetId="3">#REF!</definedName>
    <definedName name="table7" localSheetId="6">#REF!</definedName>
    <definedName name="table7" localSheetId="12">#REF!</definedName>
    <definedName name="table7" localSheetId="13">#REF!</definedName>
    <definedName name="table7">#REF!</definedName>
    <definedName name="Table8">'[50]shared data'!$A$1:$E$32</definedName>
    <definedName name="table9" localSheetId="9">#REF!</definedName>
    <definedName name="table9" localSheetId="10">#REF!</definedName>
    <definedName name="table9" localSheetId="8">#REF!</definedName>
    <definedName name="table9" localSheetId="0">#REF!</definedName>
    <definedName name="table9" localSheetId="1">#REF!</definedName>
    <definedName name="table9" localSheetId="3">#REF!</definedName>
    <definedName name="table9" localSheetId="6">#REF!</definedName>
    <definedName name="table9" localSheetId="12">#REF!</definedName>
    <definedName name="table9" localSheetId="13">#REF!</definedName>
    <definedName name="table9">#REF!</definedName>
    <definedName name="TableA" localSheetId="9">#REF!</definedName>
    <definedName name="TableA" localSheetId="10">#REF!</definedName>
    <definedName name="TableA" localSheetId="8">#REF!</definedName>
    <definedName name="TableA" localSheetId="0">#REF!</definedName>
    <definedName name="TableA" localSheetId="1">#REF!</definedName>
    <definedName name="TableA" localSheetId="3">#REF!</definedName>
    <definedName name="TableA" localSheetId="6">#REF!</definedName>
    <definedName name="TableA" localSheetId="12">#REF!</definedName>
    <definedName name="TableA" localSheetId="13">#REF!</definedName>
    <definedName name="TableA">#REF!</definedName>
    <definedName name="TableB1" localSheetId="9">#REF!</definedName>
    <definedName name="TableB1" localSheetId="10">#REF!</definedName>
    <definedName name="TableB1" localSheetId="8">#REF!</definedName>
    <definedName name="TableB1" localSheetId="0">#REF!</definedName>
    <definedName name="TableB1" localSheetId="1">#REF!</definedName>
    <definedName name="TableB1" localSheetId="3">#REF!</definedName>
    <definedName name="TableB1" localSheetId="6">#REF!</definedName>
    <definedName name="TableB1" localSheetId="12">#REF!</definedName>
    <definedName name="TableB1" localSheetId="13">#REF!</definedName>
    <definedName name="TableB1">#REF!</definedName>
    <definedName name="TableB2" localSheetId="9">#REF!</definedName>
    <definedName name="TableB2" localSheetId="10">#REF!</definedName>
    <definedName name="TableB2" localSheetId="8">#REF!</definedName>
    <definedName name="TableB2" localSheetId="0">#REF!</definedName>
    <definedName name="TableB2" localSheetId="1">#REF!</definedName>
    <definedName name="TableB2" localSheetId="12">#REF!</definedName>
    <definedName name="TableB2" localSheetId="13">#REF!</definedName>
    <definedName name="TableB2">#REF!</definedName>
    <definedName name="TableB3" localSheetId="9">#REF!</definedName>
    <definedName name="TableB3" localSheetId="10">#REF!</definedName>
    <definedName name="TableB3" localSheetId="8">#REF!</definedName>
    <definedName name="TableB3" localSheetId="12">#REF!</definedName>
    <definedName name="TableB3" localSheetId="13">#REF!</definedName>
    <definedName name="TableB3">#REF!</definedName>
    <definedName name="TableC1" localSheetId="9">#REF!</definedName>
    <definedName name="TableC1" localSheetId="10">#REF!</definedName>
    <definedName name="TableC1" localSheetId="8">#REF!</definedName>
    <definedName name="TableC1" localSheetId="12">#REF!</definedName>
    <definedName name="TableC1" localSheetId="13">#REF!</definedName>
    <definedName name="TableC1">#REF!</definedName>
    <definedName name="TableC2" localSheetId="9">#REF!</definedName>
    <definedName name="TableC2" localSheetId="10">#REF!</definedName>
    <definedName name="TableC2" localSheetId="8">#REF!</definedName>
    <definedName name="TableC2" localSheetId="12">#REF!</definedName>
    <definedName name="TableC2" localSheetId="13">#REF!</definedName>
    <definedName name="TableC2">#REF!</definedName>
    <definedName name="TableC3" localSheetId="9">#REF!</definedName>
    <definedName name="TableC3" localSheetId="10">#REF!</definedName>
    <definedName name="TableC3" localSheetId="8">#REF!</definedName>
    <definedName name="TableC3" localSheetId="12">#REF!</definedName>
    <definedName name="TableC3" localSheetId="13">#REF!</definedName>
    <definedName name="TableC3">#REF!</definedName>
    <definedName name="tabreal" localSheetId="9">#REF!</definedName>
    <definedName name="tabreal" localSheetId="10">#REF!</definedName>
    <definedName name="tabreal" localSheetId="8">#REF!</definedName>
    <definedName name="tabreal" localSheetId="12">#REF!</definedName>
    <definedName name="tabreal" localSheetId="13">#REF!</definedName>
    <definedName name="tabreal">#REF!</definedName>
    <definedName name="TAME" localSheetId="9">#REF!</definedName>
    <definedName name="TAME" localSheetId="10">#REF!</definedName>
    <definedName name="TAME" localSheetId="8">#REF!</definedName>
    <definedName name="TAME" localSheetId="12">#REF!</definedName>
    <definedName name="TAME" localSheetId="13">#REF!</definedName>
    <definedName name="TAME">#REF!</definedName>
    <definedName name="TASA" localSheetId="9">#REF!</definedName>
    <definedName name="TASA" localSheetId="10">#REF!</definedName>
    <definedName name="TASA" localSheetId="8">#REF!</definedName>
    <definedName name="TASA" localSheetId="0">#REF!</definedName>
    <definedName name="TASA" localSheetId="1">#REF!</definedName>
    <definedName name="TASA" localSheetId="12">#REF!</definedName>
    <definedName name="TASA" localSheetId="13">#REF!</definedName>
    <definedName name="TASA">#REF!</definedName>
    <definedName name="TASAS" localSheetId="9">#REF!</definedName>
    <definedName name="TASAS" localSheetId="10">#REF!</definedName>
    <definedName name="TASAS" localSheetId="8">#REF!</definedName>
    <definedName name="TASAS" localSheetId="0">#REF!</definedName>
    <definedName name="TASAS" localSheetId="1">#REF!</definedName>
    <definedName name="TASAS" localSheetId="12">#REF!</definedName>
    <definedName name="TASAS" localSheetId="13">#REF!</definedName>
    <definedName name="TASAS">#REF!</definedName>
    <definedName name="Tasas_Interes_06R">[169]A!$A$1:$T$54</definedName>
    <definedName name="Tbl_GFN" localSheetId="9">[170]Table_GEF!$B$2:$T$53</definedName>
    <definedName name="Tbl_GFN" localSheetId="10">[170]Table_GEF!$B$2:$T$53</definedName>
    <definedName name="Tbl_GFN" localSheetId="8">[170]Table_GEF!$B$2:$T$53</definedName>
    <definedName name="Tbl_GFN" localSheetId="0">[170]Table_GEF!$B$2:$T$53</definedName>
    <definedName name="Tbl_GFN" localSheetId="1">[171]Table_GEF!$B$2:$T$53</definedName>
    <definedName name="Tbl_GFN">[170]Table_GEF!$B$2:$T$53</definedName>
    <definedName name="tblChecks">[120]ErrCheck!$A$3:$E$5</definedName>
    <definedName name="tblLinks">[120]Links!$A$4:$F$33</definedName>
    <definedName name="tc">#VALUE!</definedName>
    <definedName name="TCN">[95]SREAL!A$158</definedName>
    <definedName name="TD" localSheetId="9">#REF!</definedName>
    <definedName name="TD" localSheetId="10">#REF!</definedName>
    <definedName name="TD" localSheetId="8">#REF!</definedName>
    <definedName name="TD" localSheetId="0">#REF!</definedName>
    <definedName name="TD" localSheetId="1">#REF!</definedName>
    <definedName name="TD" localSheetId="3">#REF!</definedName>
    <definedName name="TD" localSheetId="6">#REF!</definedName>
    <definedName name="TD" localSheetId="12">#REF!</definedName>
    <definedName name="TD" localSheetId="13">#REF!</definedName>
    <definedName name="TD">#REF!</definedName>
    <definedName name="TD1A" localSheetId="9">#REF!</definedName>
    <definedName name="TD1A" localSheetId="10">#REF!</definedName>
    <definedName name="TD1A" localSheetId="8">#REF!</definedName>
    <definedName name="TD1A" localSheetId="0">#REF!</definedName>
    <definedName name="TD1A" localSheetId="1">#REF!</definedName>
    <definedName name="TD1A" localSheetId="3">#REF!</definedName>
    <definedName name="TD1A" localSheetId="6">#REF!</definedName>
    <definedName name="TD1A" localSheetId="12">#REF!</definedName>
    <definedName name="TD1A" localSheetId="13">#REF!</definedName>
    <definedName name="TD1A">#REF!</definedName>
    <definedName name="TDATE" localSheetId="9">#REF!</definedName>
    <definedName name="TDATE" localSheetId="10">#REF!</definedName>
    <definedName name="TDATE" localSheetId="8">#REF!</definedName>
    <definedName name="TDATE" localSheetId="3">#REF!</definedName>
    <definedName name="TDATE" localSheetId="6">#REF!</definedName>
    <definedName name="TDATE" localSheetId="12">#REF!</definedName>
    <definedName name="TDATE" localSheetId="13">#REF!</definedName>
    <definedName name="TDATE">#REF!</definedName>
    <definedName name="teetwetw" localSheetId="9" hidden="1">#REF!</definedName>
    <definedName name="teetwetw" localSheetId="10" hidden="1">#REF!</definedName>
    <definedName name="teetwetw" localSheetId="8" hidden="1">#REF!</definedName>
    <definedName name="teetwetw" localSheetId="0" hidden="1">#REF!</definedName>
    <definedName name="teetwetw" localSheetId="1" hidden="1">#REF!</definedName>
    <definedName name="teetwetw" localSheetId="12" hidden="1">#REF!</definedName>
    <definedName name="teetwetw" localSheetId="13" hidden="1">#REF!</definedName>
    <definedName name="teetwetw" hidden="1">#REF!</definedName>
    <definedName name="TELAS" localSheetId="9">#REF!</definedName>
    <definedName name="TELAS" localSheetId="10">#REF!</definedName>
    <definedName name="TELAS" localSheetId="8">#REF!</definedName>
    <definedName name="TELAS" localSheetId="12">#REF!</definedName>
    <definedName name="TELAS" localSheetId="13">#REF!</definedName>
    <definedName name="TELAS">#REF!</definedName>
    <definedName name="Template_Table" localSheetId="9">#REF!</definedName>
    <definedName name="Template_Table" localSheetId="10">#REF!</definedName>
    <definedName name="Template_Table" localSheetId="8">#REF!</definedName>
    <definedName name="Template_Table" localSheetId="12">#REF!</definedName>
    <definedName name="Template_Table" localSheetId="13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8" hidden="1">#REF!</definedName>
    <definedName name="terte" localSheetId="0" hidden="1">#REF!</definedName>
    <definedName name="terte" localSheetId="1" hidden="1">#REF!</definedName>
    <definedName name="terte" localSheetId="12" hidden="1">#REF!</definedName>
    <definedName name="terte" localSheetId="13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8" hidden="1">#REF!</definedName>
    <definedName name="tete" localSheetId="0" hidden="1">#REF!</definedName>
    <definedName name="tete" localSheetId="1" hidden="1">#REF!</definedName>
    <definedName name="tete" localSheetId="12" hidden="1">#REF!</definedName>
    <definedName name="tete" localSheetId="13" hidden="1">#REF!</definedName>
    <definedName name="tete" hidden="1">#REF!</definedName>
    <definedName name="tetetwe" localSheetId="8" hidden="1">'[110]Fax a enviar'!#REF!</definedName>
    <definedName name="tetetwe" localSheetId="0" hidden="1">'[110]Fax a enviar'!#REF!</definedName>
    <definedName name="tetetwe" localSheetId="1" hidden="1">'[110]Fax a enviar'!#REF!</definedName>
    <definedName name="tetetwe" localSheetId="3" hidden="1">'[110]Fax a enviar'!#REF!</definedName>
    <definedName name="tetetwe" localSheetId="6" hidden="1">'[110]Fax a enviar'!#REF!</definedName>
    <definedName name="tetetwe" hidden="1">'[110]Fax a enviar'!#REF!</definedName>
    <definedName name="TEXTO1" localSheetId="9">#REF!</definedName>
    <definedName name="TEXTO1" localSheetId="10">#REF!</definedName>
    <definedName name="TEXTO1" localSheetId="8">#REF!</definedName>
    <definedName name="TEXTO1" localSheetId="0">#REF!</definedName>
    <definedName name="TEXTO1" localSheetId="1">#REF!</definedName>
    <definedName name="TEXTO1" localSheetId="3">#REF!</definedName>
    <definedName name="TEXTO1" localSheetId="6">#REF!</definedName>
    <definedName name="TEXTO1" localSheetId="12">#REF!</definedName>
    <definedName name="TEXTO1" localSheetId="13">#REF!</definedName>
    <definedName name="TEXTO1">#REF!</definedName>
    <definedName name="TEXTO2" localSheetId="9">#REF!</definedName>
    <definedName name="TEXTO2" localSheetId="10">#REF!</definedName>
    <definedName name="TEXTO2" localSheetId="8">#REF!</definedName>
    <definedName name="TEXTO2" localSheetId="0">#REF!</definedName>
    <definedName name="TEXTO2" localSheetId="1">#REF!</definedName>
    <definedName name="TEXTO2" localSheetId="3">#REF!</definedName>
    <definedName name="TEXTO2" localSheetId="6">#REF!</definedName>
    <definedName name="TEXTO2" localSheetId="12">#REF!</definedName>
    <definedName name="TEXTO2" localSheetId="13">#REF!</definedName>
    <definedName name="TEXTO2">#REF!</definedName>
    <definedName name="textToday" localSheetId="9">#REF!</definedName>
    <definedName name="textToday" localSheetId="10">#REF!</definedName>
    <definedName name="textToday" localSheetId="8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6">#REF!</definedName>
    <definedName name="textToday" localSheetId="12">#REF!</definedName>
    <definedName name="textToday" localSheetId="13">#REF!</definedName>
    <definedName name="textToday">#REF!</definedName>
    <definedName name="TIPOCAMBIO" localSheetId="9">#REF!</definedName>
    <definedName name="TIPOCAMBIO" localSheetId="10">#REF!</definedName>
    <definedName name="TIPOCAMBIO" localSheetId="8">#REF!</definedName>
    <definedName name="TIPOCAMBIO" localSheetId="0">#REF!</definedName>
    <definedName name="TIPOCAMBIO" localSheetId="1">#REF!</definedName>
    <definedName name="TIPOCAMBIO" localSheetId="12">#REF!</definedName>
    <definedName name="TIPOCAMBIO" localSheetId="13">#REF!</definedName>
    <definedName name="TIPOCAMBIO">#REF!</definedName>
    <definedName name="TITLES" localSheetId="9">#REF!</definedName>
    <definedName name="TITLES" localSheetId="10">#REF!</definedName>
    <definedName name="TITLES" localSheetId="8">#REF!</definedName>
    <definedName name="TITLES" localSheetId="12">#REF!</definedName>
    <definedName name="TITLES" localSheetId="13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8">#REF!</definedName>
    <definedName name="TítuloDeColumna1" localSheetId="12">#REF!</definedName>
    <definedName name="TítuloDeColumna1" localSheetId="13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8">#REF!</definedName>
    <definedName name="TítuloDeColumna2" localSheetId="12">#REF!</definedName>
    <definedName name="TítuloDeColumna2" localSheetId="13">#REF!</definedName>
    <definedName name="TítuloDeColumna2">#REF!</definedName>
    <definedName name="títulos" localSheetId="9">#REF!</definedName>
    <definedName name="títulos" localSheetId="10">#REF!</definedName>
    <definedName name="títulos" localSheetId="8">#REF!</definedName>
    <definedName name="títulos" localSheetId="12">#REF!</definedName>
    <definedName name="títulos" localSheetId="13">#REF!</definedName>
    <definedName name="títulos">#REF!</definedName>
    <definedName name="_xlnm.Print_Titles" localSheetId="9">#REF!</definedName>
    <definedName name="_xlnm.Print_Titles" localSheetId="10">#REF!</definedName>
    <definedName name="_xlnm.Print_Titles" localSheetId="8">#REF!</definedName>
    <definedName name="_xlnm.Print_Titles" localSheetId="0">#REF!</definedName>
    <definedName name="_xlnm.Print_Titles" localSheetId="1">#REF!</definedName>
    <definedName name="_xlnm.Print_Titles" localSheetId="12">#REF!</definedName>
    <definedName name="_xlnm.Print_Titles" localSheetId="13">#REF!</definedName>
    <definedName name="_xlnm.Print_Titles">#REF!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8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hidden="1">{"Riqfin97",#N/A,FALSE,"Tran";"Riqfinpro",#N/A,FALSE,"Tran"}</definedName>
    <definedName name="tjutju" hidden="1">'[103]Fax a enviar'!#REF!</definedName>
    <definedName name="TM" localSheetId="9">#REF!</definedName>
    <definedName name="TM" localSheetId="10">#REF!</definedName>
    <definedName name="TM" localSheetId="8">#REF!</definedName>
    <definedName name="TM" localSheetId="0">#REF!</definedName>
    <definedName name="TM" localSheetId="1">#REF!</definedName>
    <definedName name="TM" localSheetId="3">#REF!</definedName>
    <definedName name="TM" localSheetId="6">#REF!</definedName>
    <definedName name="TM" localSheetId="12">#REF!</definedName>
    <definedName name="TM" localSheetId="13">#REF!</definedName>
    <definedName name="TM">#REF!</definedName>
    <definedName name="TM_D" localSheetId="9">#REF!</definedName>
    <definedName name="TM_D" localSheetId="10">#REF!</definedName>
    <definedName name="TM_D" localSheetId="8">#REF!</definedName>
    <definedName name="TM_D" localSheetId="0">#REF!</definedName>
    <definedName name="TM_D" localSheetId="1">#REF!</definedName>
    <definedName name="TM_D" localSheetId="3">#REF!</definedName>
    <definedName name="TM_D" localSheetId="6">#REF!</definedName>
    <definedName name="TM_D" localSheetId="12">#REF!</definedName>
    <definedName name="TM_D" localSheetId="13">#REF!</definedName>
    <definedName name="TM_D">#REF!</definedName>
    <definedName name="TM_DPCH" localSheetId="9">#REF!</definedName>
    <definedName name="TM_DPCH" localSheetId="10">#REF!</definedName>
    <definedName name="TM_DPCH" localSheetId="8">#REF!</definedName>
    <definedName name="TM_DPCH" localSheetId="0">#REF!</definedName>
    <definedName name="TM_DPCH" localSheetId="1">#REF!</definedName>
    <definedName name="TM_DPCH" localSheetId="3">#REF!</definedName>
    <definedName name="TM_DPCH" localSheetId="6">#REF!</definedName>
    <definedName name="TM_DPCH" localSheetId="12">#REF!</definedName>
    <definedName name="TM_DPCH" localSheetId="13">#REF!</definedName>
    <definedName name="TM_DPCH">#REF!</definedName>
    <definedName name="TM_R" localSheetId="9">#REF!</definedName>
    <definedName name="TM_R" localSheetId="10">#REF!</definedName>
    <definedName name="TM_R" localSheetId="8">#REF!</definedName>
    <definedName name="TM_R" localSheetId="12">#REF!</definedName>
    <definedName name="TM_R" localSheetId="13">#REF!</definedName>
    <definedName name="TM_R">#REF!</definedName>
    <definedName name="TM_RPCH" localSheetId="9">#REF!</definedName>
    <definedName name="TM_RPCH" localSheetId="10">#REF!</definedName>
    <definedName name="TM_RPCH" localSheetId="8">#REF!</definedName>
    <definedName name="TM_RPCH" localSheetId="12">#REF!</definedName>
    <definedName name="TM_RPCH" localSheetId="13">#REF!</definedName>
    <definedName name="TM_RPCH">#REF!</definedName>
    <definedName name="TMG" localSheetId="9">#REF!</definedName>
    <definedName name="TMG" localSheetId="10">#REF!</definedName>
    <definedName name="TMG" localSheetId="8">#REF!</definedName>
    <definedName name="TMG" localSheetId="12">#REF!</definedName>
    <definedName name="TMG" localSheetId="13">#REF!</definedName>
    <definedName name="TMG">#REF!</definedName>
    <definedName name="TMG_D">[83]Q5!$E$23:$AH$23</definedName>
    <definedName name="TMG_DPCH" localSheetId="9">#REF!</definedName>
    <definedName name="TMG_DPCH" localSheetId="10">#REF!</definedName>
    <definedName name="TMG_DPCH" localSheetId="8">#REF!</definedName>
    <definedName name="TMG_DPCH" localSheetId="0">#REF!</definedName>
    <definedName name="TMG_DPCH" localSheetId="1">#REF!</definedName>
    <definedName name="TMG_DPCH" localSheetId="3">#REF!</definedName>
    <definedName name="TMG_DPCH" localSheetId="6">#REF!</definedName>
    <definedName name="TMG_DPCH" localSheetId="12">#REF!</definedName>
    <definedName name="TMG_DPCH" localSheetId="13">#REF!</definedName>
    <definedName name="TMG_DPCH">#REF!</definedName>
    <definedName name="TMG_R" localSheetId="9">#REF!</definedName>
    <definedName name="TMG_R" localSheetId="10">#REF!</definedName>
    <definedName name="TMG_R" localSheetId="8">#REF!</definedName>
    <definedName name="TMG_R" localSheetId="0">#REF!</definedName>
    <definedName name="TMG_R" localSheetId="1">#REF!</definedName>
    <definedName name="TMG_R" localSheetId="3">#REF!</definedName>
    <definedName name="TMG_R" localSheetId="6">#REF!</definedName>
    <definedName name="TMG_R" localSheetId="12">#REF!</definedName>
    <definedName name="TMG_R" localSheetId="13">#REF!</definedName>
    <definedName name="TMG_R">#REF!</definedName>
    <definedName name="TMG_RPCH" localSheetId="9">#REF!</definedName>
    <definedName name="TMG_RPCH" localSheetId="10">#REF!</definedName>
    <definedName name="TMG_RPCH" localSheetId="8">#REF!</definedName>
    <definedName name="TMG_RPCH" localSheetId="0">#REF!</definedName>
    <definedName name="TMG_RPCH" localSheetId="1">#REF!</definedName>
    <definedName name="TMG_RPCH" localSheetId="3">#REF!</definedName>
    <definedName name="TMG_RPCH" localSheetId="6">#REF!</definedName>
    <definedName name="TMG_RPCH" localSheetId="12">#REF!</definedName>
    <definedName name="TMG_RPCH" localSheetId="13">#REF!</definedName>
    <definedName name="TMG_RPCH">#REF!</definedName>
    <definedName name="TMGO">#N/A</definedName>
    <definedName name="TMGO_D" localSheetId="9">#REF!</definedName>
    <definedName name="TMGO_D" localSheetId="10">#REF!</definedName>
    <definedName name="TMGO_D" localSheetId="8">#REF!</definedName>
    <definedName name="TMGO_D" localSheetId="0">#REF!</definedName>
    <definedName name="TMGO_D" localSheetId="1">#REF!</definedName>
    <definedName name="TMGO_D" localSheetId="3">#REF!</definedName>
    <definedName name="TMGO_D" localSheetId="6">#REF!</definedName>
    <definedName name="TMGO_D" localSheetId="12">#REF!</definedName>
    <definedName name="TMGO_D" localSheetId="13">#REF!</definedName>
    <definedName name="TMGO_D">#REF!</definedName>
    <definedName name="TMGO_DPCH" localSheetId="9">#REF!</definedName>
    <definedName name="TMGO_DPCH" localSheetId="10">#REF!</definedName>
    <definedName name="TMGO_DPCH" localSheetId="8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6">#REF!</definedName>
    <definedName name="TMGO_DPCH" localSheetId="12">#REF!</definedName>
    <definedName name="TMGO_DPCH" localSheetId="13">#REF!</definedName>
    <definedName name="TMGO_DPCH">#REF!</definedName>
    <definedName name="TMGO_R" localSheetId="9">#REF!</definedName>
    <definedName name="TMGO_R" localSheetId="10">#REF!</definedName>
    <definedName name="TMGO_R" localSheetId="8">#REF!</definedName>
    <definedName name="TMGO_R" localSheetId="0">#REF!</definedName>
    <definedName name="TMGO_R" localSheetId="1">#REF!</definedName>
    <definedName name="TMGO_R" localSheetId="3">#REF!</definedName>
    <definedName name="TMGO_R" localSheetId="6">#REF!</definedName>
    <definedName name="TMGO_R" localSheetId="12">#REF!</definedName>
    <definedName name="TMGO_R" localSheetId="13">#REF!</definedName>
    <definedName name="TMGO_R">#REF!</definedName>
    <definedName name="TMGO_RPCH" localSheetId="9">#REF!</definedName>
    <definedName name="TMGO_RPCH" localSheetId="10">#REF!</definedName>
    <definedName name="TMGO_RPCH" localSheetId="8">#REF!</definedName>
    <definedName name="TMGO_RPCH" localSheetId="12">#REF!</definedName>
    <definedName name="TMGO_RPCH" localSheetId="13">#REF!</definedName>
    <definedName name="TMGO_RPCH">#REF!</definedName>
    <definedName name="TMGXO" localSheetId="9">#REF!</definedName>
    <definedName name="TMGXO" localSheetId="10">#REF!</definedName>
    <definedName name="TMGXO" localSheetId="8">#REF!</definedName>
    <definedName name="TMGXO" localSheetId="12">#REF!</definedName>
    <definedName name="TMGXO" localSheetId="13">#REF!</definedName>
    <definedName name="TMGXO">#REF!</definedName>
    <definedName name="TMGXO_D" localSheetId="9">#REF!</definedName>
    <definedName name="TMGXO_D" localSheetId="10">#REF!</definedName>
    <definedName name="TMGXO_D" localSheetId="8">#REF!</definedName>
    <definedName name="TMGXO_D" localSheetId="12">#REF!</definedName>
    <definedName name="TMGXO_D" localSheetId="13">#REF!</definedName>
    <definedName name="TMGXO_D">#REF!</definedName>
    <definedName name="TMGXO_DPCH" localSheetId="9">#REF!</definedName>
    <definedName name="TMGXO_DPCH" localSheetId="10">#REF!</definedName>
    <definedName name="TMGXO_DPCH" localSheetId="8">#REF!</definedName>
    <definedName name="TMGXO_DPCH" localSheetId="12">#REF!</definedName>
    <definedName name="TMGXO_DPCH" localSheetId="13">#REF!</definedName>
    <definedName name="TMGXO_DPCH">#REF!</definedName>
    <definedName name="TMGXO_R" localSheetId="9">#REF!</definedName>
    <definedName name="TMGXO_R" localSheetId="10">#REF!</definedName>
    <definedName name="TMGXO_R" localSheetId="8">#REF!</definedName>
    <definedName name="TMGXO_R" localSheetId="12">#REF!</definedName>
    <definedName name="TMGXO_R" localSheetId="13">#REF!</definedName>
    <definedName name="TMGXO_R">#REF!</definedName>
    <definedName name="TMGXO_RPCH" localSheetId="9">#REF!</definedName>
    <definedName name="TMGXO_RPCH" localSheetId="10">#REF!</definedName>
    <definedName name="TMGXO_RPCH" localSheetId="8">#REF!</definedName>
    <definedName name="TMGXO_RPCH" localSheetId="12">#REF!</definedName>
    <definedName name="TMGXO_RPCH" localSheetId="13">#REF!</definedName>
    <definedName name="TMGXO_RPCH">#REF!</definedName>
    <definedName name="TMS" localSheetId="9">#REF!</definedName>
    <definedName name="TMS" localSheetId="10">#REF!</definedName>
    <definedName name="TMS" localSheetId="8">#REF!</definedName>
    <definedName name="TMS" localSheetId="12">#REF!</definedName>
    <definedName name="TMS" localSheetId="13">#REF!</definedName>
    <definedName name="TMS">#REF!</definedName>
    <definedName name="TNAME" localSheetId="9">#REF!</definedName>
    <definedName name="TNAME" localSheetId="10">#REF!</definedName>
    <definedName name="TNAME" localSheetId="8">#REF!</definedName>
    <definedName name="TNAME" localSheetId="12">#REF!</definedName>
    <definedName name="TNAME" localSheetId="13">#REF!</definedName>
    <definedName name="TNAME">#REF!</definedName>
    <definedName name="tnt">#N/A</definedName>
    <definedName name="TNTmar">#N/A</definedName>
    <definedName name="tntoct">#N/A</definedName>
    <definedName name="TOC" localSheetId="9">#REF!</definedName>
    <definedName name="TOC" localSheetId="10">#REF!</definedName>
    <definedName name="TOC" localSheetId="8">#REF!</definedName>
    <definedName name="TOC" localSheetId="0">#REF!</definedName>
    <definedName name="TOC" localSheetId="1">#REF!</definedName>
    <definedName name="TOC" localSheetId="3">#REF!</definedName>
    <definedName name="TOC" localSheetId="6">#REF!</definedName>
    <definedName name="TOC" localSheetId="12">#REF!</definedName>
    <definedName name="TOC" localSheetId="13">#REF!</definedName>
    <definedName name="TOC">#REF!</definedName>
    <definedName name="TODO">[172]BCC!$A$1:$N$821,[172]BCC!$A$822:$N$1624</definedName>
    <definedName name="TOT00" localSheetId="9">#REF!</definedName>
    <definedName name="TOT00" localSheetId="10">#REF!</definedName>
    <definedName name="TOT00" localSheetId="8">#REF!</definedName>
    <definedName name="TOT00" localSheetId="0">#REF!</definedName>
    <definedName name="TOT00" localSheetId="1">#REF!</definedName>
    <definedName name="TOT00" localSheetId="3">#REF!</definedName>
    <definedName name="TOT00" localSheetId="6">#REF!</definedName>
    <definedName name="TOT00" localSheetId="12">#REF!</definedName>
    <definedName name="TOT00" localSheetId="13">#REF!</definedName>
    <definedName name="TOT00">#REF!</definedName>
    <definedName name="TOTAL" localSheetId="9">#REF!</definedName>
    <definedName name="TOTAL" localSheetId="10">#REF!</definedName>
    <definedName name="TOTAL" localSheetId="8">#REF!</definedName>
    <definedName name="TOTAL" localSheetId="0">#REF!</definedName>
    <definedName name="TOTAL" localSheetId="1">#REF!</definedName>
    <definedName name="TOTAL" localSheetId="3">#REF!</definedName>
    <definedName name="TOTAL" localSheetId="6">#REF!</definedName>
    <definedName name="TOTAL" localSheetId="12">#REF!</definedName>
    <definedName name="TOTAL" localSheetId="13">#REF!</definedName>
    <definedName name="TOTAL">#REF!</definedName>
    <definedName name="TOWEO" localSheetId="9">#REF!</definedName>
    <definedName name="TOWEO" localSheetId="10">#REF!</definedName>
    <definedName name="TOWEO" localSheetId="8">#REF!</definedName>
    <definedName name="TOWEO" localSheetId="3">#REF!</definedName>
    <definedName name="TOWEO" localSheetId="6">#REF!</definedName>
    <definedName name="TOWEO" localSheetId="12">#REF!</definedName>
    <definedName name="TOWEO" localSheetId="13">#REF!</definedName>
    <definedName name="TOWEO">#REF!</definedName>
    <definedName name="Trade" localSheetId="9">#REF!</definedName>
    <definedName name="Trade" localSheetId="10">#REF!</definedName>
    <definedName name="Trade" localSheetId="8">#REF!</definedName>
    <definedName name="Trade" localSheetId="12">#REF!</definedName>
    <definedName name="Trade" localSheetId="13">#REF!</definedName>
    <definedName name="Trade">#REF!</definedName>
    <definedName name="TRADE3">[20]Trade!#REF!</definedName>
    <definedName name="trans" localSheetId="9">#REF!</definedName>
    <definedName name="trans" localSheetId="10">#REF!</definedName>
    <definedName name="trans" localSheetId="8">#REF!</definedName>
    <definedName name="trans" localSheetId="0">#REF!</definedName>
    <definedName name="trans" localSheetId="1">#REF!</definedName>
    <definedName name="trans" localSheetId="3">#REF!</definedName>
    <definedName name="trans" localSheetId="6">#REF!</definedName>
    <definedName name="trans" localSheetId="12">#REF!</definedName>
    <definedName name="trans" localSheetId="13">#REF!</definedName>
    <definedName name="trans">#REF!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8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 localSheetId="11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>OFFSET(TransList,0,0,COUNTA(TransList),1)</definedName>
    <definedName name="Transfer_check" localSheetId="9">#REF!</definedName>
    <definedName name="Transfer_check" localSheetId="10">#REF!</definedName>
    <definedName name="Transfer_check" localSheetId="8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6">#REF!</definedName>
    <definedName name="Transfer_check" localSheetId="12">#REF!</definedName>
    <definedName name="Transfer_check" localSheetId="13">#REF!</definedName>
    <definedName name="Transfer_check">#REF!</definedName>
    <definedName name="TRANSFERENCIA" localSheetId="5">[84]!TRANSFERENCIA</definedName>
    <definedName name="TRANSFERENCIA" localSheetId="8">[84]!TRANSFERENCIA</definedName>
    <definedName name="TRANSFERENCIA" localSheetId="0">#REF!</definedName>
    <definedName name="TRANSFERENCIA" localSheetId="1">#REF!</definedName>
    <definedName name="TRANSFERENCIA" localSheetId="11">[84]!TRANSFERENCIA</definedName>
    <definedName name="TRANSFERENCIA" localSheetId="13">[84]!TRANSFERENCIA</definedName>
    <definedName name="TRANSFERENCIA">[84]!TRANSFERENCIA</definedName>
    <definedName name="TRANSFERENCIA_DE_SERVICIOS__LEY_N__24049_Y_COMPLEMENTARIAS">[4]C!$B$14:$N$14</definedName>
    <definedName name="TRANSNAVE" localSheetId="9">#REF!</definedName>
    <definedName name="TRANSNAVE" localSheetId="10">#REF!</definedName>
    <definedName name="TRANSNAVE" localSheetId="8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6">#REF!</definedName>
    <definedName name="TRANSNAVE" localSheetId="12">#REF!</definedName>
    <definedName name="TRANSNAVE" localSheetId="13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'[110]Fax a enviar'!#REF!</definedName>
    <definedName name="trert" localSheetId="0" hidden="1">#REF!</definedName>
    <definedName name="trert" localSheetId="1" hidden="1">#REF!</definedName>
    <definedName name="trert" localSheetId="3" hidden="1">'[110]Fax a enviar'!#REF!</definedName>
    <definedName name="trert" localSheetId="6" hidden="1">'[110]Fax a enviar'!#REF!</definedName>
    <definedName name="trert" hidden="1">'[110]Fax a enviar'!#REF!</definedName>
    <definedName name="TRIGO" localSheetId="9">#REF!</definedName>
    <definedName name="TRIGO" localSheetId="10">#REF!</definedName>
    <definedName name="TRIGO" localSheetId="8">#REF!</definedName>
    <definedName name="TRIGO" localSheetId="0">#REF!</definedName>
    <definedName name="TRIGO" localSheetId="1">#REF!</definedName>
    <definedName name="TRIGO" localSheetId="3">#REF!</definedName>
    <definedName name="TRIGO" localSheetId="6">#REF!</definedName>
    <definedName name="TRIGO" localSheetId="12">#REF!</definedName>
    <definedName name="TRIGO" localSheetId="13">#REF!</definedName>
    <definedName name="TRIGO">#REF!</definedName>
    <definedName name="Trim">[139]Codigos!$A$5:$E$11</definedName>
    <definedName name="trim9702" localSheetId="8">[173]bop1!#REF!</definedName>
    <definedName name="trim9702" localSheetId="0">[173]bop1!#REF!</definedName>
    <definedName name="trim9702" localSheetId="1">[173]bop1!#REF!</definedName>
    <definedName name="trim9702" localSheetId="3">[173]bop1!#REF!</definedName>
    <definedName name="trim9702" localSheetId="6">[173]bop1!#REF!</definedName>
    <definedName name="trim9702">[173]bop1!#REF!</definedName>
    <definedName name="trim9798990001" localSheetId="8">'[174]bop1datos rev'!#REF!</definedName>
    <definedName name="trim9798990001" localSheetId="0">'[174]bop1datos rev'!#REF!</definedName>
    <definedName name="trim9798990001" localSheetId="1">'[174]bop1datos rev'!#REF!</definedName>
    <definedName name="trim9798990001" localSheetId="3">'[174]bop1datos rev'!#REF!</definedName>
    <definedName name="trim9798990001" localSheetId="6">'[174]bop1datos rev'!#REF!</definedName>
    <definedName name="trim9798990001">'[174]bop1datos rev'!#REF!</definedName>
    <definedName name="trimestres9902" localSheetId="8">[173]bop1!#REF!</definedName>
    <definedName name="trimestres9902" localSheetId="0">[173]bop1!#REF!</definedName>
    <definedName name="trimestres9902" localSheetId="1">[173]bop1!#REF!</definedName>
    <definedName name="trimestres9902" localSheetId="3">[173]bop1!#REF!</definedName>
    <definedName name="trimestres9902" localSheetId="6">[173]bop1!#REF!</definedName>
    <definedName name="trimestres9902">[173]bop1!#REF!</definedName>
    <definedName name="trrtr" localSheetId="9" hidden="1">#REF!</definedName>
    <definedName name="trrtr" localSheetId="10" hidden="1">#REF!</definedName>
    <definedName name="trrtr" localSheetId="8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localSheetId="12" hidden="1">#REF!</definedName>
    <definedName name="trrtr" localSheetId="13" hidden="1">#REF!</definedName>
    <definedName name="trrtr" hidden="1">#REF!</definedName>
    <definedName name="trtert" localSheetId="8" hidden="1">'[110]Fax a enviar'!#REF!</definedName>
    <definedName name="trtert" localSheetId="0" hidden="1">#REF!</definedName>
    <definedName name="trtert" localSheetId="1" hidden="1">#REF!</definedName>
    <definedName name="trtert" localSheetId="3" hidden="1">'[110]Fax a enviar'!#REF!</definedName>
    <definedName name="trtert" localSheetId="6" hidden="1">'[110]Fax a enviar'!#REF!</definedName>
    <definedName name="trtert" hidden="1">'[110]Fax a enviar'!#REF!</definedName>
    <definedName name="trtr" localSheetId="8" hidden="1">'[110]Fax a enviar'!#REF!</definedName>
    <definedName name="trtr" localSheetId="0" hidden="1">#REF!</definedName>
    <definedName name="trtr" localSheetId="1" hidden="1">#REF!</definedName>
    <definedName name="trtr" localSheetId="3" hidden="1">'[110]Fax a enviar'!#REF!</definedName>
    <definedName name="trtr" localSheetId="6" hidden="1">'[110]Fax a enviar'!#REF!</definedName>
    <definedName name="trtr" hidden="1">'[110]Fax a enviar'!#REF!</definedName>
    <definedName name="tt" localSheetId="9">#REF!</definedName>
    <definedName name="tt" localSheetId="10">#REF!</definedName>
    <definedName name="tt" localSheetId="8">#REF!</definedName>
    <definedName name="tt" localSheetId="0">#REF!</definedName>
    <definedName name="tt" localSheetId="1">#REF!</definedName>
    <definedName name="tt" localSheetId="3">#REF!</definedName>
    <definedName name="tt" localSheetId="6">#REF!</definedName>
    <definedName name="tt" localSheetId="12">#REF!</definedName>
    <definedName name="tt" localSheetId="13">#REF!</definedName>
    <definedName name="tt">#REF!</definedName>
    <definedName name="tta" localSheetId="9">#REF!</definedName>
    <definedName name="tta" localSheetId="10">#REF!</definedName>
    <definedName name="tta" localSheetId="8">#REF!</definedName>
    <definedName name="tta" localSheetId="0">#REF!</definedName>
    <definedName name="tta" localSheetId="1">#REF!</definedName>
    <definedName name="tta" localSheetId="3">#REF!</definedName>
    <definedName name="tta" localSheetId="6">#REF!</definedName>
    <definedName name="tta" localSheetId="12">#REF!</definedName>
    <definedName name="tta" localSheetId="13">#REF!</definedName>
    <definedName name="tta">#REF!</definedName>
    <definedName name="ttaa" localSheetId="9">#REF!</definedName>
    <definedName name="ttaa" localSheetId="10">#REF!</definedName>
    <definedName name="ttaa" localSheetId="8">#REF!</definedName>
    <definedName name="ttaa" localSheetId="0">#REF!</definedName>
    <definedName name="ttaa" localSheetId="1">#REF!</definedName>
    <definedName name="ttaa" localSheetId="3">#REF!</definedName>
    <definedName name="ttaa" localSheetId="6">#REF!</definedName>
    <definedName name="ttaa" localSheetId="12">#REF!</definedName>
    <definedName name="ttaa" localSheetId="13">#REF!</definedName>
    <definedName name="ttaa">#REF!</definedName>
    <definedName name="ttetet" localSheetId="8" hidden="1">'[110]Fax a enviar'!#REF!</definedName>
    <definedName name="ttetet" localSheetId="3" hidden="1">'[110]Fax a enviar'!#REF!</definedName>
    <definedName name="ttetet" localSheetId="6" hidden="1">'[110]Fax a enviar'!#REF!</definedName>
    <definedName name="ttetet" hidden="1">'[110]Fax a enviar'!#REF!</definedName>
    <definedName name="ttt" localSheetId="8" hidden="1">'[103]Fax a enviar'!#REF!</definedName>
    <definedName name="ttt" localSheetId="3" hidden="1">'[103]Fax a enviar'!#REF!</definedName>
    <definedName name="ttt" localSheetId="6" hidden="1">'[103]Fax a enviar'!#REF!</definedName>
    <definedName name="ttt" hidden="1">'[103]Fax a enviar'!#REF!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8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hidden="1">{"Tab1",#N/A,FALSE,"P";"Tab2",#N/A,FALSE,"P"}</definedName>
    <definedName name="ttttt" hidden="1">[138]M!#REF!</definedName>
    <definedName name="twetwee" localSheetId="9" hidden="1">#REF!</definedName>
    <definedName name="twetwee" localSheetId="10" hidden="1">#REF!</definedName>
    <definedName name="twetwee" localSheetId="8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localSheetId="12" hidden="1">#REF!</definedName>
    <definedName name="twetwee" localSheetId="13" hidden="1">#REF!</definedName>
    <definedName name="twetwee" hidden="1">#REF!</definedName>
    <definedName name="TX" localSheetId="9">#REF!</definedName>
    <definedName name="TX" localSheetId="10">#REF!</definedName>
    <definedName name="TX" localSheetId="8">#REF!</definedName>
    <definedName name="TX" localSheetId="0">#REF!</definedName>
    <definedName name="TX" localSheetId="1">#REF!</definedName>
    <definedName name="TX" localSheetId="3">#REF!</definedName>
    <definedName name="TX" localSheetId="6">#REF!</definedName>
    <definedName name="TX" localSheetId="12">#REF!</definedName>
    <definedName name="TX" localSheetId="13">#REF!</definedName>
    <definedName name="TX">#REF!</definedName>
    <definedName name="TX_D" localSheetId="9">#REF!</definedName>
    <definedName name="TX_D" localSheetId="10">#REF!</definedName>
    <definedName name="TX_D" localSheetId="8">#REF!</definedName>
    <definedName name="TX_D" localSheetId="3">#REF!</definedName>
    <definedName name="TX_D" localSheetId="6">#REF!</definedName>
    <definedName name="TX_D" localSheetId="12">#REF!</definedName>
    <definedName name="TX_D" localSheetId="13">#REF!</definedName>
    <definedName name="TX_D">#REF!</definedName>
    <definedName name="TX_DPCH" localSheetId="9">#REF!</definedName>
    <definedName name="TX_DPCH" localSheetId="10">#REF!</definedName>
    <definedName name="TX_DPCH" localSheetId="8">#REF!</definedName>
    <definedName name="TX_DPCH" localSheetId="12">#REF!</definedName>
    <definedName name="TX_DPCH" localSheetId="13">#REF!</definedName>
    <definedName name="TX_DPCH">#REF!</definedName>
    <definedName name="TX_R" localSheetId="9">#REF!</definedName>
    <definedName name="TX_R" localSheetId="10">#REF!</definedName>
    <definedName name="TX_R" localSheetId="8">#REF!</definedName>
    <definedName name="TX_R" localSheetId="12">#REF!</definedName>
    <definedName name="TX_R" localSheetId="13">#REF!</definedName>
    <definedName name="TX_R">#REF!</definedName>
    <definedName name="TX_RPCH" localSheetId="9">#REF!</definedName>
    <definedName name="TX_RPCH" localSheetId="10">#REF!</definedName>
    <definedName name="TX_RPCH" localSheetId="8">#REF!</definedName>
    <definedName name="TX_RPCH" localSheetId="12">#REF!</definedName>
    <definedName name="TX_RPCH" localSheetId="13">#REF!</definedName>
    <definedName name="TX_RPCH">#REF!</definedName>
    <definedName name="TXG" localSheetId="9">#REF!</definedName>
    <definedName name="TXG" localSheetId="10">#REF!</definedName>
    <definedName name="TXG" localSheetId="8">#REF!</definedName>
    <definedName name="TXG" localSheetId="12">#REF!</definedName>
    <definedName name="TXG" localSheetId="13">#REF!</definedName>
    <definedName name="TXG">#REF!</definedName>
    <definedName name="TXG_D">#N/A</definedName>
    <definedName name="TXG_DPCH" localSheetId="9">#REF!</definedName>
    <definedName name="TXG_DPCH" localSheetId="10">#REF!</definedName>
    <definedName name="TXG_DPCH" localSheetId="8">#REF!</definedName>
    <definedName name="TXG_DPCH" localSheetId="0">#REF!</definedName>
    <definedName name="TXG_DPCH" localSheetId="1">#REF!</definedName>
    <definedName name="TXG_DPCH" localSheetId="3">#REF!</definedName>
    <definedName name="TXG_DPCH" localSheetId="6">#REF!</definedName>
    <definedName name="TXG_DPCH" localSheetId="12">#REF!</definedName>
    <definedName name="TXG_DPCH" localSheetId="13">#REF!</definedName>
    <definedName name="TXG_DPCH">#REF!</definedName>
    <definedName name="TXG_R" localSheetId="9">#REF!</definedName>
    <definedName name="TXG_R" localSheetId="10">#REF!</definedName>
    <definedName name="TXG_R" localSheetId="8">#REF!</definedName>
    <definedName name="TXG_R" localSheetId="0">#REF!</definedName>
    <definedName name="TXG_R" localSheetId="1">#REF!</definedName>
    <definedName name="TXG_R" localSheetId="3">#REF!</definedName>
    <definedName name="TXG_R" localSheetId="6">#REF!</definedName>
    <definedName name="TXG_R" localSheetId="12">#REF!</definedName>
    <definedName name="TXG_R" localSheetId="13">#REF!</definedName>
    <definedName name="TXG_R">#REF!</definedName>
    <definedName name="TXG_RPCH" localSheetId="9">#REF!</definedName>
    <definedName name="TXG_RPCH" localSheetId="10">#REF!</definedName>
    <definedName name="TXG_RPCH" localSheetId="8">#REF!</definedName>
    <definedName name="TXG_RPCH" localSheetId="0">#REF!</definedName>
    <definedName name="TXG_RPCH" localSheetId="1">#REF!</definedName>
    <definedName name="TXG_RPCH" localSheetId="3">#REF!</definedName>
    <definedName name="TXG_RPCH" localSheetId="6">#REF!</definedName>
    <definedName name="TXG_RPCH" localSheetId="12">#REF!</definedName>
    <definedName name="TXG_RPCH" localSheetId="13">#REF!</definedName>
    <definedName name="TXG_RPCH">#REF!</definedName>
    <definedName name="TXGO">#N/A</definedName>
    <definedName name="TXGO_D" localSheetId="9">#REF!</definedName>
    <definedName name="TXGO_D" localSheetId="10">#REF!</definedName>
    <definedName name="TXGO_D" localSheetId="8">#REF!</definedName>
    <definedName name="TXGO_D" localSheetId="0">#REF!</definedName>
    <definedName name="TXGO_D" localSheetId="1">#REF!</definedName>
    <definedName name="TXGO_D" localSheetId="3">#REF!</definedName>
    <definedName name="TXGO_D" localSheetId="6">#REF!</definedName>
    <definedName name="TXGO_D" localSheetId="12">#REF!</definedName>
    <definedName name="TXGO_D" localSheetId="13">#REF!</definedName>
    <definedName name="TXGO_D">#REF!</definedName>
    <definedName name="TXGO_DPCH" localSheetId="9">#REF!</definedName>
    <definedName name="TXGO_DPCH" localSheetId="10">#REF!</definedName>
    <definedName name="TXGO_DPCH" localSheetId="8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6">#REF!</definedName>
    <definedName name="TXGO_DPCH" localSheetId="12">#REF!</definedName>
    <definedName name="TXGO_DPCH" localSheetId="13">#REF!</definedName>
    <definedName name="TXGO_DPCH">#REF!</definedName>
    <definedName name="TXGO_R" localSheetId="9">#REF!</definedName>
    <definedName name="TXGO_R" localSheetId="10">#REF!</definedName>
    <definedName name="TXGO_R" localSheetId="8">#REF!</definedName>
    <definedName name="TXGO_R" localSheetId="0">#REF!</definedName>
    <definedName name="TXGO_R" localSheetId="1">#REF!</definedName>
    <definedName name="TXGO_R" localSheetId="3">#REF!</definedName>
    <definedName name="TXGO_R" localSheetId="6">#REF!</definedName>
    <definedName name="TXGO_R" localSheetId="12">#REF!</definedName>
    <definedName name="TXGO_R" localSheetId="13">#REF!</definedName>
    <definedName name="TXGO_R">#REF!</definedName>
    <definedName name="TXGO_RPCH" localSheetId="9">#REF!</definedName>
    <definedName name="TXGO_RPCH" localSheetId="10">#REF!</definedName>
    <definedName name="TXGO_RPCH" localSheetId="8">#REF!</definedName>
    <definedName name="TXGO_RPCH" localSheetId="12">#REF!</definedName>
    <definedName name="TXGO_RPCH" localSheetId="13">#REF!</definedName>
    <definedName name="TXGO_RPCH">#REF!</definedName>
    <definedName name="TXGXO" localSheetId="9">#REF!</definedName>
    <definedName name="TXGXO" localSheetId="10">#REF!</definedName>
    <definedName name="TXGXO" localSheetId="8">#REF!</definedName>
    <definedName name="TXGXO" localSheetId="12">#REF!</definedName>
    <definedName name="TXGXO" localSheetId="13">#REF!</definedName>
    <definedName name="TXGXO">#REF!</definedName>
    <definedName name="TXGXO_D" localSheetId="9">#REF!</definedName>
    <definedName name="TXGXO_D" localSheetId="10">#REF!</definedName>
    <definedName name="TXGXO_D" localSheetId="8">#REF!</definedName>
    <definedName name="TXGXO_D" localSheetId="12">#REF!</definedName>
    <definedName name="TXGXO_D" localSheetId="13">#REF!</definedName>
    <definedName name="TXGXO_D">#REF!</definedName>
    <definedName name="TXGXO_DPCH" localSheetId="9">#REF!</definedName>
    <definedName name="TXGXO_DPCH" localSheetId="10">#REF!</definedName>
    <definedName name="TXGXO_DPCH" localSheetId="8">#REF!</definedName>
    <definedName name="TXGXO_DPCH" localSheetId="12">#REF!</definedName>
    <definedName name="TXGXO_DPCH" localSheetId="13">#REF!</definedName>
    <definedName name="TXGXO_DPCH">#REF!</definedName>
    <definedName name="TXGXO_R" localSheetId="9">#REF!</definedName>
    <definedName name="TXGXO_R" localSheetId="10">#REF!</definedName>
    <definedName name="TXGXO_R" localSheetId="8">#REF!</definedName>
    <definedName name="TXGXO_R" localSheetId="12">#REF!</definedName>
    <definedName name="TXGXO_R" localSheetId="13">#REF!</definedName>
    <definedName name="TXGXO_R">#REF!</definedName>
    <definedName name="TXGXO_RPCH" localSheetId="9">#REF!</definedName>
    <definedName name="TXGXO_RPCH" localSheetId="10">#REF!</definedName>
    <definedName name="TXGXO_RPCH" localSheetId="8">#REF!</definedName>
    <definedName name="TXGXO_RPCH" localSheetId="12">#REF!</definedName>
    <definedName name="TXGXO_RPCH" localSheetId="13">#REF!</definedName>
    <definedName name="TXGXO_RPCH">#REF!</definedName>
    <definedName name="TXS" localSheetId="9">#REF!</definedName>
    <definedName name="TXS" localSheetId="10">#REF!</definedName>
    <definedName name="TXS" localSheetId="8">#REF!</definedName>
    <definedName name="TXS" localSheetId="12">#REF!</definedName>
    <definedName name="TXS" localSheetId="13">#REF!</definedName>
    <definedName name="TXS">#REF!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8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hidden="1">{"Riqfin97",#N/A,FALSE,"Tran";"Riqfinpro",#N/A,FALSE,"Tran"}</definedName>
    <definedName name="UAED" localSheetId="9">#REF!</definedName>
    <definedName name="UAED" localSheetId="10">#REF!</definedName>
    <definedName name="UAED" localSheetId="8">#REF!</definedName>
    <definedName name="UAED" localSheetId="0">#REF!</definedName>
    <definedName name="UAED" localSheetId="1">#REF!</definedName>
    <definedName name="UAED" localSheetId="3">#REF!</definedName>
    <definedName name="UAED" localSheetId="6">#REF!</definedName>
    <definedName name="UAED" localSheetId="12">#REF!</definedName>
    <definedName name="UAED" localSheetId="13">#REF!</definedName>
    <definedName name="UAED">#REF!</definedName>
    <definedName name="UAED1" localSheetId="9">#REF!</definedName>
    <definedName name="UAED1" localSheetId="10">#REF!</definedName>
    <definedName name="UAED1" localSheetId="8">#REF!</definedName>
    <definedName name="UAED1" localSheetId="0">#REF!</definedName>
    <definedName name="UAED1" localSheetId="1">#REF!</definedName>
    <definedName name="UAED1" localSheetId="3">#REF!</definedName>
    <definedName name="UAED1" localSheetId="6">#REF!</definedName>
    <definedName name="UAED1" localSheetId="12">#REF!</definedName>
    <definedName name="UAED1" localSheetId="13">#REF!</definedName>
    <definedName name="UAED1">#REF!</definedName>
    <definedName name="UC" localSheetId="9">#REF!</definedName>
    <definedName name="UC" localSheetId="10">#REF!</definedName>
    <definedName name="UC" localSheetId="8">#REF!</definedName>
    <definedName name="UC" localSheetId="0">#REF!</definedName>
    <definedName name="UC" localSheetId="1">#REF!</definedName>
    <definedName name="UC" localSheetId="3">#REF!</definedName>
    <definedName name="UC" localSheetId="6">#REF!</definedName>
    <definedName name="UC" localSheetId="12">#REF!</definedName>
    <definedName name="UC" localSheetId="13">#REF!</definedName>
    <definedName name="UC">#REF!</definedName>
    <definedName name="UC1A" localSheetId="9">#REF!</definedName>
    <definedName name="UC1A" localSheetId="10">#REF!</definedName>
    <definedName name="UC1A" localSheetId="8">#REF!</definedName>
    <definedName name="UC1A" localSheetId="0">#REF!</definedName>
    <definedName name="UC1A" localSheetId="1">#REF!</definedName>
    <definedName name="UC1A" localSheetId="12">#REF!</definedName>
    <definedName name="UC1A" localSheetId="13">#REF!</definedName>
    <definedName name="UC1A">#REF!</definedName>
    <definedName name="UCC" localSheetId="9">#REF!</definedName>
    <definedName name="UCC" localSheetId="10">#REF!</definedName>
    <definedName name="UCC" localSheetId="8">#REF!</definedName>
    <definedName name="UCC" localSheetId="12">#REF!</definedName>
    <definedName name="UCC" localSheetId="13">#REF!</definedName>
    <definedName name="UCC">#REF!</definedName>
    <definedName name="UDCTA" localSheetId="9">#REF!</definedName>
    <definedName name="UDCTA" localSheetId="10">#REF!</definedName>
    <definedName name="UDCTA" localSheetId="8">#REF!</definedName>
    <definedName name="UDCTA" localSheetId="12">#REF!</definedName>
    <definedName name="UDCTA" localSheetId="13">#REF!</definedName>
    <definedName name="UDCTA">#REF!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'[74]OECD wgt'!$B$9</definedName>
    <definedName name="unemp_96Q3" localSheetId="9">#REF!</definedName>
    <definedName name="unemp_96Q3" localSheetId="10">#REF!</definedName>
    <definedName name="unemp_96Q3" localSheetId="8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6">#REF!</definedName>
    <definedName name="unemp_96Q3" localSheetId="12">#REF!</definedName>
    <definedName name="unemp_96Q3" localSheetId="13">#REF!</definedName>
    <definedName name="unemp_96Q3">#REF!</definedName>
    <definedName name="unemp_96Q4" localSheetId="9">#REF!</definedName>
    <definedName name="unemp_96Q4" localSheetId="10">#REF!</definedName>
    <definedName name="unemp_96Q4" localSheetId="8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6">#REF!</definedName>
    <definedName name="unemp_96Q4" localSheetId="12">#REF!</definedName>
    <definedName name="unemp_96Q4" localSheetId="13">#REF!</definedName>
    <definedName name="unemp_96Q4">#REF!</definedName>
    <definedName name="unemp_97Q1" localSheetId="9">#REF!</definedName>
    <definedName name="unemp_97Q1" localSheetId="10">#REF!</definedName>
    <definedName name="unemp_97Q1" localSheetId="8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6">#REF!</definedName>
    <definedName name="unemp_97Q1" localSheetId="12">#REF!</definedName>
    <definedName name="unemp_97Q1" localSheetId="13">#REF!</definedName>
    <definedName name="unemp_97Q1">#REF!</definedName>
    <definedName name="unemp_97Q2" localSheetId="9">#REF!</definedName>
    <definedName name="unemp_97Q2" localSheetId="10">#REF!</definedName>
    <definedName name="unemp_97Q2" localSheetId="8">#REF!</definedName>
    <definedName name="unemp_97Q2" localSheetId="12">#REF!</definedName>
    <definedName name="unemp_97Q2" localSheetId="13">#REF!</definedName>
    <definedName name="unemp_97Q2">#REF!</definedName>
    <definedName name="unemp_nat" localSheetId="9">#REF!</definedName>
    <definedName name="unemp_nat" localSheetId="10">#REF!</definedName>
    <definedName name="unemp_nat" localSheetId="8">#REF!</definedName>
    <definedName name="unemp_nat" localSheetId="12">#REF!</definedName>
    <definedName name="unemp_nat" localSheetId="13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8">#REF!</definedName>
    <definedName name="unemp_urbrural" localSheetId="12">#REF!</definedName>
    <definedName name="unemp_urbrural" localSheetId="13">#REF!</definedName>
    <definedName name="unemp_urbrural">#REF!</definedName>
    <definedName name="UNION_FENOSA" localSheetId="9">#REF!</definedName>
    <definedName name="UNION_FENOSA" localSheetId="10">#REF!</definedName>
    <definedName name="UNION_FENOSA" localSheetId="8">#REF!</definedName>
    <definedName name="UNION_FENOSA" localSheetId="12">#REF!</definedName>
    <definedName name="UNION_FENOSA" localSheetId="13">#REF!</definedName>
    <definedName name="UNION_FENOSA">#REF!</definedName>
    <definedName name="UnitsLabel" localSheetId="9">#REF!</definedName>
    <definedName name="UnitsLabel" localSheetId="10">#REF!</definedName>
    <definedName name="UnitsLabel" localSheetId="8">#REF!</definedName>
    <definedName name="UnitsLabel" localSheetId="0">#REF!</definedName>
    <definedName name="UnitsLabel" localSheetId="1">#REF!</definedName>
    <definedName name="UnitsLabel" localSheetId="12">#REF!</definedName>
    <definedName name="UnitsLabel" localSheetId="13">#REF!</definedName>
    <definedName name="UnitsLabel">#REF!</definedName>
    <definedName name="Universities" localSheetId="9">#REF!</definedName>
    <definedName name="Universities" localSheetId="10">#REF!</definedName>
    <definedName name="Universities" localSheetId="8">#REF!</definedName>
    <definedName name="Universities" localSheetId="12">#REF!</definedName>
    <definedName name="Universities" localSheetId="13">#REF!</definedName>
    <definedName name="Universities">#REF!</definedName>
    <definedName name="Uruguay" localSheetId="9">'[175]SVI table'!$E$10:$L$73</definedName>
    <definedName name="Uruguay" localSheetId="10">'[175]SVI table'!$E$10:$L$73</definedName>
    <definedName name="Uruguay" localSheetId="8">'[175]SVI table'!$E$10:$L$73</definedName>
    <definedName name="Uruguay" localSheetId="0">'[175]SVI table'!$E$10:$L$73</definedName>
    <definedName name="Uruguay" localSheetId="1">'[176]SVI table'!$E$10:$L$73</definedName>
    <definedName name="Uruguay">'[175]SVI table'!$E$10:$L$73</definedName>
    <definedName name="US_1" localSheetId="9">OFFSET(#REF!,0,0,COUNT(#REF!),1)</definedName>
    <definedName name="US_1" localSheetId="10">OFFSET(#REF!,0,0,COUNT(#REF!),1)</definedName>
    <definedName name="US_1" localSheetId="8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 localSheetId="12">OFFSET(#REF!,0,0,COUNT(#REF!),1)</definedName>
    <definedName name="US_1" localSheetId="13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8">OFFSET(#REF!,0,0,COUNT(#REF!),1)</definedName>
    <definedName name="US_2" localSheetId="12">OFFSET(#REF!,0,0,COUNT(#REF!),1)</definedName>
    <definedName name="US_2" localSheetId="13">OFFSET(#REF!,0,0,COUNT(#REF!),1)</definedName>
    <definedName name="US_2">OFFSET(#REF!,0,0,COUNT(#REF!),1)</definedName>
    <definedName name="USA_wt">'[74]OECD wgt'!$B$4</definedName>
    <definedName name="USavg" localSheetId="9">OFFSET(#REF!,0,0,COUNT(#REF!),1)</definedName>
    <definedName name="USavg" localSheetId="10">OFFSET(#REF!,0,0,COUNT(#REF!),1)</definedName>
    <definedName name="USavg" localSheetId="8">OFFSET(#REF!,0,0,COUNT(#REF!),1)</definedName>
    <definedName name="USavg" localSheetId="3">OFFSET(#REF!,0,0,COUNT(#REF!),1)</definedName>
    <definedName name="USavg" localSheetId="6">OFFSET(#REF!,0,0,COUNT(#REF!),1)</definedName>
    <definedName name="USavg" localSheetId="12">OFFSET(#REF!,0,0,COUNT(#REF!),1)</definedName>
    <definedName name="USavg" localSheetId="13">OFFSET(#REF!,0,0,COUNT(#REF!),1)</definedName>
    <definedName name="USavg">OFFSET(#REF!,0,0,COUNT(#REF!),1)</definedName>
    <definedName name="USCRUDE87" localSheetId="9">#REF!</definedName>
    <definedName name="USCRUDE87" localSheetId="10">#REF!</definedName>
    <definedName name="USCRUDE87" localSheetId="8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6">#REF!</definedName>
    <definedName name="USCRUDE87" localSheetId="12">#REF!</definedName>
    <definedName name="USCRUDE87" localSheetId="13">#REF!</definedName>
    <definedName name="USCRUDE87">#REF!</definedName>
    <definedName name="USCRUDE88" localSheetId="9">#REF!</definedName>
    <definedName name="USCRUDE88" localSheetId="10">#REF!</definedName>
    <definedName name="USCRUDE88" localSheetId="8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6">#REF!</definedName>
    <definedName name="USCRUDE88" localSheetId="12">#REF!</definedName>
    <definedName name="USCRUDE88" localSheetId="13">#REF!</definedName>
    <definedName name="USCRUDE88">#REF!</definedName>
    <definedName name="USD" localSheetId="9">#REF!</definedName>
    <definedName name="USD" localSheetId="10">#REF!</definedName>
    <definedName name="USD" localSheetId="8">#REF!</definedName>
    <definedName name="USD" localSheetId="3">#REF!</definedName>
    <definedName name="USD" localSheetId="6">#REF!</definedName>
    <definedName name="USD" localSheetId="12">#REF!</definedName>
    <definedName name="USD" localSheetId="13">#REF!</definedName>
    <definedName name="USD">#REF!</definedName>
    <definedName name="USDIST87" localSheetId="9">#REF!</definedName>
    <definedName name="USDIST87" localSheetId="10">#REF!</definedName>
    <definedName name="USDIST87" localSheetId="8">#REF!</definedName>
    <definedName name="USDIST87" localSheetId="0">#REF!</definedName>
    <definedName name="USDIST87" localSheetId="1">#REF!</definedName>
    <definedName name="USDIST87" localSheetId="12">#REF!</definedName>
    <definedName name="USDIST87" localSheetId="13">#REF!</definedName>
    <definedName name="USDIST87">#REF!</definedName>
    <definedName name="USDIST88" localSheetId="9">#REF!</definedName>
    <definedName name="USDIST88" localSheetId="10">#REF!</definedName>
    <definedName name="USDIST88" localSheetId="8">#REF!</definedName>
    <definedName name="USDIST88" localSheetId="0">#REF!</definedName>
    <definedName name="USDIST88" localSheetId="1">#REF!</definedName>
    <definedName name="USDIST88" localSheetId="12">#REF!</definedName>
    <definedName name="USDIST88" localSheetId="13">#REF!</definedName>
    <definedName name="USDIST88">#REF!</definedName>
    <definedName name="USDSR" localSheetId="9">#REF!</definedName>
    <definedName name="USDSR" localSheetId="10">#REF!</definedName>
    <definedName name="USDSR" localSheetId="8">#REF!</definedName>
    <definedName name="USDSR" localSheetId="12">#REF!</definedName>
    <definedName name="USDSR" localSheetId="13">#REF!</definedName>
    <definedName name="USDSR">#REF!</definedName>
    <definedName name="USMG87" localSheetId="9">#REF!</definedName>
    <definedName name="USMG87" localSheetId="10">#REF!</definedName>
    <definedName name="USMG87" localSheetId="8">#REF!</definedName>
    <definedName name="USMG87" localSheetId="0">#REF!</definedName>
    <definedName name="USMG87" localSheetId="1">#REF!</definedName>
    <definedName name="USMG87" localSheetId="12">#REF!</definedName>
    <definedName name="USMG87" localSheetId="13">#REF!</definedName>
    <definedName name="USMG87">#REF!</definedName>
    <definedName name="USMG88" localSheetId="9">#REF!</definedName>
    <definedName name="USMG88" localSheetId="10">#REF!</definedName>
    <definedName name="USMG88" localSheetId="8">#REF!</definedName>
    <definedName name="USMG88" localSheetId="0">#REF!</definedName>
    <definedName name="USMG88" localSheetId="1">#REF!</definedName>
    <definedName name="USMG88" localSheetId="12">#REF!</definedName>
    <definedName name="USMG88" localSheetId="13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8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 localSheetId="12">OFFSET(#REF!,0,0,COUNT(#REF!),1)</definedName>
    <definedName name="USmin" localSheetId="13">OFFSET(#REF!,0,0,COUNT(#REF!),1)</definedName>
    <definedName name="USmin">OFFSET(#REF!,0,0,COUNT(#REF!),1)</definedName>
    <definedName name="USPROD87" localSheetId="9">#REF!</definedName>
    <definedName name="USPROD87" localSheetId="10">#REF!</definedName>
    <definedName name="USPROD87" localSheetId="8">#REF!</definedName>
    <definedName name="USPROD87" localSheetId="0">#REF!</definedName>
    <definedName name="USPROD87" localSheetId="1">#REF!</definedName>
    <definedName name="USPROD87" localSheetId="3">#REF!</definedName>
    <definedName name="USPROD87" localSheetId="6">#REF!</definedName>
    <definedName name="USPROD87" localSheetId="12">#REF!</definedName>
    <definedName name="USPROD87" localSheetId="13">#REF!</definedName>
    <definedName name="USPROD87">#REF!</definedName>
    <definedName name="USPROD88" localSheetId="9">#REF!</definedName>
    <definedName name="USPROD88" localSheetId="10">#REF!</definedName>
    <definedName name="USPROD88" localSheetId="8">#REF!</definedName>
    <definedName name="USPROD88" localSheetId="0">#REF!</definedName>
    <definedName name="USPROD88" localSheetId="1">#REF!</definedName>
    <definedName name="USPROD88" localSheetId="3">#REF!</definedName>
    <definedName name="USPROD88" localSheetId="6">#REF!</definedName>
    <definedName name="USPROD88" localSheetId="12">#REF!</definedName>
    <definedName name="USPROD88" localSheetId="13">#REF!</definedName>
    <definedName name="USPROD88">#REF!</definedName>
    <definedName name="USRFO87" localSheetId="9">#REF!</definedName>
    <definedName name="USRFO87" localSheetId="10">#REF!</definedName>
    <definedName name="USRFO87" localSheetId="8">#REF!</definedName>
    <definedName name="USRFO87" localSheetId="0">#REF!</definedName>
    <definedName name="USRFO87" localSheetId="1">#REF!</definedName>
    <definedName name="USRFO87" localSheetId="3">#REF!</definedName>
    <definedName name="USRFO87" localSheetId="6">#REF!</definedName>
    <definedName name="USRFO87" localSheetId="12">#REF!</definedName>
    <definedName name="USRFO87" localSheetId="13">#REF!</definedName>
    <definedName name="USRFO87">#REF!</definedName>
    <definedName name="USRFO88" localSheetId="9">#REF!</definedName>
    <definedName name="USRFO88" localSheetId="10">#REF!</definedName>
    <definedName name="USRFO88" localSheetId="8">#REF!</definedName>
    <definedName name="USRFO88" localSheetId="0">#REF!</definedName>
    <definedName name="USRFO88" localSheetId="1">#REF!</definedName>
    <definedName name="USRFO88" localSheetId="12">#REF!</definedName>
    <definedName name="USRFO88" localSheetId="13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8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 localSheetId="12">OFFSET(#REF!,0,0,COUNT(#REF!),1)</definedName>
    <definedName name="USrng" localSheetId="13">OFFSET(#REF!,0,0,COUNT(#REF!),1)</definedName>
    <definedName name="USrng">OFFSET(#REF!,0,0,COUNT(#REF!),1)</definedName>
    <definedName name="USSR" localSheetId="9">#REF!</definedName>
    <definedName name="USSR" localSheetId="10">#REF!</definedName>
    <definedName name="USSR" localSheetId="8">#REF!</definedName>
    <definedName name="USSR" localSheetId="0">#REF!</definedName>
    <definedName name="USSR" localSheetId="1">#REF!</definedName>
    <definedName name="USSR" localSheetId="3">#REF!</definedName>
    <definedName name="USSR" localSheetId="6">#REF!</definedName>
    <definedName name="USSR" localSheetId="12">#REF!</definedName>
    <definedName name="USSR" localSheetId="13">#REF!</definedName>
    <definedName name="USSR">#REF!</definedName>
    <definedName name="USTOT87" localSheetId="9">#REF!</definedName>
    <definedName name="USTOT87" localSheetId="10">#REF!</definedName>
    <definedName name="USTOT87" localSheetId="8">#REF!</definedName>
    <definedName name="USTOT87" localSheetId="0">#REF!</definedName>
    <definedName name="USTOT87" localSheetId="1">#REF!</definedName>
    <definedName name="USTOT87" localSheetId="3">#REF!</definedName>
    <definedName name="USTOT87" localSheetId="6">#REF!</definedName>
    <definedName name="USTOT87" localSheetId="12">#REF!</definedName>
    <definedName name="USTOT87" localSheetId="13">#REF!</definedName>
    <definedName name="USTOT87">#REF!</definedName>
    <definedName name="USTOT88" localSheetId="9">#REF!</definedName>
    <definedName name="USTOT88" localSheetId="10">#REF!</definedName>
    <definedName name="USTOT88" localSheetId="8">#REF!</definedName>
    <definedName name="USTOT88" localSheetId="0">#REF!</definedName>
    <definedName name="USTOT88" localSheetId="1">#REF!</definedName>
    <definedName name="USTOT88" localSheetId="3">#REF!</definedName>
    <definedName name="USTOT88" localSheetId="6">#REF!</definedName>
    <definedName name="USTOT88" localSheetId="12">#REF!</definedName>
    <definedName name="USTOT88" localSheetId="13">#REF!</definedName>
    <definedName name="USTOT88">#REF!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8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8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uuuu">'[177]Quarterly Raw Data'!#REF!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8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9">#REF!</definedName>
    <definedName name="VALID_FORMATS" localSheetId="10">#REF!</definedName>
    <definedName name="VALID_FORMATS" localSheetId="8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 localSheetId="12">#REF!</definedName>
    <definedName name="VALID_FORMATS" localSheetId="13">#REF!</definedName>
    <definedName name="VALID_FORMATS">#REF!</definedName>
    <definedName name="VenceHoy" localSheetId="9">#REF!</definedName>
    <definedName name="VenceHoy" localSheetId="10">#REF!</definedName>
    <definedName name="VenceHoy" localSheetId="8">#REF!</definedName>
    <definedName name="VenceHoy" localSheetId="0">#REF!</definedName>
    <definedName name="VenceHoy" localSheetId="1">#REF!</definedName>
    <definedName name="VenceHoy" localSheetId="3">#REF!</definedName>
    <definedName name="VenceHoy" localSheetId="6">#REF!</definedName>
    <definedName name="VenceHoy" localSheetId="12">#REF!</definedName>
    <definedName name="VenceHoy" localSheetId="13">#REF!</definedName>
    <definedName name="VenceHoy">#REF!</definedName>
    <definedName name="venci" localSheetId="9">#REF!</definedName>
    <definedName name="venci" localSheetId="10">#REF!</definedName>
    <definedName name="venci" localSheetId="8">#REF!</definedName>
    <definedName name="venci" localSheetId="3">#REF!</definedName>
    <definedName name="venci" localSheetId="6">#REF!</definedName>
    <definedName name="venci" localSheetId="12">#REF!</definedName>
    <definedName name="venci" localSheetId="13">#REF!</definedName>
    <definedName name="venci">#REF!</definedName>
    <definedName name="venci2000" localSheetId="9">#REF!</definedName>
    <definedName name="venci2000" localSheetId="10">#REF!</definedName>
    <definedName name="venci2000" localSheetId="8">#REF!</definedName>
    <definedName name="venci2000" localSheetId="12">#REF!</definedName>
    <definedName name="venci2000" localSheetId="13">#REF!</definedName>
    <definedName name="venci2000">#REF!</definedName>
    <definedName name="venci2001" localSheetId="9">#REF!</definedName>
    <definedName name="venci2001" localSheetId="10">#REF!</definedName>
    <definedName name="venci2001" localSheetId="8">#REF!</definedName>
    <definedName name="venci2001" localSheetId="12">#REF!</definedName>
    <definedName name="venci2001" localSheetId="13">#REF!</definedName>
    <definedName name="venci2001">#REF!</definedName>
    <definedName name="venci2002" localSheetId="9">#REF!</definedName>
    <definedName name="venci2002" localSheetId="10">#REF!</definedName>
    <definedName name="venci2002" localSheetId="8">#REF!</definedName>
    <definedName name="venci2002" localSheetId="12">#REF!</definedName>
    <definedName name="venci2002" localSheetId="13">#REF!</definedName>
    <definedName name="venci2002">#REF!</definedName>
    <definedName name="venci2003" localSheetId="9">#REF!</definedName>
    <definedName name="venci2003" localSheetId="10">#REF!</definedName>
    <definedName name="venci2003" localSheetId="8">#REF!</definedName>
    <definedName name="venci2003" localSheetId="12">#REF!</definedName>
    <definedName name="venci2003" localSheetId="13">#REF!</definedName>
    <definedName name="venci2003">#REF!</definedName>
    <definedName name="venci98" localSheetId="9">[23]Programa!#REF!</definedName>
    <definedName name="venci98" localSheetId="10">[23]Programa!#REF!</definedName>
    <definedName name="venci98" localSheetId="8">[23]Programa!#REF!</definedName>
    <definedName name="venci98" localSheetId="0">[23]Programa!#REF!</definedName>
    <definedName name="venci98" localSheetId="1">[24]Programa!#REF!</definedName>
    <definedName name="venci98">[23]Programa!#REF!</definedName>
    <definedName name="venci98j" localSheetId="9">[23]Programa!#REF!</definedName>
    <definedName name="venci98j" localSheetId="10">[23]Programa!#REF!</definedName>
    <definedName name="venci98j" localSheetId="8">[23]Programa!#REF!</definedName>
    <definedName name="venci98j" localSheetId="0">[23]Programa!#REF!</definedName>
    <definedName name="venci98j" localSheetId="1">[24]Programa!#REF!</definedName>
    <definedName name="venci98j">[23]Programa!#REF!</definedName>
    <definedName name="venci98s" localSheetId="9">#REF!</definedName>
    <definedName name="venci98s" localSheetId="10">#REF!</definedName>
    <definedName name="venci98s" localSheetId="8">#REF!</definedName>
    <definedName name="venci98s" localSheetId="0">#REF!</definedName>
    <definedName name="venci98s" localSheetId="1">#REF!</definedName>
    <definedName name="venci98s" localSheetId="3">#REF!</definedName>
    <definedName name="venci98s" localSheetId="6">#REF!</definedName>
    <definedName name="venci98s" localSheetId="12">#REF!</definedName>
    <definedName name="venci98s" localSheetId="13">#REF!</definedName>
    <definedName name="venci98s">#REF!</definedName>
    <definedName name="venci99" localSheetId="9">#REF!</definedName>
    <definedName name="venci99" localSheetId="10">#REF!</definedName>
    <definedName name="venci99" localSheetId="8">#REF!</definedName>
    <definedName name="venci99" localSheetId="3">#REF!</definedName>
    <definedName name="venci99" localSheetId="6">#REF!</definedName>
    <definedName name="venci99" localSheetId="12">#REF!</definedName>
    <definedName name="venci99" localSheetId="13">#REF!</definedName>
    <definedName name="venci99">#REF!</definedName>
    <definedName name="VENEZU" localSheetId="9">#REF!</definedName>
    <definedName name="VENEZU" localSheetId="10">#REF!</definedName>
    <definedName name="VENEZU" localSheetId="8">#REF!</definedName>
    <definedName name="VENEZU" localSheetId="0">#REF!</definedName>
    <definedName name="VENEZU" localSheetId="1">#REF!</definedName>
    <definedName name="VENEZU" localSheetId="3">#REF!</definedName>
    <definedName name="VENEZU" localSheetId="6">#REF!</definedName>
    <definedName name="VENEZU" localSheetId="12">#REF!</definedName>
    <definedName name="VENEZU" localSheetId="13">#REF!</definedName>
    <definedName name="VENEZU">#REF!</definedName>
    <definedName name="VENEZUELA">"bANCOS"</definedName>
    <definedName name="VIAAEREA" localSheetId="9">#REF!</definedName>
    <definedName name="VIAAEREA" localSheetId="10">#REF!</definedName>
    <definedName name="VIAAEREA" localSheetId="8">#REF!</definedName>
    <definedName name="VIAAEREA" localSheetId="0">#REF!</definedName>
    <definedName name="VIAAEREA" localSheetId="1">#REF!</definedName>
    <definedName name="VIAAEREA" localSheetId="3">#REF!</definedName>
    <definedName name="VIAAEREA" localSheetId="6">#REF!</definedName>
    <definedName name="VIAAEREA" localSheetId="12">#REF!</definedName>
    <definedName name="VIAAEREA" localSheetId="13">#REF!</definedName>
    <definedName name="VIAAEREA">#REF!</definedName>
    <definedName name="volume_trade" localSheetId="9">#REF!</definedName>
    <definedName name="volume_trade" localSheetId="10">#REF!</definedName>
    <definedName name="volume_trade" localSheetId="8">#REF!</definedName>
    <definedName name="volume_trade" localSheetId="3">#REF!</definedName>
    <definedName name="volume_trade" localSheetId="6">#REF!</definedName>
    <definedName name="volume_trade" localSheetId="12">#REF!</definedName>
    <definedName name="volume_trade" localSheetId="13">#REF!</definedName>
    <definedName name="volume_trade">#REF!</definedName>
    <definedName name="VTITLES" localSheetId="9">#REF!</definedName>
    <definedName name="VTITLES" localSheetId="10">#REF!</definedName>
    <definedName name="VTITLES" localSheetId="8">#REF!</definedName>
    <definedName name="VTITLES" localSheetId="3">#REF!</definedName>
    <definedName name="VTITLES" localSheetId="6">#REF!</definedName>
    <definedName name="VTITLES" localSheetId="12">#REF!</definedName>
    <definedName name="VTITLES" localSheetId="13">#REF!</definedName>
    <definedName name="VTITLES">#REF!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8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8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vvvv" localSheetId="2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8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localSheetId="11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hidden="1">{"Minpmon",#N/A,FALSE,"Monthinput"}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8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hidden="1">{"Riqfin97",#N/A,FALSE,"Tran";"Riqfinpro",#N/A,FALSE,"Tran"}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8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hidden="1">{"Tab1",#N/A,FALSE,"P";"Tab2",#N/A,FALSE,"P"}</definedName>
    <definedName name="w" localSheetId="2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8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localSheetId="11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hidden="1">{"Minpmon",#N/A,FALSE,"Monthinput"}</definedName>
    <definedName name="wage_govt_sector" localSheetId="9">#REF!</definedName>
    <definedName name="wage_govt_sector" localSheetId="10">#REF!</definedName>
    <definedName name="wage_govt_sector" localSheetId="8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 localSheetId="12">#REF!</definedName>
    <definedName name="wage_govt_sector" localSheetId="13">#REF!</definedName>
    <definedName name="wage_govt_sector">#REF!</definedName>
    <definedName name="WAPR" localSheetId="9">#REF!</definedName>
    <definedName name="WAPR" localSheetId="10">#REF!</definedName>
    <definedName name="WAPR" localSheetId="8">#REF!</definedName>
    <definedName name="WAPR" localSheetId="0">#REF!</definedName>
    <definedName name="WAPR" localSheetId="1">#REF!</definedName>
    <definedName name="WAPR" localSheetId="3">#REF!</definedName>
    <definedName name="WAPR" localSheetId="6">#REF!</definedName>
    <definedName name="WAPR" localSheetId="12">#REF!</definedName>
    <definedName name="WAPR" localSheetId="13">#REF!</definedName>
    <definedName name="WAPR">#REF!</definedName>
    <definedName name="Weekly_Depreciation">'[75]Inter-Bank'!$I$5</definedName>
    <definedName name="Weighted_Average_Inter_Bank_Exchange_Rate">'[75]Inter-Bank'!$C$5</definedName>
    <definedName name="WEO" localSheetId="9">#REF!</definedName>
    <definedName name="WEO" localSheetId="10">#REF!</definedName>
    <definedName name="WEO" localSheetId="8">#REF!</definedName>
    <definedName name="WEO" localSheetId="0">#REF!</definedName>
    <definedName name="WEO" localSheetId="1">#REF!</definedName>
    <definedName name="WEO" localSheetId="3">#REF!</definedName>
    <definedName name="WEO" localSheetId="6">#REF!</definedName>
    <definedName name="WEO" localSheetId="12">#REF!</definedName>
    <definedName name="WEO" localSheetId="13">#REF!</definedName>
    <definedName name="WEO">#REF!</definedName>
    <definedName name="WEOD" localSheetId="9">#REF!</definedName>
    <definedName name="WEOD" localSheetId="10">#REF!</definedName>
    <definedName name="WEOD" localSheetId="8">#REF!</definedName>
    <definedName name="WEOD" localSheetId="3">#REF!</definedName>
    <definedName name="WEOD" localSheetId="6">#REF!</definedName>
    <definedName name="WEOD" localSheetId="12">#REF!</definedName>
    <definedName name="WEOD" localSheetId="13">#REF!</definedName>
    <definedName name="WEOD">#REF!</definedName>
    <definedName name="weodata" localSheetId="9">#REF!</definedName>
    <definedName name="weodata" localSheetId="10">#REF!</definedName>
    <definedName name="weodata" localSheetId="8">#REF!</definedName>
    <definedName name="weodata" localSheetId="3">#REF!</definedName>
    <definedName name="weodata" localSheetId="6">#REF!</definedName>
    <definedName name="weodata" localSheetId="12">#REF!</definedName>
    <definedName name="weodata" localSheetId="13">#REF!</definedName>
    <definedName name="weodata">#REF!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8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hidden="1">{"Riqfin97",#N/A,FALSE,"Tran";"Riqfinpro",#N/A,FALSE,"Tran"}</definedName>
    <definedName name="will" localSheetId="5">'[145]SPNF Acuerdo Incl. Int.'!will</definedName>
    <definedName name="will" localSheetId="8">'[145]SPNF Acuerdo Incl. Int.'!will</definedName>
    <definedName name="will" localSheetId="0">#REF!</definedName>
    <definedName name="will" localSheetId="1">#REF!</definedName>
    <definedName name="will" localSheetId="11">'[145]SPNF Acuerdo Incl. Int.'!will</definedName>
    <definedName name="will" localSheetId="13">'[145]SPNF Acuerdo Incl. Int.'!will</definedName>
    <definedName name="will">'[145]SPNF Acuerdo Incl. Int.'!will</definedName>
    <definedName name="will1">#N/A</definedName>
    <definedName name="will3">#N/A</definedName>
    <definedName name="Work_Area" localSheetId="9">#REF!</definedName>
    <definedName name="Work_Area" localSheetId="10">#REF!</definedName>
    <definedName name="Work_Area" localSheetId="8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6">#REF!</definedName>
    <definedName name="Work_Area" localSheetId="12">#REF!</definedName>
    <definedName name="Work_Area" localSheetId="13">#REF!</definedName>
    <definedName name="Work_Area">#REF!</definedName>
    <definedName name="WPCP33_D" localSheetId="9">#REF!</definedName>
    <definedName name="WPCP33_D" localSheetId="10">#REF!</definedName>
    <definedName name="WPCP33_D" localSheetId="8">#REF!</definedName>
    <definedName name="WPCP33_D" localSheetId="0">#REF!</definedName>
    <definedName name="WPCP33_D" localSheetId="1">#REF!</definedName>
    <definedName name="WPCP33_D" localSheetId="3">#REF!</definedName>
    <definedName name="WPCP33_D" localSheetId="6">#REF!</definedName>
    <definedName name="WPCP33_D" localSheetId="12">#REF!</definedName>
    <definedName name="WPCP33_D" localSheetId="13">#REF!</definedName>
    <definedName name="WPCP33_D">#REF!</definedName>
    <definedName name="WPCP33pch" localSheetId="9">#REF!</definedName>
    <definedName name="WPCP33pch" localSheetId="10">#REF!</definedName>
    <definedName name="WPCP33pch" localSheetId="8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6">#REF!</definedName>
    <definedName name="WPCP33pch" localSheetId="12">#REF!</definedName>
    <definedName name="WPCP33pch" localSheetId="13">#REF!</definedName>
    <definedName name="WPCP33pch">#REF!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8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localSheetId="11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hidden="1">{"Main Economic Indicators",#N/A,FALSE,"C"}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8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localSheetId="11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hidden="1">{#N/A,#N/A,FALSE,"BANKS"}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8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localSheetId="11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hidden="1">{#N/A,#N/A,FALSE,"BOP"}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8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localSheetId="11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hidden="1">{#N/A,#N/A,FALSE,"CelPIB"}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8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hidden="1">{#N/A,#N/A,FALSE,"NFPS GDP"}</definedName>
    <definedName name="wrn.CREDIT." localSheetId="2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8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localSheetId="11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8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localSheetId="11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8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localSheetId="11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hidden="1">{#N/A,#N/A,FALSE,"DEPO"}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8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localSheetId="11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hidden="1">{#N/A,#N/A,FALSE,"EntpsPIB"}</definedName>
    <definedName name="wrn.EXCISE." localSheetId="2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8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localSheetId="11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8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localSheetId="11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8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localSheetId="11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8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localSheetId="11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8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localSheetId="11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8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localSheetId="11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8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localSheetId="11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8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localSheetId="11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8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localSheetId="11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8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localSheetId="11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hidden="1">{#N/A,#N/A,FALSE,"INCOMETX"}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8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localSheetId="11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hidden="1">{#N/A,#N/A,FALSE,"INTERST"}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hidden="1">{"MONA",#N/A,FALSE,"S"}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8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hidden="1">{"Minpmon",#N/A,FALSE,"Monthinput"}</definedName>
    <definedName name="wrn.MS." localSheetId="2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8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localSheetId="11" hidden="1">{#N/A,#N/A,FALSE,"MS"}</definedName>
    <definedName name="wrn.MS." localSheetId="12" hidden="1">{#N/A,#N/A,FALSE,"MS"}</definedName>
    <definedName name="wrn.MS." localSheetId="13" hidden="1">{#N/A,#N/A,FALSE,"MS"}</definedName>
    <definedName name="wrn.MS." hidden="1">{#N/A,#N/A,FALSE,"MS"}</definedName>
    <definedName name="wrn.NBG." localSheetId="2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8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localSheetId="11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hidden="1">{#N/A,#N/A,FALSE,"NBG"}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8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hidden="1">{#N/A,#N/A,FALSE,"NFPS GDP"}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8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localSheetId="11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8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localSheetId="11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hidden="1">{#N/A,#N/A,FALSE,"PENSION"}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8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8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localSheetId="11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8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localSheetId="11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hidden="1">{#N/A,#N/A,FALSE,"PUBLEXP"}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8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hidden="1">{#N/A,#N/A,FALSE,"RestGGPIB"}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8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localSheetId="11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hidden="1">{#N/A,#N/A,FALSE,"REVSHARE"}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8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8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localSheetId="11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hidden="1">{#N/A,#N/A,FALSE,"SSPIB"}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8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localSheetId="11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8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localSheetId="11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8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localSheetId="11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8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localSheetId="11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8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localSheetId="11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8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localSheetId="11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8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localSheetId="11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hidden="1">{#N/A,#N/A,FALSE,"WAGES"}</definedName>
    <definedName name="wrn.WEO." localSheetId="2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8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hidden="1">{"WEO",#N/A,FALSE,"T"}</definedName>
    <definedName name="Wt_d">[56]CIRRs!$C$59</definedName>
    <definedName name="wtewt" localSheetId="9" hidden="1">#REF!</definedName>
    <definedName name="wtewt" localSheetId="10" hidden="1">#REF!</definedName>
    <definedName name="wtewt" localSheetId="8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localSheetId="12" hidden="1">#REF!</definedName>
    <definedName name="wtewt" localSheetId="13" hidden="1">#REF!</definedName>
    <definedName name="wtewt" hidden="1">#REF!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[138]M!#REF!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8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[178]M!#REF!</definedName>
    <definedName name="wwwww" localSheetId="2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8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localSheetId="11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hidden="1">{"Minpmon",#N/A,FALSE,"Monthinput"}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8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hidden="1">{"Riqfin97",#N/A,FALSE,"Tran";"Riqfinpro",#N/A,FALSE,"Tran"}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8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hidden="1">{"Tab1",#N/A,FALSE,"P";"Tab2",#N/A,FALSE,"P"}</definedName>
    <definedName name="X" localSheetId="9">#REF!</definedName>
    <definedName name="X" localSheetId="10">#REF!</definedName>
    <definedName name="X" localSheetId="8">#REF!</definedName>
    <definedName name="X" localSheetId="0">#REF!</definedName>
    <definedName name="X" localSheetId="1">#REF!</definedName>
    <definedName name="X" localSheetId="3">#REF!</definedName>
    <definedName name="X" localSheetId="6">#REF!</definedName>
    <definedName name="X" localSheetId="12">#REF!</definedName>
    <definedName name="X" localSheetId="13">#REF!</definedName>
    <definedName name="X">#REF!</definedName>
    <definedName name="X_Rate" localSheetId="9">#REF!</definedName>
    <definedName name="X_Rate" localSheetId="10">#REF!</definedName>
    <definedName name="X_Rate" localSheetId="8">#REF!</definedName>
    <definedName name="X_Rate" localSheetId="3">#REF!</definedName>
    <definedName name="X_Rate" localSheetId="6">#REF!</definedName>
    <definedName name="X_Rate" localSheetId="12">#REF!</definedName>
    <definedName name="X_Rate" localSheetId="13">#REF!</definedName>
    <definedName name="X_Rate">#REF!</definedName>
    <definedName name="xa" localSheetId="9">'[179]PIB EN CORR'!#REF!</definedName>
    <definedName name="xa" localSheetId="10">'[179]PIB EN CORR'!#REF!</definedName>
    <definedName name="xa" localSheetId="8">'[179]PIB EN CORR'!#REF!</definedName>
    <definedName name="xa" localSheetId="0">'[179]PIB EN CORR'!#REF!</definedName>
    <definedName name="xa" localSheetId="1">'[180]PIB EN CORR'!#REF!</definedName>
    <definedName name="xa" localSheetId="3">'[179]PIB EN CORR'!#REF!</definedName>
    <definedName name="xa" localSheetId="6">'[179]PIB EN CORR'!#REF!</definedName>
    <definedName name="xa">'[179]PIB EN CORR'!#REF!</definedName>
    <definedName name="xaa">'[181]PIB EN CORR'!$AV$5:$AV$77</definedName>
    <definedName name="XandRev">'[132]tab 3'!$F$63:$Z$65</definedName>
    <definedName name="Xaxis" localSheetId="9">#REF!</definedName>
    <definedName name="Xaxis" localSheetId="10">#REF!</definedName>
    <definedName name="Xaxis" localSheetId="8">#REF!</definedName>
    <definedName name="Xaxis" localSheetId="0">#REF!</definedName>
    <definedName name="Xaxis" localSheetId="1">#REF!</definedName>
    <definedName name="Xaxis" localSheetId="3">#REF!</definedName>
    <definedName name="Xaxis" localSheetId="6">#REF!</definedName>
    <definedName name="Xaxis" localSheetId="12">#REF!</definedName>
    <definedName name="Xaxis" localSheetId="13">#REF!</definedName>
    <definedName name="Xaxis">#REF!</definedName>
    <definedName name="XBANANO" localSheetId="9">#REF!</definedName>
    <definedName name="XBANANO" localSheetId="10">#REF!</definedName>
    <definedName name="XBANANO" localSheetId="8">#REF!</definedName>
    <definedName name="XBANANO" localSheetId="3">#REF!</definedName>
    <definedName name="XBANANO" localSheetId="6">#REF!</definedName>
    <definedName name="XBANANO" localSheetId="12">#REF!</definedName>
    <definedName name="XBANANO" localSheetId="13">#REF!</definedName>
    <definedName name="XBANANO">#REF!</definedName>
    <definedName name="xbb" localSheetId="9">'[179]PIB EN CORR'!#REF!</definedName>
    <definedName name="xbb" localSheetId="10">'[179]PIB EN CORR'!#REF!</definedName>
    <definedName name="xbb" localSheetId="8">'[179]PIB EN CORR'!#REF!</definedName>
    <definedName name="xbb" localSheetId="0">'[179]PIB EN CORR'!#REF!</definedName>
    <definedName name="xbb" localSheetId="1">'[180]PIB EN CORR'!#REF!</definedName>
    <definedName name="xbb" localSheetId="3">'[179]PIB EN CORR'!#REF!</definedName>
    <definedName name="xbb" localSheetId="6">'[179]PIB EN CORR'!#REF!</definedName>
    <definedName name="xbb">'[179]PIB EN CORR'!#REF!</definedName>
    <definedName name="XBS">[95]SREAL!A$41</definedName>
    <definedName name="xc">'[97]graf 1'!$A$3:$C$28</definedName>
    <definedName name="XCAFE" localSheetId="9">#REF!</definedName>
    <definedName name="XCAFE" localSheetId="10">#REF!</definedName>
    <definedName name="XCAFE" localSheetId="8">#REF!</definedName>
    <definedName name="XCAFE" localSheetId="0">#REF!</definedName>
    <definedName name="XCAFE" localSheetId="1">#REF!</definedName>
    <definedName name="XCAFE" localSheetId="3">#REF!</definedName>
    <definedName name="XCAFE" localSheetId="6">#REF!</definedName>
    <definedName name="XCAFE" localSheetId="12">#REF!</definedName>
    <definedName name="XCAFE" localSheetId="13">#REF!</definedName>
    <definedName name="XCAFE">#REF!</definedName>
    <definedName name="xdr" localSheetId="9">#REF!</definedName>
    <definedName name="xdr" localSheetId="10">#REF!</definedName>
    <definedName name="xdr" localSheetId="8">#REF!</definedName>
    <definedName name="xdr" localSheetId="3">#REF!</definedName>
    <definedName name="xdr" localSheetId="6">#REF!</definedName>
    <definedName name="xdr" localSheetId="12">#REF!</definedName>
    <definedName name="xdr" localSheetId="13">#REF!</definedName>
    <definedName name="xdr">#REF!</definedName>
    <definedName name="XGS" localSheetId="9">#REF!</definedName>
    <definedName name="XGS" localSheetId="10">#REF!</definedName>
    <definedName name="XGS" localSheetId="8">#REF!</definedName>
    <definedName name="XGS" localSheetId="3">#REF!</definedName>
    <definedName name="XGS" localSheetId="6">#REF!</definedName>
    <definedName name="XGS" localSheetId="12">#REF!</definedName>
    <definedName name="XGS" localSheetId="13">#REF!</definedName>
    <definedName name="XGS">#REF!</definedName>
    <definedName name="XMENSUALES" localSheetId="9">#REF!</definedName>
    <definedName name="XMENSUALES" localSheetId="10">#REF!</definedName>
    <definedName name="XMENSUALES" localSheetId="8">#REF!</definedName>
    <definedName name="XMENSUALES" localSheetId="12">#REF!</definedName>
    <definedName name="XMENSUALES" localSheetId="13">#REF!</definedName>
    <definedName name="XMENSUALES">#REF!</definedName>
    <definedName name="XOF" localSheetId="9">#REF!</definedName>
    <definedName name="XOF" localSheetId="10">#REF!</definedName>
    <definedName name="XOF" localSheetId="8">#REF!</definedName>
    <definedName name="XOF" localSheetId="12">#REF!</definedName>
    <definedName name="XOF" localSheetId="13">#REF!</definedName>
    <definedName name="XOF">#REF!</definedName>
    <definedName name="xr" localSheetId="9">#REF!</definedName>
    <definedName name="xr" localSheetId="10">#REF!</definedName>
    <definedName name="xr" localSheetId="8">#REF!</definedName>
    <definedName name="xr" localSheetId="12">#REF!</definedName>
    <definedName name="xr" localSheetId="13">#REF!</definedName>
    <definedName name="xr">#REF!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8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WRS_1">'[50]shared data'!$A$1:$A$77</definedName>
    <definedName name="xxWRS_11" localSheetId="9">#REF!</definedName>
    <definedName name="xxWRS_11" localSheetId="10">#REF!</definedName>
    <definedName name="xxWRS_11" localSheetId="8">#REF!</definedName>
    <definedName name="xxWRS_11" localSheetId="0">#REF!</definedName>
    <definedName name="xxWRS_11" localSheetId="1">#REF!</definedName>
    <definedName name="xxWRS_11" localSheetId="3">#REF!</definedName>
    <definedName name="xxWRS_11" localSheetId="6">#REF!</definedName>
    <definedName name="xxWRS_11" localSheetId="12">#REF!</definedName>
    <definedName name="xxWRS_11" localSheetId="13">#REF!</definedName>
    <definedName name="xxWRS_11">#REF!</definedName>
    <definedName name="xxWRS_19" localSheetId="9">#REF!</definedName>
    <definedName name="xxWRS_19" localSheetId="10">#REF!</definedName>
    <definedName name="xxWRS_19" localSheetId="8">#REF!</definedName>
    <definedName name="xxWRS_19" localSheetId="3">#REF!</definedName>
    <definedName name="xxWRS_19" localSheetId="6">#REF!</definedName>
    <definedName name="xxWRS_19" localSheetId="12">#REF!</definedName>
    <definedName name="xxWRS_19" localSheetId="13">#REF!</definedName>
    <definedName name="xxWRS_19">#REF!</definedName>
    <definedName name="xxWRS_2" localSheetId="9">#REF!</definedName>
    <definedName name="xxWRS_2" localSheetId="10">#REF!</definedName>
    <definedName name="xxWRS_2" localSheetId="8">#REF!</definedName>
    <definedName name="xxWRS_2" localSheetId="0">#REF!</definedName>
    <definedName name="xxWRS_2" localSheetId="1">#REF!</definedName>
    <definedName name="xxWRS_2" localSheetId="3">#REF!</definedName>
    <definedName name="xxWRS_2" localSheetId="6">#REF!</definedName>
    <definedName name="xxWRS_2" localSheetId="12">#REF!</definedName>
    <definedName name="xxWRS_2" localSheetId="13">#REF!</definedName>
    <definedName name="xxWRS_2">#REF!</definedName>
    <definedName name="xxWRS_20" localSheetId="9">#REF!</definedName>
    <definedName name="xxWRS_20" localSheetId="10">#REF!</definedName>
    <definedName name="xxWRS_20" localSheetId="8">#REF!</definedName>
    <definedName name="xxWRS_20" localSheetId="12">#REF!</definedName>
    <definedName name="xxWRS_20" localSheetId="13">#REF!</definedName>
    <definedName name="xxWRS_20">#REF!</definedName>
    <definedName name="xxWRS_3" localSheetId="9">#REF!</definedName>
    <definedName name="xxWRS_3" localSheetId="10">#REF!</definedName>
    <definedName name="xxWRS_3" localSheetId="8">#REF!</definedName>
    <definedName name="xxWRS_3" localSheetId="0">#REF!</definedName>
    <definedName name="xxWRS_3" localSheetId="1">#REF!</definedName>
    <definedName name="xxWRS_3" localSheetId="12">#REF!</definedName>
    <definedName name="xxWRS_3" localSheetId="13">#REF!</definedName>
    <definedName name="xxWRS_3">#REF!</definedName>
    <definedName name="xxWRS_4">[112]Q5!$A$1:$A$104</definedName>
    <definedName name="xxWRS_5">[112]Q6!$A$1:$A$160</definedName>
    <definedName name="xxWRS_6">[112]Q7!$A$1:$A$59</definedName>
    <definedName name="xxWRS_7">[112]Q5!$A$1:$A$109</definedName>
    <definedName name="xxWRS_8">[112]Q6!$A$1:$A$162</definedName>
    <definedName name="xxWRS_9">[112]Q7!$A$1:$A$61</definedName>
    <definedName name="xxx">[126]GDP_WEO!$A$3:$AB$188</definedName>
    <definedName name="XXX1" localSheetId="9">#REF!</definedName>
    <definedName name="XXX1" localSheetId="10">#REF!</definedName>
    <definedName name="XXX1" localSheetId="8">#REF!</definedName>
    <definedName name="XXX1" localSheetId="0">#REF!</definedName>
    <definedName name="XXX1" localSheetId="1">#REF!</definedName>
    <definedName name="XXX1" localSheetId="3">#REF!</definedName>
    <definedName name="XXX1" localSheetId="6">#REF!</definedName>
    <definedName name="XXX1" localSheetId="12">#REF!</definedName>
    <definedName name="XXX1" localSheetId="13">#REF!</definedName>
    <definedName name="XXX1">#REF!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8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hidden="1">{"Riqfin97",#N/A,FALSE,"Tran";"Riqfinpro",#N/A,FALSE,"Tran"}</definedName>
    <definedName name="y" localSheetId="9" hidden="1">#REF!</definedName>
    <definedName name="y" localSheetId="10" hidden="1">#REF!</definedName>
    <definedName name="y" localSheetId="8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localSheetId="12" hidden="1">#REF!</definedName>
    <definedName name="y" localSheetId="13" hidden="1">#REF!</definedName>
    <definedName name="y" hidden="1">#REF!</definedName>
    <definedName name="ycirr" localSheetId="9">#REF!</definedName>
    <definedName name="ycirr" localSheetId="10">#REF!</definedName>
    <definedName name="ycirr" localSheetId="8">#REF!</definedName>
    <definedName name="ycirr" localSheetId="0">#REF!</definedName>
    <definedName name="ycirr" localSheetId="1">#REF!</definedName>
    <definedName name="ycirr" localSheetId="3">#REF!</definedName>
    <definedName name="ycirr" localSheetId="6">#REF!</definedName>
    <definedName name="ycirr" localSheetId="12">#REF!</definedName>
    <definedName name="ycirr" localSheetId="13">#REF!</definedName>
    <definedName name="ycirr">#REF!</definedName>
    <definedName name="Year" localSheetId="9">#REF!</definedName>
    <definedName name="Year" localSheetId="10">#REF!</definedName>
    <definedName name="Year" localSheetId="8">#REF!</definedName>
    <definedName name="Year" localSheetId="3">#REF!</definedName>
    <definedName name="Year" localSheetId="6">#REF!</definedName>
    <definedName name="Year" localSheetId="12">#REF!</definedName>
    <definedName name="Year" localSheetId="13">#REF!</definedName>
    <definedName name="Year">#REF!</definedName>
    <definedName name="Years" localSheetId="9">#REF!</definedName>
    <definedName name="Years" localSheetId="10">#REF!</definedName>
    <definedName name="Years" localSheetId="8">#REF!</definedName>
    <definedName name="Years" localSheetId="12">#REF!</definedName>
    <definedName name="Years" localSheetId="13">#REF!</definedName>
    <definedName name="Years">#REF!</definedName>
    <definedName name="yenr" localSheetId="9">#REF!</definedName>
    <definedName name="yenr" localSheetId="10">#REF!</definedName>
    <definedName name="yenr" localSheetId="8">#REF!</definedName>
    <definedName name="yenr" localSheetId="12">#REF!</definedName>
    <definedName name="yenr" localSheetId="13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'[71]Fax a enviar'!#REF!</definedName>
    <definedName name="ytyry" localSheetId="0" hidden="1">#REF!</definedName>
    <definedName name="ytyry" localSheetId="1" hidden="1">#REF!</definedName>
    <definedName name="ytyry" localSheetId="3" hidden="1">'[71]Fax a enviar'!#REF!</definedName>
    <definedName name="ytyry" localSheetId="6" hidden="1">'[71]Fax a enviar'!#REF!</definedName>
    <definedName name="ytyry" hidden="1">'[71]Fax a enviar'!#REF!</definedName>
    <definedName name="ytytryry" localSheetId="9" hidden="1">#REF!</definedName>
    <definedName name="ytytryry" localSheetId="10" hidden="1">#REF!</definedName>
    <definedName name="ytytryry" localSheetId="8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localSheetId="12" hidden="1">#REF!</definedName>
    <definedName name="ytytryry" localSheetId="13" hidden="1">#REF!</definedName>
    <definedName name="ytytryry" hidden="1">#REF!</definedName>
    <definedName name="ytyty" localSheetId="8" hidden="1">'[35]Fax a enviar'!#REF!</definedName>
    <definedName name="ytyty" localSheetId="0" hidden="1">#REF!</definedName>
    <definedName name="ytyty" localSheetId="1" hidden="1">#REF!</definedName>
    <definedName name="ytyty" localSheetId="3" hidden="1">'[35]Fax a enviar'!#REF!</definedName>
    <definedName name="ytyty" localSheetId="6" hidden="1">'[35]Fax a enviar'!#REF!</definedName>
    <definedName name="ytyty" hidden="1">'[35]Fax a enviar'!#REF!</definedName>
    <definedName name="ytytyt" localSheetId="8" hidden="1">'[35]Fax a enviar'!#REF!</definedName>
    <definedName name="ytytyt" localSheetId="0" hidden="1">'[35]Fax a enviar'!#REF!</definedName>
    <definedName name="ytytyt" localSheetId="1" hidden="1">'[35]Fax a enviar'!#REF!</definedName>
    <definedName name="ytytyt" localSheetId="3" hidden="1">'[35]Fax a enviar'!#REF!</definedName>
    <definedName name="ytytyt" localSheetId="6" hidden="1">'[35]Fax a enviar'!#REF!</definedName>
    <definedName name="ytytyt" hidden="1">'[35]Fax a enviar'!#REF!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8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hidden="1">{"Tab1",#N/A,FALSE,"P";"Tab2",#N/A,FALSE,"P"}</definedName>
    <definedName name="yucvvjkjo09" hidden="1">'[109]Fax a enviar'!#REF!</definedName>
    <definedName name="YY" localSheetId="9">#REF!</definedName>
    <definedName name="YY" localSheetId="10">#REF!</definedName>
    <definedName name="YY" localSheetId="8">#REF!</definedName>
    <definedName name="YY" localSheetId="0">#REF!</definedName>
    <definedName name="YY" localSheetId="1">#REF!</definedName>
    <definedName name="YY" localSheetId="3">#REF!</definedName>
    <definedName name="YY" localSheetId="6">#REF!</definedName>
    <definedName name="YY" localSheetId="12">#REF!</definedName>
    <definedName name="YY" localSheetId="13">#REF!</definedName>
    <definedName name="YY">#REF!</definedName>
    <definedName name="YY1A" localSheetId="9">#REF!</definedName>
    <definedName name="YY1A" localSheetId="10">#REF!</definedName>
    <definedName name="YY1A" localSheetId="8">#REF!</definedName>
    <definedName name="YY1A" localSheetId="0">#REF!</definedName>
    <definedName name="YY1A" localSheetId="1">#REF!</definedName>
    <definedName name="YY1A" localSheetId="3">#REF!</definedName>
    <definedName name="YY1A" localSheetId="6">#REF!</definedName>
    <definedName name="YY1A" localSheetId="12">#REF!</definedName>
    <definedName name="YY1A" localSheetId="13">#REF!</definedName>
    <definedName name="YY1A">#REF!</definedName>
    <definedName name="yytutyu" localSheetId="9" hidden="1">#REF!</definedName>
    <definedName name="yytutyu" localSheetId="10" hidden="1">#REF!</definedName>
    <definedName name="yytutyu" localSheetId="8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localSheetId="12" hidden="1">#REF!</definedName>
    <definedName name="yytutyu" localSheetId="13" hidden="1">#REF!</definedName>
    <definedName name="yytutyu" hidden="1">#REF!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8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localSheetId="8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6" hidden="1">{"Tab1",#N/A,FALSE,"P";"Tab2",#N/A,FALSE,"P"}</definedName>
    <definedName name="yyyy" localSheetId="11" hidden="1">{"Tab1",#N/A,FALSE,"P";"Tab2",#N/A,FALSE,"P"}</definedName>
    <definedName name="yyyy" localSheetId="12" hidden="1">{"Tab1",#N/A,FALSE,"P";"Tab2",#N/A,FALSE,"P"}</definedName>
    <definedName name="yyyy" localSheetId="13" hidden="1">{"Tab1",#N/A,FALSE,"P";"Tab2",#N/A,FALSE,"P"}</definedName>
    <definedName name="yyyy" hidden="1">{"Tab1",#N/A,FALSE,"P";"Tab2",#N/A,FALSE,"P"}</definedName>
    <definedName name="yyyyyy" hidden="1">'[110]Fax a enviar'!#REF!</definedName>
    <definedName name="yyyyyyyy" hidden="1">'[110]Fax a enviar'!#REF!</definedName>
    <definedName name="yyyyyyyyyyy" hidden="1">'[38]Fax a enviar'!#REF!</definedName>
    <definedName name="yyyyyyyyyyyyy" localSheetId="9" hidden="1">#REF!</definedName>
    <definedName name="yyyyyyyyyyyyy" localSheetId="10" hidden="1">#REF!</definedName>
    <definedName name="yyyyyyyyyyyyy" localSheetId="8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localSheetId="12" hidden="1">#REF!</definedName>
    <definedName name="yyyyyyyyyyyyy" localSheetId="13" hidden="1">#REF!</definedName>
    <definedName name="yyyyyyyyyyyyy" hidden="1">#REF!</definedName>
    <definedName name="yyyyyyyyyyyyyyy" localSheetId="8" hidden="1">'[110]Fax a enviar'!#REF!</definedName>
    <definedName name="yyyyyyyyyyyyyyy" localSheetId="0" hidden="1">#REF!</definedName>
    <definedName name="yyyyyyyyyyyyyyy" localSheetId="1" hidden="1">#REF!</definedName>
    <definedName name="yyyyyyyyyyyyyyy" localSheetId="6" hidden="1">'[110]Fax a enviar'!#REF!</definedName>
    <definedName name="yyyyyyyyyyyyyyy" hidden="1">'[110]Fax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'[103]Fax a enviar'!#REF!</definedName>
    <definedName name="Z" localSheetId="9">#REF!</definedName>
    <definedName name="Z" localSheetId="10">#REF!</definedName>
    <definedName name="Z" localSheetId="8">#REF!</definedName>
    <definedName name="Z" localSheetId="0">#REF!</definedName>
    <definedName name="Z" localSheetId="1">#REF!</definedName>
    <definedName name="Z" localSheetId="3">#REF!</definedName>
    <definedName name="Z" localSheetId="6">#REF!</definedName>
    <definedName name="Z" localSheetId="12">#REF!</definedName>
    <definedName name="Z" localSheetId="13">#REF!</definedName>
    <definedName name="Z">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8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8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8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8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8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8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8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8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hidden="1">#REF!,#REF!,#REF!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8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hidden="1">#REF!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8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hidden="1">{"Riqfin97",#N/A,FALSE,"Tran";"Riqfinpro",#N/A,FALSE,"Tran"}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8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hidden="1">{"Tab1",#N/A,FALSE,"P";"Tab2",#N/A,FALSE,"P"}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9">#REF!</definedName>
    <definedName name="zrrae" localSheetId="10">#REF!</definedName>
    <definedName name="zrrae" localSheetId="8">#REF!</definedName>
    <definedName name="zrrae" localSheetId="0">#REF!</definedName>
    <definedName name="zrrae" localSheetId="1">#REF!</definedName>
    <definedName name="zrrae" localSheetId="3">#REF!</definedName>
    <definedName name="zrrae" localSheetId="6">#REF!</definedName>
    <definedName name="zrrae" localSheetId="12">#REF!</definedName>
    <definedName name="zrrae" localSheetId="13">#REF!</definedName>
    <definedName name="zrrae">#REF!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8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localSheetId="11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8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8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rr" localSheetId="9">#REF!</definedName>
    <definedName name="zzrr" localSheetId="10">#REF!</definedName>
    <definedName name="zzrr" localSheetId="8">#REF!</definedName>
    <definedName name="zzrr" localSheetId="0">#REF!</definedName>
    <definedName name="zzrr" localSheetId="1">#REF!</definedName>
    <definedName name="zzrr" localSheetId="3">#REF!</definedName>
    <definedName name="zzrr" localSheetId="6">#REF!</definedName>
    <definedName name="zzrr" localSheetId="12">#REF!</definedName>
    <definedName name="zzrr" localSheetId="13">#REF!</definedName>
    <definedName name="zzrr">#REF!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8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hidden="1">{"Tab1",#N/A,FALSE,"P";"Tab2",#N/A,FALSE,"P"}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8" i="26" l="1"/>
  <c r="C17" i="29"/>
  <c r="C16" i="29" s="1"/>
  <c r="D17" i="29"/>
  <c r="D16" i="29" s="1"/>
  <c r="C19" i="29"/>
  <c r="D19" i="29"/>
  <c r="C22" i="29"/>
  <c r="C21" i="29" s="1"/>
  <c r="D22" i="29"/>
  <c r="D21" i="29" s="1"/>
  <c r="C25" i="29"/>
  <c r="D25" i="29"/>
  <c r="C27" i="29"/>
  <c r="D27" i="29"/>
  <c r="C29" i="29"/>
  <c r="D29" i="29"/>
  <c r="C16" i="28"/>
  <c r="C15" i="28" s="1"/>
  <c r="D16" i="28"/>
  <c r="D15" i="28" s="1"/>
  <c r="H16" i="28"/>
  <c r="E17" i="28"/>
  <c r="G17" i="28" s="1"/>
  <c r="H17" i="28"/>
  <c r="C19" i="28"/>
  <c r="C18" i="28" s="1"/>
  <c r="C56" i="28" s="1"/>
  <c r="D19" i="28"/>
  <c r="H19" i="28" s="1"/>
  <c r="E19" i="28"/>
  <c r="G19" i="28" s="1"/>
  <c r="E20" i="28"/>
  <c r="G20" i="28"/>
  <c r="H20" i="28"/>
  <c r="E21" i="28"/>
  <c r="G21" i="28"/>
  <c r="H21" i="28"/>
  <c r="C22" i="28"/>
  <c r="D22" i="28"/>
  <c r="H22" i="28" s="1"/>
  <c r="E22" i="28"/>
  <c r="G22" i="28" s="1"/>
  <c r="F22" i="28"/>
  <c r="F18" i="28" s="1"/>
  <c r="F23" i="28"/>
  <c r="G23" i="28"/>
  <c r="H23" i="28"/>
  <c r="F24" i="28"/>
  <c r="G24" i="28"/>
  <c r="H24" i="28"/>
  <c r="E25" i="28"/>
  <c r="F25" i="28"/>
  <c r="G25" i="28"/>
  <c r="H25" i="28"/>
  <c r="E26" i="28"/>
  <c r="G26" i="28" s="1"/>
  <c r="H26" i="28"/>
  <c r="E27" i="28"/>
  <c r="G27" i="28"/>
  <c r="H27" i="28"/>
  <c r="C28" i="28"/>
  <c r="D28" i="28"/>
  <c r="F28" i="28"/>
  <c r="G28" i="28"/>
  <c r="H28" i="28"/>
  <c r="F29" i="28"/>
  <c r="G29" i="28" s="1"/>
  <c r="H29" i="28"/>
  <c r="C30" i="28"/>
  <c r="D30" i="28"/>
  <c r="H30" i="28"/>
  <c r="E31" i="28"/>
  <c r="E30" i="28" s="1"/>
  <c r="G30" i="28" s="1"/>
  <c r="G31" i="28"/>
  <c r="H31" i="28"/>
  <c r="C32" i="28"/>
  <c r="C33" i="28"/>
  <c r="D33" i="28"/>
  <c r="D32" i="28" s="1"/>
  <c r="H33" i="28"/>
  <c r="E34" i="28"/>
  <c r="G34" i="28" s="1"/>
  <c r="H34" i="28"/>
  <c r="E35" i="28"/>
  <c r="G35" i="28"/>
  <c r="H35" i="28"/>
  <c r="C36" i="28"/>
  <c r="D36" i="28"/>
  <c r="F36" i="28"/>
  <c r="F32" i="28" s="1"/>
  <c r="F56" i="28" s="1"/>
  <c r="H36" i="28"/>
  <c r="E37" i="28"/>
  <c r="G37" i="28" s="1"/>
  <c r="H37" i="28"/>
  <c r="E38" i="28"/>
  <c r="G38" i="28"/>
  <c r="H38" i="28"/>
  <c r="E39" i="28"/>
  <c r="G39" i="28"/>
  <c r="H39" i="28"/>
  <c r="E40" i="28"/>
  <c r="E36" i="28" s="1"/>
  <c r="G36" i="28" s="1"/>
  <c r="G40" i="28"/>
  <c r="H40" i="28"/>
  <c r="E41" i="28"/>
  <c r="G41" i="28" s="1"/>
  <c r="H41" i="28"/>
  <c r="E42" i="28"/>
  <c r="G42" i="28"/>
  <c r="H42" i="28"/>
  <c r="E43" i="28"/>
  <c r="G43" i="28"/>
  <c r="H43" i="28"/>
  <c r="F44" i="28"/>
  <c r="G44" i="28"/>
  <c r="H44" i="28"/>
  <c r="E45" i="28"/>
  <c r="G45" i="28"/>
  <c r="H45" i="28"/>
  <c r="E46" i="28"/>
  <c r="G46" i="28"/>
  <c r="H46" i="28"/>
  <c r="C47" i="28"/>
  <c r="D47" i="28"/>
  <c r="H47" i="28"/>
  <c r="E48" i="28"/>
  <c r="G48" i="28" s="1"/>
  <c r="H48" i="28"/>
  <c r="E49" i="28"/>
  <c r="G49" i="28"/>
  <c r="H49" i="28"/>
  <c r="E50" i="28"/>
  <c r="G50" i="28"/>
  <c r="H50" i="28"/>
  <c r="E51" i="28"/>
  <c r="G51" i="28"/>
  <c r="H51" i="28"/>
  <c r="E52" i="28"/>
  <c r="G52" i="28" s="1"/>
  <c r="H52" i="28"/>
  <c r="E53" i="28"/>
  <c r="G53" i="28"/>
  <c r="H53" i="28"/>
  <c r="E54" i="28"/>
  <c r="G54" i="28"/>
  <c r="H54" i="28"/>
  <c r="E55" i="28"/>
  <c r="G55" i="28"/>
  <c r="H55" i="28"/>
  <c r="C24" i="29" l="1"/>
  <c r="C34" i="29" s="1"/>
  <c r="D24" i="29"/>
  <c r="D34" i="29" s="1"/>
  <c r="H15" i="28"/>
  <c r="H32" i="28"/>
  <c r="E47" i="28"/>
  <c r="G47" i="28" s="1"/>
  <c r="D18" i="28"/>
  <c r="E33" i="28"/>
  <c r="E16" i="28"/>
  <c r="E18" i="28"/>
  <c r="G18" i="28" s="1"/>
  <c r="E15" i="28" l="1"/>
  <c r="G15" i="28" s="1"/>
  <c r="G16" i="28"/>
  <c r="E32" i="28"/>
  <c r="G33" i="28"/>
  <c r="H18" i="28"/>
  <c r="D56" i="28"/>
  <c r="H27" i="27"/>
  <c r="H26" i="27"/>
  <c r="H25" i="27"/>
  <c r="H24" i="27"/>
  <c r="H23" i="27"/>
  <c r="I77" i="26"/>
  <c r="G77" i="26"/>
  <c r="H77" i="26" s="1"/>
  <c r="F77" i="26"/>
  <c r="B77" i="26"/>
  <c r="I76" i="26"/>
  <c r="G76" i="26"/>
  <c r="H76" i="26" s="1"/>
  <c r="F76" i="26"/>
  <c r="B76" i="26"/>
  <c r="I75" i="26"/>
  <c r="E75" i="26"/>
  <c r="F75" i="26" s="1"/>
  <c r="D75" i="26"/>
  <c r="C75" i="26"/>
  <c r="G75" i="26" s="1"/>
  <c r="H75" i="26" s="1"/>
  <c r="I73" i="26"/>
  <c r="G73" i="26"/>
  <c r="H73" i="26" s="1"/>
  <c r="F73" i="26"/>
  <c r="I72" i="26"/>
  <c r="F72" i="26"/>
  <c r="E72" i="26"/>
  <c r="D72" i="26"/>
  <c r="D70" i="26" s="1"/>
  <c r="C72" i="26"/>
  <c r="G72" i="26" s="1"/>
  <c r="H72" i="26" s="1"/>
  <c r="I71" i="26"/>
  <c r="H71" i="26"/>
  <c r="G71" i="26"/>
  <c r="F71" i="26"/>
  <c r="E70" i="26"/>
  <c r="I69" i="26"/>
  <c r="H69" i="26"/>
  <c r="G69" i="26"/>
  <c r="F69" i="26"/>
  <c r="I68" i="26"/>
  <c r="G68" i="26"/>
  <c r="H68" i="26" s="1"/>
  <c r="F68" i="26"/>
  <c r="I67" i="26"/>
  <c r="H67" i="26"/>
  <c r="G67" i="26"/>
  <c r="F67" i="26"/>
  <c r="I66" i="26"/>
  <c r="H66" i="26"/>
  <c r="G66" i="26"/>
  <c r="F66" i="26"/>
  <c r="I65" i="26"/>
  <c r="G65" i="26"/>
  <c r="H65" i="26" s="1"/>
  <c r="F65" i="26"/>
  <c r="I64" i="26"/>
  <c r="H64" i="26"/>
  <c r="G64" i="26"/>
  <c r="F64" i="26"/>
  <c r="I63" i="26"/>
  <c r="H63" i="26"/>
  <c r="G63" i="26"/>
  <c r="F63" i="26"/>
  <c r="E62" i="26"/>
  <c r="G62" i="26" s="1"/>
  <c r="H62" i="26" s="1"/>
  <c r="D62" i="26"/>
  <c r="C62" i="26"/>
  <c r="I61" i="26"/>
  <c r="G61" i="26"/>
  <c r="H61" i="26" s="1"/>
  <c r="F61" i="26"/>
  <c r="I60" i="26"/>
  <c r="G60" i="26"/>
  <c r="H60" i="26" s="1"/>
  <c r="F60" i="26"/>
  <c r="I59" i="26"/>
  <c r="G59" i="26"/>
  <c r="H59" i="26" s="1"/>
  <c r="F59" i="26"/>
  <c r="I58" i="26"/>
  <c r="G58" i="26"/>
  <c r="H58" i="26" s="1"/>
  <c r="E58" i="26"/>
  <c r="D58" i="26"/>
  <c r="F58" i="26" s="1"/>
  <c r="C58" i="26"/>
  <c r="I57" i="26"/>
  <c r="G57" i="26"/>
  <c r="H57" i="26" s="1"/>
  <c r="F57" i="26"/>
  <c r="I56" i="26"/>
  <c r="G56" i="26"/>
  <c r="H56" i="26" s="1"/>
  <c r="F56" i="26"/>
  <c r="I55" i="26"/>
  <c r="G55" i="26"/>
  <c r="H55" i="26" s="1"/>
  <c r="F55" i="26"/>
  <c r="I54" i="26"/>
  <c r="G54" i="26"/>
  <c r="H54" i="26" s="1"/>
  <c r="F54" i="26"/>
  <c r="I53" i="26"/>
  <c r="G53" i="26"/>
  <c r="H53" i="26" s="1"/>
  <c r="F53" i="26"/>
  <c r="E52" i="26"/>
  <c r="I52" i="26" s="1"/>
  <c r="D52" i="26"/>
  <c r="C52" i="26"/>
  <c r="I51" i="26"/>
  <c r="G51" i="26"/>
  <c r="H51" i="26" s="1"/>
  <c r="F51" i="26"/>
  <c r="I50" i="26"/>
  <c r="H50" i="26"/>
  <c r="G50" i="26"/>
  <c r="F50" i="26"/>
  <c r="E49" i="26"/>
  <c r="F49" i="26" s="1"/>
  <c r="D49" i="26"/>
  <c r="C49" i="26"/>
  <c r="I48" i="26"/>
  <c r="H48" i="26"/>
  <c r="G48" i="26"/>
  <c r="F48" i="26"/>
  <c r="I47" i="26"/>
  <c r="G47" i="26"/>
  <c r="H47" i="26" s="1"/>
  <c r="F47" i="26"/>
  <c r="I46" i="26"/>
  <c r="H46" i="26"/>
  <c r="G46" i="26"/>
  <c r="F46" i="26"/>
  <c r="I45" i="26"/>
  <c r="H45" i="26"/>
  <c r="G45" i="26"/>
  <c r="F45" i="26"/>
  <c r="I44" i="26"/>
  <c r="G44" i="26"/>
  <c r="H44" i="26" s="1"/>
  <c r="F44" i="26"/>
  <c r="I43" i="26"/>
  <c r="H43" i="26"/>
  <c r="G43" i="26"/>
  <c r="D43" i="26"/>
  <c r="F43" i="26" s="1"/>
  <c r="I42" i="26"/>
  <c r="H42" i="26"/>
  <c r="G42" i="26"/>
  <c r="F42" i="26"/>
  <c r="I41" i="26"/>
  <c r="G41" i="26"/>
  <c r="H41" i="26" s="1"/>
  <c r="F41" i="26"/>
  <c r="I40" i="26"/>
  <c r="G40" i="26"/>
  <c r="H40" i="26" s="1"/>
  <c r="F40" i="26"/>
  <c r="I39" i="26"/>
  <c r="H39" i="26"/>
  <c r="G39" i="26"/>
  <c r="D39" i="26"/>
  <c r="F39" i="26" s="1"/>
  <c r="I38" i="26"/>
  <c r="G38" i="26"/>
  <c r="H38" i="26" s="1"/>
  <c r="F38" i="26"/>
  <c r="D38" i="26"/>
  <c r="D37" i="26" s="1"/>
  <c r="F37" i="26" s="1"/>
  <c r="I37" i="26"/>
  <c r="G37" i="26"/>
  <c r="H37" i="26" s="1"/>
  <c r="E37" i="26"/>
  <c r="C37" i="26"/>
  <c r="I36" i="26"/>
  <c r="G36" i="26"/>
  <c r="H36" i="26" s="1"/>
  <c r="F36" i="26"/>
  <c r="I35" i="26"/>
  <c r="G35" i="26"/>
  <c r="H35" i="26" s="1"/>
  <c r="F35" i="26"/>
  <c r="I34" i="26"/>
  <c r="G34" i="26"/>
  <c r="H34" i="26" s="1"/>
  <c r="F34" i="26"/>
  <c r="I33" i="26"/>
  <c r="G33" i="26"/>
  <c r="H33" i="26" s="1"/>
  <c r="F33" i="26"/>
  <c r="I32" i="26"/>
  <c r="G32" i="26"/>
  <c r="H32" i="26" s="1"/>
  <c r="F32" i="26"/>
  <c r="I31" i="26"/>
  <c r="G31" i="26"/>
  <c r="H31" i="26" s="1"/>
  <c r="F31" i="26"/>
  <c r="I30" i="26"/>
  <c r="G30" i="26"/>
  <c r="H30" i="26" s="1"/>
  <c r="F30" i="26"/>
  <c r="I29" i="26"/>
  <c r="G29" i="26"/>
  <c r="H29" i="26" s="1"/>
  <c r="F29" i="26"/>
  <c r="I28" i="26"/>
  <c r="G28" i="26"/>
  <c r="H28" i="26" s="1"/>
  <c r="F28" i="26"/>
  <c r="I27" i="26"/>
  <c r="G27" i="26"/>
  <c r="H27" i="26" s="1"/>
  <c r="F27" i="26"/>
  <c r="I26" i="26"/>
  <c r="G26" i="26"/>
  <c r="H26" i="26" s="1"/>
  <c r="F26" i="26"/>
  <c r="I25" i="26"/>
  <c r="G25" i="26"/>
  <c r="H25" i="26" s="1"/>
  <c r="F25" i="26"/>
  <c r="I24" i="26"/>
  <c r="G24" i="26"/>
  <c r="H24" i="26" s="1"/>
  <c r="F24" i="26"/>
  <c r="I23" i="26"/>
  <c r="G23" i="26"/>
  <c r="H23" i="26" s="1"/>
  <c r="F23" i="26"/>
  <c r="I22" i="26"/>
  <c r="G22" i="26"/>
  <c r="H22" i="26" s="1"/>
  <c r="F22" i="26"/>
  <c r="I21" i="26"/>
  <c r="G21" i="26"/>
  <c r="H21" i="26" s="1"/>
  <c r="F21" i="26"/>
  <c r="I20" i="26"/>
  <c r="G20" i="26"/>
  <c r="H20" i="26" s="1"/>
  <c r="F20" i="26"/>
  <c r="I19" i="26"/>
  <c r="G19" i="26"/>
  <c r="H19" i="26" s="1"/>
  <c r="F19" i="26"/>
  <c r="I18" i="26"/>
  <c r="G18" i="26"/>
  <c r="H18" i="26" s="1"/>
  <c r="F18" i="26"/>
  <c r="I17" i="26"/>
  <c r="G17" i="26"/>
  <c r="H17" i="26" s="1"/>
  <c r="F17" i="26"/>
  <c r="E16" i="26"/>
  <c r="I16" i="26" s="1"/>
  <c r="D16" i="26"/>
  <c r="C16" i="26"/>
  <c r="C15" i="26" s="1"/>
  <c r="E15" i="26"/>
  <c r="I15" i="26" s="1"/>
  <c r="L8" i="26"/>
  <c r="E56" i="28" l="1"/>
  <c r="G32" i="28"/>
  <c r="H56" i="28"/>
  <c r="D15" i="26"/>
  <c r="D74" i="26" s="1"/>
  <c r="D78" i="26" s="1"/>
  <c r="G15" i="26"/>
  <c r="H15" i="26" s="1"/>
  <c r="C70" i="26"/>
  <c r="G70" i="26" s="1"/>
  <c r="H70" i="26" s="1"/>
  <c r="E74" i="26"/>
  <c r="F15" i="26"/>
  <c r="F16" i="26"/>
  <c r="I49" i="26"/>
  <c r="F52" i="26"/>
  <c r="I70" i="26"/>
  <c r="G16" i="26"/>
  <c r="H16" i="26" s="1"/>
  <c r="G52" i="26"/>
  <c r="H52" i="26" s="1"/>
  <c r="I62" i="26"/>
  <c r="F70" i="26"/>
  <c r="G49" i="26"/>
  <c r="H49" i="26" s="1"/>
  <c r="F62" i="26"/>
  <c r="G56" i="28" l="1"/>
  <c r="I74" i="26"/>
  <c r="G74" i="26"/>
  <c r="H74" i="26" s="1"/>
  <c r="F74" i="26"/>
  <c r="E78" i="26"/>
  <c r="C74" i="26"/>
  <c r="C78" i="26" s="1"/>
  <c r="I78" i="26" l="1"/>
  <c r="G78" i="26"/>
  <c r="F78" i="26"/>
  <c r="D15" i="25" l="1"/>
  <c r="I15" i="25" s="1"/>
  <c r="J15" i="25" s="1"/>
  <c r="E15" i="25"/>
  <c r="F15" i="25"/>
  <c r="G15" i="25"/>
  <c r="H15" i="25"/>
  <c r="K15" i="25"/>
  <c r="I16" i="25"/>
  <c r="J16" i="25"/>
  <c r="K16" i="25"/>
  <c r="I17" i="25"/>
  <c r="J17" i="25" s="1"/>
  <c r="K17" i="25"/>
  <c r="D18" i="25"/>
  <c r="I18" i="25" s="1"/>
  <c r="J18" i="25" s="1"/>
  <c r="E18" i="25"/>
  <c r="F18" i="25"/>
  <c r="G18" i="25"/>
  <c r="K18" i="25" s="1"/>
  <c r="H18" i="25"/>
  <c r="I19" i="25"/>
  <c r="J19" i="25"/>
  <c r="K19" i="25"/>
  <c r="I20" i="25"/>
  <c r="J20" i="25"/>
  <c r="K20" i="25"/>
  <c r="I21" i="25"/>
  <c r="J21" i="25" s="1"/>
  <c r="K21" i="25"/>
  <c r="I22" i="25"/>
  <c r="J22" i="25" s="1"/>
  <c r="K22" i="25"/>
  <c r="I23" i="25"/>
  <c r="J23" i="25"/>
  <c r="K23" i="25"/>
  <c r="I24" i="25"/>
  <c r="J24" i="25"/>
  <c r="K24" i="25"/>
  <c r="I25" i="25"/>
  <c r="J25" i="25" s="1"/>
  <c r="K25" i="25"/>
  <c r="I26" i="25"/>
  <c r="J26" i="25" s="1"/>
  <c r="K26" i="25"/>
  <c r="I27" i="25"/>
  <c r="J27" i="25"/>
  <c r="K27" i="25"/>
  <c r="I28" i="25"/>
  <c r="J28" i="25"/>
  <c r="K28" i="25"/>
  <c r="I29" i="25"/>
  <c r="J29" i="25" s="1"/>
  <c r="K29" i="25"/>
  <c r="I30" i="25"/>
  <c r="J30" i="25" s="1"/>
  <c r="K30" i="25"/>
  <c r="I31" i="25"/>
  <c r="J31" i="25"/>
  <c r="K31" i="25"/>
  <c r="I32" i="25"/>
  <c r="J32" i="25"/>
  <c r="K32" i="25"/>
  <c r="I33" i="25"/>
  <c r="J33" i="25" s="1"/>
  <c r="K33" i="25"/>
  <c r="I34" i="25"/>
  <c r="J34" i="25" s="1"/>
  <c r="K34" i="25"/>
  <c r="I35" i="25"/>
  <c r="J35" i="25"/>
  <c r="K35" i="25"/>
  <c r="I36" i="25"/>
  <c r="J36" i="25"/>
  <c r="K36" i="25"/>
  <c r="I37" i="25"/>
  <c r="J37" i="25" s="1"/>
  <c r="K37" i="25"/>
  <c r="I38" i="25"/>
  <c r="J38" i="25" s="1"/>
  <c r="K38" i="25"/>
  <c r="I39" i="25"/>
  <c r="J39" i="25"/>
  <c r="K39" i="25"/>
  <c r="I40" i="25"/>
  <c r="J40" i="25"/>
  <c r="K40" i="25"/>
  <c r="I41" i="25"/>
  <c r="J41" i="25" s="1"/>
  <c r="K41" i="25"/>
  <c r="I42" i="25"/>
  <c r="J42" i="25"/>
  <c r="K42" i="25"/>
  <c r="D43" i="25"/>
  <c r="E43" i="25"/>
  <c r="E55" i="25" s="1"/>
  <c r="F43" i="25"/>
  <c r="G43" i="25"/>
  <c r="I43" i="25" s="1"/>
  <c r="J43" i="25" s="1"/>
  <c r="H43" i="25"/>
  <c r="I44" i="25"/>
  <c r="J44" i="25"/>
  <c r="K44" i="25"/>
  <c r="D45" i="25"/>
  <c r="E45" i="25"/>
  <c r="F45" i="25"/>
  <c r="G45" i="25"/>
  <c r="K45" i="25" s="1"/>
  <c r="H45" i="25"/>
  <c r="I45" i="25"/>
  <c r="J45" i="25" s="1"/>
  <c r="I46" i="25"/>
  <c r="J46" i="25"/>
  <c r="K46" i="25"/>
  <c r="I47" i="25"/>
  <c r="J47" i="25"/>
  <c r="K47" i="25"/>
  <c r="I48" i="25"/>
  <c r="J48" i="25" s="1"/>
  <c r="K48" i="25"/>
  <c r="I49" i="25"/>
  <c r="J49" i="25" s="1"/>
  <c r="K49" i="25"/>
  <c r="I50" i="25"/>
  <c r="J50" i="25"/>
  <c r="K50" i="25"/>
  <c r="I51" i="25"/>
  <c r="J51" i="25"/>
  <c r="K51" i="25"/>
  <c r="D52" i="25"/>
  <c r="E52" i="25"/>
  <c r="F52" i="25"/>
  <c r="G52" i="25"/>
  <c r="H52" i="25"/>
  <c r="I53" i="25"/>
  <c r="J53" i="25" s="1"/>
  <c r="K53" i="25"/>
  <c r="I54" i="25"/>
  <c r="J54" i="25" s="1"/>
  <c r="K54" i="25"/>
  <c r="C15" i="24"/>
  <c r="D15" i="24"/>
  <c r="G15" i="24" s="1"/>
  <c r="E15" i="24"/>
  <c r="F15" i="24"/>
  <c r="H15" i="24"/>
  <c r="M15" i="24"/>
  <c r="N15" i="24"/>
  <c r="F16" i="24"/>
  <c r="G16" i="24"/>
  <c r="H16" i="24"/>
  <c r="F17" i="24"/>
  <c r="G17" i="24"/>
  <c r="H17" i="24"/>
  <c r="C18" i="24"/>
  <c r="D18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C23" i="24"/>
  <c r="D23" i="24"/>
  <c r="E23" i="24"/>
  <c r="F23" i="24"/>
  <c r="C24" i="24"/>
  <c r="D24" i="24"/>
  <c r="G24" i="24" s="1"/>
  <c r="E24" i="24"/>
  <c r="F24" i="24" s="1"/>
  <c r="H24" i="24"/>
  <c r="C25" i="24"/>
  <c r="E25" i="24"/>
  <c r="F25" i="24"/>
  <c r="C26" i="24"/>
  <c r="E26" i="24"/>
  <c r="F26" i="24" s="1"/>
  <c r="H26" i="24"/>
  <c r="C27" i="24"/>
  <c r="D27" i="24"/>
  <c r="E27" i="24"/>
  <c r="G27" i="24" s="1"/>
  <c r="F27" i="24"/>
  <c r="G28" i="24"/>
  <c r="F29" i="24"/>
  <c r="G29" i="24"/>
  <c r="H29" i="24"/>
  <c r="F31" i="24"/>
  <c r="G31" i="24"/>
  <c r="H31" i="24"/>
  <c r="C44" i="21"/>
  <c r="J43" i="21"/>
  <c r="I43" i="21"/>
  <c r="H43" i="21"/>
  <c r="G42" i="21"/>
  <c r="F42" i="21"/>
  <c r="I42" i="21" s="1"/>
  <c r="E42" i="21"/>
  <c r="D42" i="21"/>
  <c r="C42" i="21"/>
  <c r="J41" i="21"/>
  <c r="I41" i="21"/>
  <c r="H41" i="21"/>
  <c r="J40" i="21"/>
  <c r="I40" i="21"/>
  <c r="H40" i="21"/>
  <c r="J39" i="21"/>
  <c r="I39" i="21"/>
  <c r="H39" i="21"/>
  <c r="J38" i="21"/>
  <c r="I38" i="21"/>
  <c r="H38" i="21"/>
  <c r="J37" i="21"/>
  <c r="I37" i="21"/>
  <c r="H37" i="21"/>
  <c r="J36" i="21"/>
  <c r="I36" i="21"/>
  <c r="H36" i="21"/>
  <c r="G35" i="21"/>
  <c r="F35" i="21"/>
  <c r="H35" i="21" s="1"/>
  <c r="E35" i="21"/>
  <c r="D35" i="21"/>
  <c r="C35" i="21"/>
  <c r="J34" i="21"/>
  <c r="I34" i="21"/>
  <c r="H34" i="21"/>
  <c r="J33" i="21"/>
  <c r="I33" i="21"/>
  <c r="H33" i="21"/>
  <c r="J32" i="21"/>
  <c r="I32" i="21"/>
  <c r="H32" i="21"/>
  <c r="J31" i="21"/>
  <c r="I31" i="21"/>
  <c r="H31" i="21"/>
  <c r="G31" i="21"/>
  <c r="F31" i="21"/>
  <c r="E31" i="21"/>
  <c r="D31" i="21"/>
  <c r="C31" i="21"/>
  <c r="J30" i="21"/>
  <c r="I30" i="21"/>
  <c r="H30" i="21"/>
  <c r="J29" i="21"/>
  <c r="I29" i="21"/>
  <c r="H29" i="21"/>
  <c r="J28" i="21"/>
  <c r="I28" i="21"/>
  <c r="H28" i="21"/>
  <c r="J27" i="21"/>
  <c r="I27" i="21"/>
  <c r="H27" i="21"/>
  <c r="J26" i="21"/>
  <c r="I26" i="21"/>
  <c r="H26" i="21"/>
  <c r="J25" i="21"/>
  <c r="I25" i="21"/>
  <c r="H25" i="21"/>
  <c r="J24" i="21"/>
  <c r="I24" i="21"/>
  <c r="H24" i="21"/>
  <c r="J23" i="21"/>
  <c r="I23" i="21"/>
  <c r="H23" i="21"/>
  <c r="J22" i="21"/>
  <c r="I22" i="21"/>
  <c r="H22" i="21"/>
  <c r="J21" i="21"/>
  <c r="I21" i="21"/>
  <c r="H21" i="21"/>
  <c r="G21" i="21"/>
  <c r="F21" i="21"/>
  <c r="E21" i="21"/>
  <c r="D21" i="21"/>
  <c r="C21" i="21"/>
  <c r="J20" i="21"/>
  <c r="I20" i="21"/>
  <c r="H20" i="21"/>
  <c r="J19" i="21"/>
  <c r="I19" i="21"/>
  <c r="H19" i="21"/>
  <c r="J18" i="21"/>
  <c r="I18" i="21"/>
  <c r="H18" i="21"/>
  <c r="J17" i="21"/>
  <c r="I17" i="21"/>
  <c r="H17" i="21"/>
  <c r="G16" i="21"/>
  <c r="G44" i="21" s="1"/>
  <c r="F16" i="21"/>
  <c r="I16" i="21" s="1"/>
  <c r="E16" i="21"/>
  <c r="E44" i="21" s="1"/>
  <c r="D16" i="21"/>
  <c r="D44" i="21" s="1"/>
  <c r="C16" i="21"/>
  <c r="D25" i="24" l="1"/>
  <c r="G25" i="24" s="1"/>
  <c r="G23" i="24"/>
  <c r="D26" i="24"/>
  <c r="G26" i="24" s="1"/>
  <c r="H55" i="25"/>
  <c r="D55" i="25"/>
  <c r="I52" i="25"/>
  <c r="J52" i="25" s="1"/>
  <c r="G55" i="25"/>
  <c r="F55" i="25"/>
  <c r="I55" i="25"/>
  <c r="J55" i="25" s="1"/>
  <c r="K55" i="25"/>
  <c r="K52" i="25"/>
  <c r="K43" i="25"/>
  <c r="H25" i="24"/>
  <c r="H27" i="24"/>
  <c r="H23" i="24"/>
  <c r="H16" i="21"/>
  <c r="I35" i="21"/>
  <c r="J35" i="21"/>
  <c r="J42" i="21"/>
  <c r="J16" i="21"/>
  <c r="H42" i="21"/>
  <c r="F44" i="21"/>
  <c r="J44" i="21" l="1"/>
  <c r="I44" i="21"/>
  <c r="H44" i="21"/>
  <c r="H14" i="16" l="1"/>
  <c r="H15" i="16"/>
  <c r="H21" i="16"/>
  <c r="H22" i="16"/>
  <c r="H23" i="16"/>
  <c r="H29" i="16"/>
  <c r="H30" i="16"/>
  <c r="H31" i="16"/>
  <c r="H38" i="16"/>
  <c r="H39" i="16"/>
  <c r="H46" i="16"/>
  <c r="H47" i="16"/>
  <c r="H65" i="16"/>
  <c r="H68" i="16"/>
  <c r="H71" i="16"/>
  <c r="H74" i="16"/>
  <c r="H76" i="16"/>
  <c r="H84" i="16"/>
  <c r="H86" i="16"/>
  <c r="H87" i="16"/>
  <c r="H93" i="16"/>
  <c r="H94" i="16"/>
  <c r="H95" i="16"/>
  <c r="H102" i="16"/>
  <c r="H103" i="16"/>
  <c r="H110" i="16"/>
  <c r="H111" i="16"/>
  <c r="H118" i="16"/>
  <c r="H124" i="16"/>
  <c r="H127" i="16"/>
  <c r="H145" i="16"/>
  <c r="H148" i="16"/>
  <c r="H151" i="16"/>
  <c r="H154" i="16"/>
  <c r="H156" i="16"/>
  <c r="H158" i="16"/>
  <c r="H163" i="16"/>
  <c r="H164" i="16"/>
  <c r="H166" i="16"/>
  <c r="H171" i="16"/>
  <c r="H172" i="16"/>
  <c r="H174" i="16"/>
  <c r="H180" i="16"/>
  <c r="H182" i="16"/>
  <c r="H188" i="16"/>
  <c r="H190" i="16"/>
  <c r="H191" i="16"/>
  <c r="H197" i="16"/>
  <c r="H198" i="16"/>
  <c r="H199" i="16"/>
  <c r="H206" i="16"/>
  <c r="H207" i="16"/>
  <c r="H215" i="16"/>
  <c r="H220" i="16"/>
  <c r="H233" i="16"/>
  <c r="H236" i="16"/>
  <c r="H238" i="16"/>
  <c r="H242" i="16"/>
  <c r="H244" i="16"/>
  <c r="H252" i="16"/>
  <c r="H254" i="16"/>
  <c r="H255" i="16"/>
  <c r="H260" i="16"/>
  <c r="H263" i="16"/>
  <c r="H269" i="16"/>
  <c r="H270" i="16"/>
  <c r="H271" i="16"/>
  <c r="H277" i="16"/>
  <c r="H278" i="16"/>
  <c r="H279" i="16"/>
  <c r="H284" i="16"/>
  <c r="H287" i="16"/>
  <c r="H292" i="16"/>
  <c r="H295" i="16"/>
  <c r="H300" i="16"/>
  <c r="H313" i="16"/>
  <c r="H316" i="16"/>
  <c r="H318" i="16"/>
  <c r="H322" i="16"/>
  <c r="H324" i="16"/>
  <c r="H327" i="16"/>
  <c r="H330" i="16"/>
  <c r="H332" i="16"/>
  <c r="H335" i="16"/>
  <c r="H338" i="16"/>
  <c r="H340" i="16"/>
  <c r="H343" i="16"/>
  <c r="H346" i="16"/>
  <c r="H348" i="16"/>
  <c r="H351" i="16"/>
  <c r="G14" i="16"/>
  <c r="G15" i="16"/>
  <c r="G16" i="16"/>
  <c r="H16" i="16" s="1"/>
  <c r="G17" i="16"/>
  <c r="H17" i="16" s="1"/>
  <c r="G18" i="16"/>
  <c r="H18" i="16" s="1"/>
  <c r="G19" i="16"/>
  <c r="H19" i="16" s="1"/>
  <c r="G20" i="16"/>
  <c r="H20" i="16" s="1"/>
  <c r="G21" i="16"/>
  <c r="G22" i="16"/>
  <c r="G23" i="16"/>
  <c r="G24" i="16"/>
  <c r="H24" i="16" s="1"/>
  <c r="G25" i="16"/>
  <c r="H25" i="16" s="1"/>
  <c r="G26" i="16"/>
  <c r="H26" i="16" s="1"/>
  <c r="G27" i="16"/>
  <c r="H27" i="16" s="1"/>
  <c r="G28" i="16"/>
  <c r="H28" i="16" s="1"/>
  <c r="G29" i="16"/>
  <c r="G30" i="16"/>
  <c r="G31" i="16"/>
  <c r="G32" i="16"/>
  <c r="H32" i="16" s="1"/>
  <c r="G33" i="16"/>
  <c r="H33" i="16" s="1"/>
  <c r="G34" i="16"/>
  <c r="H34" i="16" s="1"/>
  <c r="G35" i="16"/>
  <c r="H35" i="16" s="1"/>
  <c r="G36" i="16"/>
  <c r="H36" i="16" s="1"/>
  <c r="G37" i="16"/>
  <c r="H37" i="16" s="1"/>
  <c r="G38" i="16"/>
  <c r="G39" i="16"/>
  <c r="G40" i="16"/>
  <c r="H40" i="16" s="1"/>
  <c r="G41" i="16"/>
  <c r="H41" i="16" s="1"/>
  <c r="G42" i="16"/>
  <c r="H42" i="16" s="1"/>
  <c r="G43" i="16"/>
  <c r="H43" i="16" s="1"/>
  <c r="G44" i="16"/>
  <c r="H44" i="16" s="1"/>
  <c r="G45" i="16"/>
  <c r="H45" i="16" s="1"/>
  <c r="G46" i="16"/>
  <c r="G47" i="16"/>
  <c r="G48" i="16"/>
  <c r="H48" i="16" s="1"/>
  <c r="G49" i="16"/>
  <c r="H49" i="16" s="1"/>
  <c r="G50" i="16"/>
  <c r="H50" i="16" s="1"/>
  <c r="G51" i="16"/>
  <c r="H51" i="16" s="1"/>
  <c r="G52" i="16"/>
  <c r="H52" i="16" s="1"/>
  <c r="G53" i="16"/>
  <c r="H53" i="16" s="1"/>
  <c r="G54" i="16"/>
  <c r="H54" i="16" s="1"/>
  <c r="G55" i="16"/>
  <c r="H55" i="16" s="1"/>
  <c r="G56" i="16"/>
  <c r="H56" i="16" s="1"/>
  <c r="G57" i="16"/>
  <c r="H57" i="16" s="1"/>
  <c r="G58" i="16"/>
  <c r="H58" i="16" s="1"/>
  <c r="G59" i="16"/>
  <c r="H59" i="16" s="1"/>
  <c r="G60" i="16"/>
  <c r="H60" i="16" s="1"/>
  <c r="G61" i="16"/>
  <c r="H61" i="16" s="1"/>
  <c r="G62" i="16"/>
  <c r="H62" i="16" s="1"/>
  <c r="G63" i="16"/>
  <c r="H63" i="16" s="1"/>
  <c r="G64" i="16"/>
  <c r="H64" i="16" s="1"/>
  <c r="G65" i="16"/>
  <c r="G66" i="16"/>
  <c r="H66" i="16" s="1"/>
  <c r="G67" i="16"/>
  <c r="H67" i="16" s="1"/>
  <c r="G68" i="16"/>
  <c r="G69" i="16"/>
  <c r="H69" i="16" s="1"/>
  <c r="G70" i="16"/>
  <c r="H70" i="16" s="1"/>
  <c r="G71" i="16"/>
  <c r="G72" i="16"/>
  <c r="H72" i="16" s="1"/>
  <c r="G73" i="16"/>
  <c r="H73" i="16" s="1"/>
  <c r="G74" i="16"/>
  <c r="G75" i="16"/>
  <c r="H75" i="16" s="1"/>
  <c r="G76" i="16"/>
  <c r="G77" i="16"/>
  <c r="H77" i="16" s="1"/>
  <c r="G78" i="16"/>
  <c r="H78" i="16" s="1"/>
  <c r="G79" i="16"/>
  <c r="H79" i="16" s="1"/>
  <c r="G80" i="16"/>
  <c r="H80" i="16" s="1"/>
  <c r="G81" i="16"/>
  <c r="H81" i="16" s="1"/>
  <c r="G82" i="16"/>
  <c r="H82" i="16" s="1"/>
  <c r="G83" i="16"/>
  <c r="H83" i="16" s="1"/>
  <c r="G84" i="16"/>
  <c r="G85" i="16"/>
  <c r="H85" i="16" s="1"/>
  <c r="G86" i="16"/>
  <c r="G87" i="16"/>
  <c r="G88" i="16"/>
  <c r="H88" i="16" s="1"/>
  <c r="G89" i="16"/>
  <c r="H89" i="16" s="1"/>
  <c r="G90" i="16"/>
  <c r="H90" i="16" s="1"/>
  <c r="G91" i="16"/>
  <c r="H91" i="16" s="1"/>
  <c r="G92" i="16"/>
  <c r="H92" i="16" s="1"/>
  <c r="G93" i="16"/>
  <c r="G94" i="16"/>
  <c r="G95" i="16"/>
  <c r="G96" i="16"/>
  <c r="H96" i="16" s="1"/>
  <c r="G97" i="16"/>
  <c r="H97" i="16" s="1"/>
  <c r="G98" i="16"/>
  <c r="H98" i="16" s="1"/>
  <c r="G99" i="16"/>
  <c r="H99" i="16" s="1"/>
  <c r="G100" i="16"/>
  <c r="H100" i="16" s="1"/>
  <c r="G101" i="16"/>
  <c r="H101" i="16" s="1"/>
  <c r="G102" i="16"/>
  <c r="G103" i="16"/>
  <c r="G104" i="16"/>
  <c r="H104" i="16" s="1"/>
  <c r="G105" i="16"/>
  <c r="H105" i="16" s="1"/>
  <c r="G106" i="16"/>
  <c r="H106" i="16" s="1"/>
  <c r="G107" i="16"/>
  <c r="H107" i="16" s="1"/>
  <c r="G108" i="16"/>
  <c r="H108" i="16" s="1"/>
  <c r="G109" i="16"/>
  <c r="H109" i="16" s="1"/>
  <c r="G110" i="16"/>
  <c r="G111" i="16"/>
  <c r="G112" i="16"/>
  <c r="H112" i="16" s="1"/>
  <c r="G113" i="16"/>
  <c r="H113" i="16" s="1"/>
  <c r="G114" i="16"/>
  <c r="H114" i="16" s="1"/>
  <c r="G115" i="16"/>
  <c r="H115" i="16" s="1"/>
  <c r="G116" i="16"/>
  <c r="H116" i="16" s="1"/>
  <c r="G117" i="16"/>
  <c r="H117" i="16" s="1"/>
  <c r="G118" i="16"/>
  <c r="G119" i="16"/>
  <c r="H119" i="16" s="1"/>
  <c r="G120" i="16"/>
  <c r="H120" i="16" s="1"/>
  <c r="G121" i="16"/>
  <c r="H121" i="16" s="1"/>
  <c r="G122" i="16"/>
  <c r="H122" i="16" s="1"/>
  <c r="G123" i="16"/>
  <c r="H123" i="16" s="1"/>
  <c r="G124" i="16"/>
  <c r="G125" i="16"/>
  <c r="H125" i="16" s="1"/>
  <c r="G126" i="16"/>
  <c r="H126" i="16" s="1"/>
  <c r="G127" i="16"/>
  <c r="G128" i="16"/>
  <c r="H128" i="16" s="1"/>
  <c r="G129" i="16"/>
  <c r="H129" i="16" s="1"/>
  <c r="G130" i="16"/>
  <c r="H130" i="16" s="1"/>
  <c r="G131" i="16"/>
  <c r="H131" i="16" s="1"/>
  <c r="G132" i="16"/>
  <c r="H132" i="16" s="1"/>
  <c r="G133" i="16"/>
  <c r="H133" i="16" s="1"/>
  <c r="G134" i="16"/>
  <c r="H134" i="16" s="1"/>
  <c r="G135" i="16"/>
  <c r="H135" i="16" s="1"/>
  <c r="G136" i="16"/>
  <c r="H136" i="16" s="1"/>
  <c r="G137" i="16"/>
  <c r="H137" i="16" s="1"/>
  <c r="G138" i="16"/>
  <c r="H138" i="16" s="1"/>
  <c r="G139" i="16"/>
  <c r="H139" i="16" s="1"/>
  <c r="G140" i="16"/>
  <c r="H140" i="16" s="1"/>
  <c r="G141" i="16"/>
  <c r="H141" i="16" s="1"/>
  <c r="G142" i="16"/>
  <c r="H142" i="16" s="1"/>
  <c r="G143" i="16"/>
  <c r="H143" i="16" s="1"/>
  <c r="G144" i="16"/>
  <c r="H144" i="16" s="1"/>
  <c r="G145" i="16"/>
  <c r="G146" i="16"/>
  <c r="H146" i="16" s="1"/>
  <c r="G147" i="16"/>
  <c r="H147" i="16" s="1"/>
  <c r="G148" i="16"/>
  <c r="G149" i="16"/>
  <c r="H149" i="16" s="1"/>
  <c r="G150" i="16"/>
  <c r="H150" i="16" s="1"/>
  <c r="G151" i="16"/>
  <c r="G152" i="16"/>
  <c r="H152" i="16" s="1"/>
  <c r="G153" i="16"/>
  <c r="H153" i="16" s="1"/>
  <c r="G154" i="16"/>
  <c r="G155" i="16"/>
  <c r="H155" i="16" s="1"/>
  <c r="G156" i="16"/>
  <c r="G157" i="16"/>
  <c r="H157" i="16" s="1"/>
  <c r="G158" i="16"/>
  <c r="G159" i="16"/>
  <c r="H159" i="16" s="1"/>
  <c r="G160" i="16"/>
  <c r="H160" i="16" s="1"/>
  <c r="G161" i="16"/>
  <c r="H161" i="16" s="1"/>
  <c r="G162" i="16"/>
  <c r="H162" i="16" s="1"/>
  <c r="G163" i="16"/>
  <c r="G164" i="16"/>
  <c r="G165" i="16"/>
  <c r="H165" i="16" s="1"/>
  <c r="G166" i="16"/>
  <c r="G167" i="16"/>
  <c r="H167" i="16" s="1"/>
  <c r="G168" i="16"/>
  <c r="H168" i="16" s="1"/>
  <c r="G169" i="16"/>
  <c r="H169" i="16" s="1"/>
  <c r="G170" i="16"/>
  <c r="H170" i="16" s="1"/>
  <c r="G171" i="16"/>
  <c r="G172" i="16"/>
  <c r="G173" i="16"/>
  <c r="H173" i="16" s="1"/>
  <c r="G174" i="16"/>
  <c r="G175" i="16"/>
  <c r="H175" i="16" s="1"/>
  <c r="G176" i="16"/>
  <c r="H176" i="16" s="1"/>
  <c r="G177" i="16"/>
  <c r="H177" i="16" s="1"/>
  <c r="G178" i="16"/>
  <c r="H178" i="16" s="1"/>
  <c r="G179" i="16"/>
  <c r="H179" i="16" s="1"/>
  <c r="G180" i="16"/>
  <c r="G181" i="16"/>
  <c r="H181" i="16" s="1"/>
  <c r="G182" i="16"/>
  <c r="G183" i="16"/>
  <c r="H183" i="16" s="1"/>
  <c r="G184" i="16"/>
  <c r="H184" i="16" s="1"/>
  <c r="G185" i="16"/>
  <c r="H185" i="16" s="1"/>
  <c r="G186" i="16"/>
  <c r="H186" i="16" s="1"/>
  <c r="G187" i="16"/>
  <c r="H187" i="16" s="1"/>
  <c r="G188" i="16"/>
  <c r="G189" i="16"/>
  <c r="H189" i="16" s="1"/>
  <c r="G190" i="16"/>
  <c r="G191" i="16"/>
  <c r="G192" i="16"/>
  <c r="H192" i="16" s="1"/>
  <c r="G193" i="16"/>
  <c r="H193" i="16" s="1"/>
  <c r="G194" i="16"/>
  <c r="H194" i="16" s="1"/>
  <c r="G195" i="16"/>
  <c r="H195" i="16" s="1"/>
  <c r="G196" i="16"/>
  <c r="H196" i="16" s="1"/>
  <c r="G197" i="16"/>
  <c r="G198" i="16"/>
  <c r="G199" i="16"/>
  <c r="G200" i="16"/>
  <c r="H200" i="16" s="1"/>
  <c r="G201" i="16"/>
  <c r="H201" i="16" s="1"/>
  <c r="G202" i="16"/>
  <c r="H202" i="16" s="1"/>
  <c r="G203" i="16"/>
  <c r="H203" i="16" s="1"/>
  <c r="G204" i="16"/>
  <c r="H204" i="16" s="1"/>
  <c r="G205" i="16"/>
  <c r="H205" i="16" s="1"/>
  <c r="G206" i="16"/>
  <c r="G207" i="16"/>
  <c r="G208" i="16"/>
  <c r="H208" i="16" s="1"/>
  <c r="G209" i="16"/>
  <c r="H209" i="16" s="1"/>
  <c r="G210" i="16"/>
  <c r="H210" i="16" s="1"/>
  <c r="G211" i="16"/>
  <c r="H211" i="16" s="1"/>
  <c r="G212" i="16"/>
  <c r="H212" i="16" s="1"/>
  <c r="G213" i="16"/>
  <c r="H213" i="16" s="1"/>
  <c r="G214" i="16"/>
  <c r="H214" i="16" s="1"/>
  <c r="G215" i="16"/>
  <c r="G216" i="16"/>
  <c r="H216" i="16" s="1"/>
  <c r="G217" i="16"/>
  <c r="H217" i="16" s="1"/>
  <c r="G218" i="16"/>
  <c r="H218" i="16" s="1"/>
  <c r="G219" i="16"/>
  <c r="H219" i="16" s="1"/>
  <c r="G220" i="16"/>
  <c r="G221" i="16"/>
  <c r="H221" i="16" s="1"/>
  <c r="G222" i="16"/>
  <c r="H222" i="16" s="1"/>
  <c r="G223" i="16"/>
  <c r="H223" i="16" s="1"/>
  <c r="G224" i="16"/>
  <c r="H224" i="16" s="1"/>
  <c r="G225" i="16"/>
  <c r="H225" i="16" s="1"/>
  <c r="G226" i="16"/>
  <c r="H226" i="16" s="1"/>
  <c r="G227" i="16"/>
  <c r="H227" i="16" s="1"/>
  <c r="G228" i="16"/>
  <c r="H228" i="16" s="1"/>
  <c r="G229" i="16"/>
  <c r="H229" i="16" s="1"/>
  <c r="G230" i="16"/>
  <c r="H230" i="16" s="1"/>
  <c r="G231" i="16"/>
  <c r="H231" i="16" s="1"/>
  <c r="G232" i="16"/>
  <c r="H232" i="16" s="1"/>
  <c r="G233" i="16"/>
  <c r="G234" i="16"/>
  <c r="H234" i="16" s="1"/>
  <c r="G235" i="16"/>
  <c r="H235" i="16" s="1"/>
  <c r="G236" i="16"/>
  <c r="G237" i="16"/>
  <c r="H237" i="16" s="1"/>
  <c r="G238" i="16"/>
  <c r="G239" i="16"/>
  <c r="H239" i="16" s="1"/>
  <c r="G240" i="16"/>
  <c r="H240" i="16" s="1"/>
  <c r="G241" i="16"/>
  <c r="H241" i="16" s="1"/>
  <c r="G242" i="16"/>
  <c r="G243" i="16"/>
  <c r="H243" i="16" s="1"/>
  <c r="G244" i="16"/>
  <c r="G245" i="16"/>
  <c r="H245" i="16" s="1"/>
  <c r="G246" i="16"/>
  <c r="H246" i="16" s="1"/>
  <c r="G247" i="16"/>
  <c r="H247" i="16" s="1"/>
  <c r="G248" i="16"/>
  <c r="H248" i="16" s="1"/>
  <c r="G249" i="16"/>
  <c r="H249" i="16" s="1"/>
  <c r="G250" i="16"/>
  <c r="H250" i="16" s="1"/>
  <c r="G251" i="16"/>
  <c r="H251" i="16" s="1"/>
  <c r="G252" i="16"/>
  <c r="G253" i="16"/>
  <c r="H253" i="16" s="1"/>
  <c r="G254" i="16"/>
  <c r="G255" i="16"/>
  <c r="G256" i="16"/>
  <c r="H256" i="16" s="1"/>
  <c r="G257" i="16"/>
  <c r="H257" i="16" s="1"/>
  <c r="G258" i="16"/>
  <c r="H258" i="16" s="1"/>
  <c r="G259" i="16"/>
  <c r="H259" i="16" s="1"/>
  <c r="G260" i="16"/>
  <c r="G261" i="16"/>
  <c r="H261" i="16" s="1"/>
  <c r="G262" i="16"/>
  <c r="H262" i="16" s="1"/>
  <c r="G263" i="16"/>
  <c r="G264" i="16"/>
  <c r="H264" i="16" s="1"/>
  <c r="G265" i="16"/>
  <c r="H265" i="16" s="1"/>
  <c r="G266" i="16"/>
  <c r="H266" i="16" s="1"/>
  <c r="G267" i="16"/>
  <c r="H267" i="16" s="1"/>
  <c r="G268" i="16"/>
  <c r="H268" i="16" s="1"/>
  <c r="G269" i="16"/>
  <c r="G270" i="16"/>
  <c r="G271" i="16"/>
  <c r="G272" i="16"/>
  <c r="H272" i="16" s="1"/>
  <c r="G273" i="16"/>
  <c r="H273" i="16" s="1"/>
  <c r="G274" i="16"/>
  <c r="H274" i="16" s="1"/>
  <c r="G275" i="16"/>
  <c r="H275" i="16" s="1"/>
  <c r="G276" i="16"/>
  <c r="H276" i="16" s="1"/>
  <c r="G277" i="16"/>
  <c r="G278" i="16"/>
  <c r="G279" i="16"/>
  <c r="G280" i="16"/>
  <c r="H280" i="16" s="1"/>
  <c r="G281" i="16"/>
  <c r="H281" i="16" s="1"/>
  <c r="G282" i="16"/>
  <c r="H282" i="16" s="1"/>
  <c r="G283" i="16"/>
  <c r="H283" i="16" s="1"/>
  <c r="G284" i="16"/>
  <c r="G285" i="16"/>
  <c r="H285" i="16" s="1"/>
  <c r="G286" i="16"/>
  <c r="H286" i="16" s="1"/>
  <c r="G287" i="16"/>
  <c r="G288" i="16"/>
  <c r="H288" i="16" s="1"/>
  <c r="G289" i="16"/>
  <c r="H289" i="16" s="1"/>
  <c r="G290" i="16"/>
  <c r="H290" i="16" s="1"/>
  <c r="G291" i="16"/>
  <c r="H291" i="16" s="1"/>
  <c r="G292" i="16"/>
  <c r="G293" i="16"/>
  <c r="H293" i="16" s="1"/>
  <c r="G294" i="16"/>
  <c r="H294" i="16" s="1"/>
  <c r="G295" i="16"/>
  <c r="G296" i="16"/>
  <c r="H296" i="16" s="1"/>
  <c r="G297" i="16"/>
  <c r="H297" i="16" s="1"/>
  <c r="G298" i="16"/>
  <c r="H298" i="16" s="1"/>
  <c r="G299" i="16"/>
  <c r="H299" i="16" s="1"/>
  <c r="G300" i="16"/>
  <c r="G301" i="16"/>
  <c r="H301" i="16" s="1"/>
  <c r="G302" i="16"/>
  <c r="H302" i="16" s="1"/>
  <c r="G303" i="16"/>
  <c r="H303" i="16" s="1"/>
  <c r="G304" i="16"/>
  <c r="H304" i="16" s="1"/>
  <c r="G305" i="16"/>
  <c r="H305" i="16" s="1"/>
  <c r="G306" i="16"/>
  <c r="H306" i="16" s="1"/>
  <c r="G307" i="16"/>
  <c r="H307" i="16" s="1"/>
  <c r="G308" i="16"/>
  <c r="H308" i="16" s="1"/>
  <c r="G309" i="16"/>
  <c r="H309" i="16" s="1"/>
  <c r="G310" i="16"/>
  <c r="H310" i="16" s="1"/>
  <c r="G311" i="16"/>
  <c r="H311" i="16" s="1"/>
  <c r="G312" i="16"/>
  <c r="H312" i="16" s="1"/>
  <c r="G313" i="16"/>
  <c r="G314" i="16"/>
  <c r="H314" i="16" s="1"/>
  <c r="G315" i="16"/>
  <c r="H315" i="16" s="1"/>
  <c r="G316" i="16"/>
  <c r="G317" i="16"/>
  <c r="H317" i="16" s="1"/>
  <c r="G318" i="16"/>
  <c r="G319" i="16"/>
  <c r="H319" i="16" s="1"/>
  <c r="G320" i="16"/>
  <c r="H320" i="16" s="1"/>
  <c r="G321" i="16"/>
  <c r="H321" i="16" s="1"/>
  <c r="G322" i="16"/>
  <c r="G323" i="16"/>
  <c r="H323" i="16" s="1"/>
  <c r="G324" i="16"/>
  <c r="G325" i="16"/>
  <c r="H325" i="16" s="1"/>
  <c r="G326" i="16"/>
  <c r="H326" i="16" s="1"/>
  <c r="G327" i="16"/>
  <c r="G328" i="16"/>
  <c r="H328" i="16" s="1"/>
  <c r="G329" i="16"/>
  <c r="H329" i="16" s="1"/>
  <c r="G330" i="16"/>
  <c r="G331" i="16"/>
  <c r="H331" i="16" s="1"/>
  <c r="G332" i="16"/>
  <c r="G333" i="16"/>
  <c r="H333" i="16" s="1"/>
  <c r="G334" i="16"/>
  <c r="H334" i="16" s="1"/>
  <c r="G335" i="16"/>
  <c r="G336" i="16"/>
  <c r="H336" i="16" s="1"/>
  <c r="G337" i="16"/>
  <c r="H337" i="16" s="1"/>
  <c r="G338" i="16"/>
  <c r="G339" i="16"/>
  <c r="H339" i="16" s="1"/>
  <c r="G340" i="16"/>
  <c r="G341" i="16"/>
  <c r="H341" i="16" s="1"/>
  <c r="G342" i="16"/>
  <c r="H342" i="16" s="1"/>
  <c r="G343" i="16"/>
  <c r="G344" i="16"/>
  <c r="H344" i="16" s="1"/>
  <c r="G345" i="16"/>
  <c r="H345" i="16" s="1"/>
  <c r="G346" i="16"/>
  <c r="G347" i="16"/>
  <c r="H347" i="16" s="1"/>
  <c r="G348" i="16"/>
  <c r="G349" i="16"/>
  <c r="H349" i="16" s="1"/>
  <c r="G350" i="16"/>
  <c r="H350" i="16" s="1"/>
  <c r="G351" i="16"/>
  <c r="G13" i="16"/>
  <c r="H13" i="16" s="1"/>
  <c r="F15" i="3"/>
  <c r="H35" i="3"/>
  <c r="K36" i="3" l="1"/>
  <c r="K34" i="3"/>
  <c r="I34" i="3"/>
  <c r="J34" i="3" s="1"/>
  <c r="H34" i="3"/>
  <c r="K33" i="3"/>
  <c r="I33" i="3"/>
  <c r="J33" i="3" s="1"/>
  <c r="H33" i="3"/>
  <c r="K32" i="3"/>
  <c r="I32" i="3"/>
  <c r="J32" i="3" s="1"/>
  <c r="H32" i="3"/>
  <c r="K31" i="3"/>
  <c r="I31" i="3"/>
  <c r="J31" i="3" s="1"/>
  <c r="H31" i="3"/>
  <c r="K30" i="3"/>
  <c r="I30" i="3"/>
  <c r="J30" i="3" s="1"/>
  <c r="H30" i="3"/>
  <c r="K29" i="3"/>
  <c r="I29" i="3"/>
  <c r="J29" i="3" s="1"/>
  <c r="H29" i="3"/>
  <c r="K28" i="3"/>
  <c r="I28" i="3"/>
  <c r="J28" i="3" s="1"/>
  <c r="H28" i="3"/>
  <c r="K27" i="3"/>
  <c r="I27" i="3"/>
  <c r="J27" i="3" s="1"/>
  <c r="H27" i="3"/>
  <c r="G26" i="3"/>
  <c r="F26" i="3"/>
  <c r="E26" i="3"/>
  <c r="D26" i="3"/>
  <c r="C26" i="3"/>
  <c r="K25" i="3"/>
  <c r="I25" i="3"/>
  <c r="J25" i="3" s="1"/>
  <c r="H25" i="3"/>
  <c r="K24" i="3"/>
  <c r="I24" i="3"/>
  <c r="J24" i="3" s="1"/>
  <c r="H24" i="3"/>
  <c r="K23" i="3"/>
  <c r="I23" i="3"/>
  <c r="J23" i="3" s="1"/>
  <c r="H23" i="3"/>
  <c r="K22" i="3"/>
  <c r="I22" i="3"/>
  <c r="J22" i="3" s="1"/>
  <c r="H22" i="3"/>
  <c r="K21" i="3"/>
  <c r="I21" i="3"/>
  <c r="J21" i="3" s="1"/>
  <c r="H21" i="3"/>
  <c r="K20" i="3"/>
  <c r="I20" i="3"/>
  <c r="J20" i="3" s="1"/>
  <c r="H20" i="3"/>
  <c r="K19" i="3"/>
  <c r="I19" i="3"/>
  <c r="J19" i="3" s="1"/>
  <c r="H19" i="3"/>
  <c r="K18" i="3"/>
  <c r="I18" i="3"/>
  <c r="J18" i="3" s="1"/>
  <c r="H18" i="3"/>
  <c r="K17" i="3"/>
  <c r="I17" i="3"/>
  <c r="J17" i="3" s="1"/>
  <c r="H17" i="3"/>
  <c r="K16" i="3"/>
  <c r="J16" i="3"/>
  <c r="I16" i="3"/>
  <c r="H16" i="3"/>
  <c r="G15" i="3"/>
  <c r="E15" i="3"/>
  <c r="D15" i="3"/>
  <c r="D35" i="3" s="1"/>
  <c r="C15" i="3"/>
  <c r="C35" i="3" s="1"/>
  <c r="G35" i="3" l="1"/>
  <c r="I26" i="3"/>
  <c r="J26" i="3" s="1"/>
  <c r="E35" i="3"/>
  <c r="F35" i="3"/>
  <c r="H15" i="3"/>
  <c r="I15" i="3"/>
  <c r="J15" i="3" s="1"/>
  <c r="H26" i="3"/>
  <c r="K15" i="3"/>
  <c r="K26" i="3"/>
  <c r="K35" i="3" l="1"/>
  <c r="I35" i="3"/>
  <c r="J35" i="3" s="1"/>
</calcChain>
</file>

<file path=xl/sharedStrings.xml><?xml version="1.0" encoding="utf-8"?>
<sst xmlns="http://schemas.openxmlformats.org/spreadsheetml/2006/main" count="1777" uniqueCount="1041">
  <si>
    <t>Rel.</t>
  </si>
  <si>
    <t>Abs.</t>
  </si>
  <si>
    <t>Pagado*</t>
  </si>
  <si>
    <t>Devengado*</t>
  </si>
  <si>
    <t>Comprometido*</t>
  </si>
  <si>
    <t>Presupuesto Inicial</t>
  </si>
  <si>
    <t>Ejecución
% PIB</t>
  </si>
  <si>
    <t>Detalle</t>
  </si>
  <si>
    <t>PIB Nominal (Millones RD$)</t>
  </si>
  <si>
    <t>Valores en millones de RD$</t>
  </si>
  <si>
    <t>Dirección de Estudios Económicos y Seguimiento Financiero</t>
  </si>
  <si>
    <t>Dirección General de Presupuesto</t>
  </si>
  <si>
    <t>Ministerio de Hacienda y Economía</t>
  </si>
  <si>
    <t>Ministerio de Hacienda</t>
  </si>
  <si>
    <t>Valores en Millones de RD$</t>
  </si>
  <si>
    <t>Variación 2026/2025</t>
  </si>
  <si>
    <t>% Ejecución</t>
  </si>
  <si>
    <t>6= (4/2)</t>
  </si>
  <si>
    <t>7 = (4-1)</t>
  </si>
  <si>
    <t>8= 7/1</t>
  </si>
  <si>
    <t>9 = (4/PIB)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</si>
  <si>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</si>
  <si>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</si>
  <si>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</si>
  <si>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</si>
  <si>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</si>
  <si>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</si>
  <si>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</si>
  <si>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</si>
  <si>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</si>
  <si>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</si>
  <si>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</si>
  <si>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</si>
  <si>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</si>
  <si>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</si>
  <si>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</si>
  <si>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</si>
  <si>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</si>
  <si>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</si>
  <si>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</si>
  <si>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2.2.8 - Gastos de capital, reserva presupuestaria</t>
  </si>
  <si>
    <t>Total</t>
  </si>
  <si>
    <r>
      <t xml:space="preserve">Notas: </t>
    </r>
    <r>
      <rPr>
        <sz val="12"/>
        <color theme="1"/>
        <rFont val="Avenir Next LT Pro"/>
        <family val="2"/>
      </rPr>
      <t>*Cifras preliminares.</t>
    </r>
  </si>
  <si>
    <t>2. Se utilizó el PIB del Panorama Macroeconómico actualizado al 27 de marzo 2026, elaborado por el Ministerio de Hacienda y Economía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</si>
  <si>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</si>
  <si>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Devengado</t>
  </si>
  <si>
    <t>Percibido*</t>
  </si>
  <si>
    <t>1.1.1-Impuestos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</si>
  <si>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</si>
  <si>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</si>
  <si>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</si>
  <si>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</si>
  <si>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</si>
  <si>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</si>
  <si>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</si>
  <si>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</si>
  <si>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1.1.1.4.06-Recargo máquinas tragamonedas</t>
  </si>
  <si>
    <t>1.1.1.4.07-Intereses y recargos en la contribución de residuos sólidos</t>
  </si>
  <si>
    <t>1.1.1.3-Impuestos sobre la propiedad</t>
  </si>
  <si>
    <t>1.1.1.4-Impuestos sobre los bienes y servicios</t>
  </si>
  <si>
    <t>1.1.1.5-Impuestos sobre el comercio y las transacciones internacionales/comercio exterior</t>
  </si>
  <si>
    <t>1.1.1.6-Impuestos ecológicos</t>
  </si>
  <si>
    <t>1.1.1.9-Impuestos diversos</t>
  </si>
  <si>
    <t>1.1.9.1.01-Impuesto sobre constitución de fianzas y consignación de valores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</si>
  <si>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</si>
  <si>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</si>
  <si>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</si>
  <si>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1.2.2.1.01-Contribución patronal del sector privado</t>
  </si>
  <si>
    <t>1.1.2.4-Contribuciones no clasificables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</si>
  <si>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</si>
  <si>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</si>
  <si>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</si>
  <si>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</si>
  <si>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1.6.4.1.11-Ingresos por bienes extinguidos o decomisados</t>
  </si>
  <si>
    <t>1.6.4.1.99-Otros ingresos diversos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</si>
  <si>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</si>
  <si>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1.1-Administración general</t>
  </si>
  <si>
    <t>1.1.05-Gestión de la administración general para transversalizar el enfoque de género</t>
  </si>
  <si>
    <t>1.4-Justicia, orden público y seguridad</t>
  </si>
  <si>
    <t>2.1-Asuntos económicos, comerciales y laborales</t>
  </si>
  <si>
    <t>2.1.03-Asuntos laborales para fortalecer la autonomía económica de las mujeres</t>
  </si>
  <si>
    <t>4.2-Salud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</si>
  <si>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</si>
  <si>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</si>
  <si>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</si>
  <si>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</si>
  <si>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</si>
  <si>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</si>
  <si>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</si>
  <si>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2.2-Agropecuaria, caza, pesca y silvicultura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</si>
  <si>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</si>
  <si>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</si>
  <si>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</si>
  <si>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</si>
  <si>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2.4.05-Energía eléctrica de fuentes hidroeléctricas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</si>
  <si>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</si>
  <si>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</si>
  <si>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</si>
  <si>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</si>
  <si>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</si>
  <si>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</si>
  <si>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</si>
  <si>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</si>
  <si>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</si>
  <si>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</si>
  <si>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</si>
  <si>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</si>
  <si>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</si>
  <si>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</si>
  <si>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</si>
  <si>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</si>
  <si>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</si>
  <si>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</si>
  <si>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</si>
  <si>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</si>
  <si>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</si>
  <si>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</si>
  <si>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</si>
  <si>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</si>
  <si>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</si>
  <si>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</si>
  <si>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</si>
  <si>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</si>
  <si>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Variación</t>
  </si>
  <si>
    <t>1.2-Relaciones internacionales</t>
  </si>
  <si>
    <t>1.3-Defensa nacional</t>
  </si>
  <si>
    <t>2-SERVICIOS ECONÓMICOS</t>
  </si>
  <si>
    <t>2.3-Riego</t>
  </si>
  <si>
    <t>2.7-Comunicaciones</t>
  </si>
  <si>
    <t>2.8-Banca y seguros</t>
  </si>
  <si>
    <t>2.9-Otros servicios económicos</t>
  </si>
  <si>
    <t>3-PROTECCIÓN DEL MEDIO AMBIENTE</t>
  </si>
  <si>
    <t>4-SERVICIOS SOCIALES</t>
  </si>
  <si>
    <t>4.1-Vivienda y servicios comunitarios</t>
  </si>
  <si>
    <t>4.3-Actividades deportivas, recreativas, culturales y religiosas</t>
  </si>
  <si>
    <t>4.4-Educación</t>
  </si>
  <si>
    <t>5-INTERESES DE LA DEUDA PÚBLICA</t>
  </si>
  <si>
    <t>5.1-Intereses y comisiones de deuda pública</t>
  </si>
  <si>
    <t xml:space="preserve">Valores en Millones de RD$ </t>
  </si>
  <si>
    <t>Presupuesto Inicial (Ley 99-25)</t>
  </si>
  <si>
    <t>(Título - Subtítulo - Grupo - Auxiliar)</t>
  </si>
  <si>
    <t>1.1-Ingresos Corrientes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</si>
  <si>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</si>
  <si>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</si>
  <si>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</si>
  <si>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</si>
  <si>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</si>
  <si>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</si>
  <si>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</si>
  <si>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</si>
  <si>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</si>
  <si>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</si>
  <si>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</si>
  <si>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</si>
  <si>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</si>
  <si>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</si>
  <si>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</si>
  <si>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</si>
  <si>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</si>
  <si>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</si>
  <si>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</si>
  <si>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</si>
  <si>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</si>
  <si>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</si>
  <si>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</si>
  <si>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</si>
  <si>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</si>
  <si>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</si>
  <si>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</si>
  <si>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</si>
  <si>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</si>
  <si>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</si>
  <si>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</si>
  <si>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</si>
  <si>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</si>
  <si>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</si>
  <si>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</si>
  <si>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</si>
  <si>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</si>
  <si>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</si>
  <si>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</si>
  <si>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</si>
  <si>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</si>
  <si>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</si>
  <si>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</si>
  <si>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</si>
  <si>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</si>
  <si>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</si>
  <si>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</si>
  <si>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</si>
  <si>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</si>
  <si>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</si>
  <si>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</si>
  <si>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</si>
  <si>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</si>
  <si>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</si>
  <si>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</si>
  <si>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</si>
  <si>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</si>
  <si>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</si>
  <si>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</si>
  <si>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</si>
  <si>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</si>
  <si>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</si>
  <si>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</si>
  <si>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</si>
  <si>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</si>
  <si>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</si>
  <si>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</si>
  <si>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</si>
  <si>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</si>
  <si>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</si>
  <si>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</si>
  <si>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</si>
  <si>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</si>
  <si>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</si>
  <si>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</si>
  <si>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</si>
  <si>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</si>
  <si>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</si>
  <si>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</si>
  <si>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</si>
  <si>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</si>
  <si>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</si>
  <si>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</si>
  <si>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</si>
  <si>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</si>
  <si>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</si>
  <si>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1.1.6.1.02-Impuestos sobre las emisiones del Co2 por km de los vehículos de motor</t>
  </si>
  <si>
    <t>1.1.2-Contribuciones a la seguridad social</t>
  </si>
  <si>
    <t>1.1.2.1-Contribuciones de los empleados</t>
  </si>
  <si>
    <t>1.1.2.2-Contribuciones de los empleadores</t>
  </si>
  <si>
    <t>1.2.2.1.02-Contribución patronal del sector público</t>
  </si>
  <si>
    <t>1.2.3.1.05-Contribuciones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</si>
  <si>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</si>
  <si>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</si>
  <si>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</si>
  <si>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</si>
  <si>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</si>
  <si>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</si>
  <si>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</si>
  <si>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</si>
  <si>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</si>
  <si>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</si>
  <si>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</si>
  <si>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</si>
  <si>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</si>
  <si>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</si>
  <si>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</si>
  <si>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</si>
  <si>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</si>
  <si>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</si>
  <si>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</si>
  <si>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1.5.1.4.15-Contribución por costo confección placas exoneradas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</si>
  <si>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</si>
  <si>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</si>
  <si>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</si>
  <si>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</si>
  <si>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</si>
  <si>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</si>
  <si>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</si>
  <si>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</si>
  <si>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</si>
  <si>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</si>
  <si>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</si>
  <si>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</si>
  <si>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</si>
  <si>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</si>
  <si>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</si>
  <si>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</si>
  <si>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1.4.1.1.99-Otras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</si>
  <si>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</si>
  <si>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</si>
  <si>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</si>
  <si>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</si>
  <si>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</si>
  <si>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</si>
  <si>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</si>
  <si>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</si>
  <si>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</si>
  <si>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</si>
  <si>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</si>
  <si>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</si>
  <si>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</si>
  <si>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</si>
  <si>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</si>
  <si>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</si>
  <si>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</si>
  <si>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</si>
  <si>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</si>
  <si>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</si>
  <si>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</si>
  <si>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</si>
  <si>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</si>
  <si>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</si>
  <si>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</si>
  <si>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</si>
  <si>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</si>
  <si>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r>
      <t xml:space="preserve">Notas: </t>
    </r>
    <r>
      <rPr>
        <sz val="8"/>
        <color theme="1"/>
        <rFont val="Avenir Next LT Pro"/>
        <family val="2"/>
      </rPr>
      <t>*Cifras preliminares.</t>
    </r>
  </si>
  <si>
    <t>(Región - Provincia - Función)</t>
  </si>
  <si>
    <t xml:space="preserve">Abs. </t>
  </si>
  <si>
    <t>01-REGION CIBAO NORTE</t>
  </si>
  <si>
    <t>09-ESPAILLAT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</si>
  <si>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</si>
  <si>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</si>
  <si>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</si>
  <si>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</si>
  <si>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</si>
  <si>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</si>
  <si>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</si>
  <si>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</si>
  <si>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</si>
  <si>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</si>
  <si>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</si>
  <si>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</si>
  <si>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04-REGION CIBAO NOROESTE</t>
  </si>
  <si>
    <t>05-DAJABON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</si>
  <si>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</si>
  <si>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</si>
  <si>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</si>
  <si>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</si>
  <si>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</si>
  <si>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</si>
  <si>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</si>
  <si>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</si>
  <si>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</si>
  <si>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</si>
  <si>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</si>
  <si>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</si>
  <si>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</si>
  <si>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</si>
  <si>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</si>
  <si>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</si>
  <si>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</si>
  <si>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</si>
  <si>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</si>
  <si>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</si>
  <si>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</si>
  <si>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</si>
  <si>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</si>
  <si>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</si>
  <si>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</si>
  <si>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</si>
  <si>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</si>
  <si>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98-NACIONAL</t>
  </si>
  <si>
    <t>Presupuesto Inicial 
(Ley núm. 99-25)</t>
  </si>
  <si>
    <t>Compromiso</t>
  </si>
  <si>
    <t>Pagado</t>
  </si>
  <si>
    <t>(Capítulo - Subcapítulo - Unidad Ejecutora - Programa)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</si>
  <si>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</si>
  <si>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</si>
  <si>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</si>
  <si>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</si>
  <si>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</si>
  <si>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</si>
  <si>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</si>
  <si>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</si>
  <si>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</si>
  <si>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</si>
  <si>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</si>
  <si>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</si>
  <si>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</si>
  <si>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</si>
  <si>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</si>
  <si>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</si>
  <si>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</si>
  <si>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</si>
  <si>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</si>
  <si>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</si>
  <si>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</si>
  <si>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</si>
  <si>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</si>
  <si>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</si>
  <si>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</si>
  <si>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</si>
  <si>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</si>
  <si>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</si>
  <si>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</si>
  <si>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</si>
  <si>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</si>
  <si>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</si>
  <si>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</si>
  <si>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</si>
  <si>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12-Protección social</t>
  </si>
  <si>
    <t>16-Fomento de la inclusión socioeconómica de adolescentes y jóvenes de 14 a 24 años en condición de vulnerabilidad</t>
  </si>
  <si>
    <t>17-Promoción de la autonomía, atención y bienestar integral de mujeres adolescentes y adultas en situación de vulnerabilidad</t>
  </si>
  <si>
    <t>0004-COMISION PRESIDENCIAL DE APOYO AL DESARROLLO BARRIAL</t>
  </si>
  <si>
    <t>13-Desarrollo social comunitario</t>
  </si>
  <si>
    <t>0010-CONSEJO NACIONAL DE LA PERSONA ENVEJECIENTE</t>
  </si>
  <si>
    <t>15-Desarrollo integral y protección al adulto mayor</t>
  </si>
  <si>
    <t>0015-DIRECCIÓN GENERAL DE DESARROLLO DE LA COMUNIDAD</t>
  </si>
  <si>
    <t>0016-DIRECCION GENERAL DE DESARROLLO FRONTERIZO</t>
  </si>
  <si>
    <t>0017-DIRECCIÓN DE DESARROLLO SOCIAL SUPÉRATE</t>
  </si>
  <si>
    <t>41-Prevención y atención de la tuberculosis</t>
  </si>
  <si>
    <t>45-Prevención y atención del embarazo adolescente y las uniones tempranas</t>
  </si>
  <si>
    <t>0018-DIRECCIÓN DE ASISTENCIA SOCIAL Y ALIMENTACIÓN COMUNITARIA</t>
  </si>
  <si>
    <t>14-Asistencia social integral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</si>
  <si>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</si>
  <si>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</si>
  <si>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</si>
  <si>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</si>
  <si>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</si>
  <si>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20-Gestión y Coordinación de la Cooperación Internacional</t>
  </si>
  <si>
    <t>21-Ordenamiento territorial y desarrollo regional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</si>
  <si>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</si>
  <si>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</si>
  <si>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</si>
  <si>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</si>
  <si>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</si>
  <si>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</si>
  <si>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</si>
  <si>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</si>
  <si>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</si>
  <si>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</si>
  <si>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</si>
  <si>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0011-GOBERNACION DEL EDIFICIO DE OFICINAS GUBERNAMENTALES</t>
  </si>
  <si>
    <t>0202-MINISTERIO DE  INTERIOR Y POLICÍA</t>
  </si>
  <si>
    <t>01-MINISTERIO DE INTERIOR Y POLICIA</t>
  </si>
  <si>
    <t>0001-MINISTERIO DE INTERIOR Y POLICIA</t>
  </si>
  <si>
    <t>12-Servicios de control y regulación migratoria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</si>
  <si>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</si>
  <si>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</si>
  <si>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</si>
  <si>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</si>
  <si>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</si>
  <si>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</si>
  <si>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</si>
  <si>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</si>
  <si>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</si>
  <si>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</si>
  <si>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</si>
  <si>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</si>
  <si>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</si>
  <si>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</si>
  <si>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</si>
  <si>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</si>
  <si>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</si>
  <si>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</si>
  <si>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</si>
  <si>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</si>
  <si>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14-Servicios de salud, seguridad y bienestar social de la P.N.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</si>
  <si>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</si>
  <si>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</si>
  <si>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</si>
  <si>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</si>
  <si>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</si>
  <si>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</si>
  <si>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</si>
  <si>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</si>
  <si>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</si>
  <si>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</si>
  <si>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</si>
  <si>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</si>
  <si>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0007-ESCUELA DE GRADUADOS DE DOCTRINA CONJUNTA GENERAL DE DIV. GREGORIO LUPERÓN (EGDC)</t>
  </si>
  <si>
    <t>0008-CONFEDERACIÓN DEPORTIVA DE LAS FUERZAS ARMADAS Y LA POLICÍA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</si>
  <si>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</si>
  <si>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</si>
  <si>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</si>
  <si>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</si>
  <si>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</si>
  <si>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</si>
  <si>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</si>
  <si>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</si>
  <si>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</si>
  <si>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</si>
  <si>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</si>
  <si>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</si>
  <si>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</si>
  <si>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0032-CUERPO DE SEGURIDAD PRESIDENCIAL (CUSEP)</t>
  </si>
  <si>
    <t>02-EJERCITO DE LA  REPUBLICA DOMINICANA</t>
  </si>
  <si>
    <t>0001-EJERCITO DE LA REPUBLICA DOMINICANA</t>
  </si>
  <si>
    <t>11-Defensa naval</t>
  </si>
  <si>
    <t>11-Defensa terrestre</t>
  </si>
  <si>
    <t>11-Fomento de la producción agrícola</t>
  </si>
  <si>
    <t>11-Fomento y desarrollo de la educación superior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</si>
  <si>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</si>
  <si>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</si>
  <si>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</si>
  <si>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</si>
  <si>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</si>
  <si>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</si>
  <si>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</si>
  <si>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</si>
  <si>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</si>
  <si>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</si>
  <si>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</si>
  <si>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</si>
  <si>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</si>
  <si>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</si>
  <si>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</si>
  <si>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</si>
  <si>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</si>
  <si>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</si>
  <si>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</si>
  <si>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</si>
  <si>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</si>
  <si>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</si>
  <si>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</si>
  <si>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 Y ECONOMIA</t>
  </si>
  <si>
    <t>01-MINISTERIO DE HACIENDA Y ECONOMIA</t>
  </si>
  <si>
    <t>0001-MINISTERIO DE HACIENDA Y ECONOMIA</t>
  </si>
  <si>
    <t>15-Formulación de la Política Fiscal y Análisis de las solicitudes de Exoneraciones.</t>
  </si>
  <si>
    <t>22-Gestión del Sistema Nacional de Planificación e Inversión Pública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</si>
  <si>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</si>
  <si>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</si>
  <si>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</si>
  <si>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</si>
  <si>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</si>
  <si>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</si>
  <si>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</si>
  <si>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</si>
  <si>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</si>
  <si>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</si>
  <si>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</si>
  <si>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</si>
  <si>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</si>
  <si>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0013-OFICINA NACIONAL DE ESTADÍSTICA</t>
  </si>
  <si>
    <t>24-Normalización y producción de estadísticas nacionales</t>
  </si>
  <si>
    <t>0014-SISTEMA ÚNICO DE BENEFICIARIOS</t>
  </si>
  <si>
    <t>23-Análisis económico y social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</si>
  <si>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</si>
  <si>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</si>
  <si>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</si>
  <si>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</si>
  <si>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</si>
  <si>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</si>
  <si>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</si>
  <si>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</si>
  <si>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</si>
  <si>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</si>
  <si>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</si>
  <si>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</si>
  <si>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</si>
  <si>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</si>
  <si>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</si>
  <si>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</si>
  <si>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</si>
  <si>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</si>
  <si>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</si>
  <si>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</si>
  <si>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</si>
  <si>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</si>
  <si>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</si>
  <si>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17-Desarrollo en la infraestructura física de edificaciones para los servicios sociales</t>
  </si>
  <si>
    <t>17-Instalaciones escolares seguras, inclusivas y sostenibles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</si>
  <si>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</si>
  <si>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</si>
  <si>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</si>
  <si>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</si>
  <si>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</si>
  <si>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</si>
  <si>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</si>
  <si>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</si>
  <si>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</si>
  <si>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</si>
  <si>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</si>
  <si>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</si>
  <si>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</si>
  <si>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</si>
  <si>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</si>
  <si>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</si>
  <si>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11-Desarrollo de la infraestructura física de calles y avenidas</t>
  </si>
  <si>
    <t>11-Desarrollo de la vivienda y el hábitat</t>
  </si>
  <si>
    <t>11-Fomento y promoción turística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</si>
  <si>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</si>
  <si>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</si>
  <si>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</si>
  <si>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</si>
  <si>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</si>
  <si>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</si>
  <si>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</si>
  <si>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</si>
  <si>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</si>
  <si>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</si>
  <si>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</si>
  <si>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</si>
  <si>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</si>
  <si>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</si>
  <si>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</si>
  <si>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</si>
  <si>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</si>
  <si>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</si>
  <si>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</si>
  <si>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</si>
  <si>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</si>
  <si>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</si>
  <si>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</si>
  <si>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</si>
  <si>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</si>
  <si>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</si>
  <si>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12-Construcción, reconstrucción y mejoramiento de edificaciones</t>
  </si>
  <si>
    <t>12-Mantenimiento, seguridad y asistencia vial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</si>
  <si>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</si>
  <si>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</si>
  <si>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</si>
  <si>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</si>
  <si>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15-Prevención y control de la calidad ambiental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</si>
  <si>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</si>
  <si>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</si>
  <si>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</si>
  <si>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</si>
  <si>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</si>
  <si>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</si>
  <si>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</si>
  <si>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</si>
  <si>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</si>
  <si>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</si>
  <si>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</si>
  <si>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</si>
  <si>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</si>
  <si>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</si>
  <si>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</si>
  <si>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</si>
  <si>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16-Fomento y desarrollo de la industria de la confección textil</t>
  </si>
  <si>
    <t>0008-OFICINA NACIONAL DE DERECHO DE AUTOR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</si>
  <si>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</si>
  <si>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</si>
  <si>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</si>
  <si>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</si>
  <si>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</si>
  <si>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13-Manejo sostenible de recursos no renovables, de los suelos y las aguas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</si>
  <si>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</si>
  <si>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</si>
  <si>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</si>
  <si>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</si>
  <si>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0215-MINISTERIO DE LA MUJER</t>
  </si>
  <si>
    <t>01-MINISTERIO DE LA  MUJER</t>
  </si>
  <si>
    <t>0001-MINISTERIO DE LA MUJER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</si>
  <si>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</si>
  <si>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</si>
  <si>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</si>
  <si>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</si>
  <si>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</si>
  <si>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</si>
  <si>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</si>
  <si>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</si>
  <si>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</si>
  <si>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</si>
  <si>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</si>
  <si>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</si>
  <si>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</si>
  <si>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</si>
  <si>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</si>
  <si>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</si>
  <si>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</si>
  <si>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</si>
  <si>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</si>
  <si>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</si>
  <si>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17-Transversalización del cambio climático en las políticas nacionales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</si>
  <si>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</si>
  <si>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</si>
  <si>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</si>
  <si>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</si>
  <si>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</si>
  <si>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0003-INSTITUTO TECNICO SUPERIOR COMUNITARIO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</si>
  <si>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</si>
  <si>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</si>
  <si>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</si>
  <si>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</si>
  <si>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</si>
  <si>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</si>
  <si>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</si>
  <si>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</si>
  <si>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</si>
  <si>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</si>
  <si>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</si>
  <si>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</si>
  <si>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</si>
  <si>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</si>
  <si>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</si>
  <si>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</si>
  <si>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0224-MINISTERIO DE JUSTICIA</t>
  </si>
  <si>
    <t>01-MINISTERIO DE JUSTICIA</t>
  </si>
  <si>
    <t>0001-MINISTERIO DE JUSTICIA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</si>
  <si>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</si>
  <si>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</si>
  <si>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</si>
  <si>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</si>
  <si>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</si>
  <si>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</si>
  <si>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12-Gestión del registro del estado civil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</si>
  <si>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</si>
  <si>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</si>
  <si>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</si>
  <si>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</si>
  <si>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</si>
  <si>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</si>
  <si>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</si>
  <si>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</si>
  <si>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</si>
  <si>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</si>
  <si>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</si>
  <si>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</si>
  <si>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</si>
  <si>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</si>
  <si>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</si>
  <si>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</si>
  <si>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</si>
  <si>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</si>
  <si>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</si>
  <si>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</si>
  <si>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</si>
  <si>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</si>
  <si>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</si>
  <si>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</si>
  <si>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</si>
  <si>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(Finalidad-Función-Subfunción)</t>
  </si>
  <si>
    <t>1-SERVICIOS  GENERALES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</si>
  <si>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</si>
  <si>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</si>
  <si>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</si>
  <si>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</si>
  <si>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</si>
  <si>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</si>
  <si>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</si>
  <si>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</si>
  <si>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</si>
  <si>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</si>
  <si>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</si>
  <si>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</si>
  <si>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</si>
  <si>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</si>
  <si>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</si>
  <si>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</si>
  <si>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</si>
  <si>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</si>
  <si>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</si>
  <si>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</si>
  <si>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</si>
  <si>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2.2.04-Conservación, ampliación y explotación racionalizada de reservas forestales.</t>
  </si>
  <si>
    <t>2.2.99-Planificación, gestión y supervisión agropecuaria, caza, pesca y silvicultura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</si>
  <si>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</si>
  <si>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</si>
  <si>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</si>
  <si>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</si>
  <si>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</si>
  <si>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</si>
  <si>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</si>
  <si>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</si>
  <si>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</si>
  <si>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2.9.03-Turismo</t>
  </si>
  <si>
    <t>3.1.02-Administración del agua</t>
  </si>
  <si>
    <t>3.1.03-Ordenación de aguas residuales, drenaje y alcantarillado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</si>
  <si>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</si>
  <si>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</si>
  <si>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</si>
  <si>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 medio ambiente</t>
  </si>
  <si>
    <t>3.2.99-Planificación, gestión y supervisión de la protección del medio ambiente</t>
  </si>
  <si>
    <t>4.1.01-Urbanización y servicios comunitarios</t>
  </si>
  <si>
    <t>4.1.02-Desarrollo comunitario</t>
  </si>
  <si>
    <t>4.1.03-Abastecimiento de agua potable</t>
  </si>
  <si>
    <t>4.2.01-Servicios para pacientes externos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</si>
  <si>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</si>
  <si>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</si>
  <si>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</si>
  <si>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</si>
  <si>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</si>
  <si>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</si>
  <si>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</si>
  <si>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</si>
  <si>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</si>
  <si>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</si>
  <si>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</si>
  <si>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</si>
  <si>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</si>
  <si>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</si>
  <si>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</si>
  <si>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</si>
  <si>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</si>
  <si>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</si>
  <si>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</si>
  <si>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</si>
  <si>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</si>
  <si>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</si>
  <si>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</si>
  <si>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</si>
  <si>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</si>
  <si>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</si>
  <si>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</si>
  <si>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</si>
  <si>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</si>
  <si>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5.1.01-Intereses y comisiones de deuda pública</t>
  </si>
  <si>
    <t>Mayo</t>
  </si>
  <si>
    <t>Devengado Mayo</t>
  </si>
  <si>
    <t>Tabla 3. Gastos del Gobierno Central por Clasificación Económica ( Mayo  2025 y 2026)</t>
  </si>
  <si>
    <t>1. Fecha de imputación al 31/05/2026 y de registro al 07/06/2026.                                                                                          </t>
  </si>
  <si>
    <t>Mayo 2026</t>
  </si>
  <si>
    <t>1.3.1.4.01-Donaciones corrientes del sector privado interno</t>
  </si>
  <si>
    <r>
      <rPr>
        <b/>
        <sz val="8"/>
        <color theme="1"/>
        <rFont val="Avenir Next LT Pro"/>
        <family val="2"/>
      </rPr>
      <t>1.</t>
    </r>
    <r>
      <rPr>
        <sz val="8"/>
        <color theme="1"/>
        <rFont val="Avenir Next LT Pro"/>
        <family val="2"/>
      </rPr>
      <t xml:space="preserve"> Fecha de imputación al 31/05/2026 // Fecha de registro al 07/06/2026.</t>
    </r>
  </si>
  <si>
    <t>Anexo 1. Ingresos por Clasificación Económica (Mayo 2026)</t>
  </si>
  <si>
    <t>13-Atención y prevención de desastres</t>
  </si>
  <si>
    <t>11-Asistencia y prevención para seguridad ciudadana</t>
  </si>
  <si>
    <t>14-Investigación, formación y capacitación</t>
  </si>
  <si>
    <t>13-Formación y cultura de la P.N.</t>
  </si>
  <si>
    <t>12-Servicios de ordenamiento y asistencia del transporte terrestre</t>
  </si>
  <si>
    <t>12-Educación y capacitación naval</t>
  </si>
  <si>
    <t>13-Servicios de salud</t>
  </si>
  <si>
    <t>13-Servicio de salud</t>
  </si>
  <si>
    <t>12-Educación y capacitación militar</t>
  </si>
  <si>
    <t>11-Aplicación de política exterior y fomento de las relaciones comerciales</t>
  </si>
  <si>
    <t>16-Desarrollo y fortalecimiento de las capacidades en finanzas y planificación e inversión pública.</t>
  </si>
  <si>
    <t>12-Catastro de bienes inmuebles a nivel nacional</t>
  </si>
  <si>
    <t>11-Administración de las operaciones del tesoro</t>
  </si>
  <si>
    <t>18-Administración de crédito público</t>
  </si>
  <si>
    <t>13-Formación, capacitación y asistencia técnica deportiva</t>
  </si>
  <si>
    <t>14-Fomento del deporte escolar y universitario</t>
  </si>
  <si>
    <t>12-Libre ejercicio de los derechos laborales en el sector formal privado</t>
  </si>
  <si>
    <t>13-Protección de la seguridad social de los trabajadores y trabajadoras: ambiente laboral sano y seguro</t>
  </si>
  <si>
    <t>19-Gestión del sistema de peajes</t>
  </si>
  <si>
    <t>11-Fomento y desarrollo de la productividad y competitividad del sector industrial</t>
  </si>
  <si>
    <t>19-Fortalecimiento del Sistema Dominicano de la Calidad</t>
  </si>
  <si>
    <t>12-Supervisión y regulación efectiva de la gestión de los destinos turísticos</t>
  </si>
  <si>
    <t>13-Gestión de los Servicios Periciales e Investigación Forense</t>
  </si>
  <si>
    <t>11-Coordinación intersectorial</t>
  </si>
  <si>
    <t>12-Fomento y promoción de la perspectiva de género en la educación y capacitación</t>
  </si>
  <si>
    <t>13-Prevención y atención a la violencia de género e intrafamiliar</t>
  </si>
  <si>
    <t>11-Conservación, restauración, salvaguarda patrimonio cultura material e inmaterial</t>
  </si>
  <si>
    <t>14-Gestión sostenible de los recursos costeros y marinos</t>
  </si>
  <si>
    <t>12-Fomento y desarrollo de la ciencia y la tecnología</t>
  </si>
  <si>
    <t>11-Profesionalización de la función pública</t>
  </si>
  <si>
    <t>13-Regulación y desarrollo de hidrocarburos</t>
  </si>
  <si>
    <t>11-Fortalecimiento del Sistema de Justicia</t>
  </si>
  <si>
    <t>11-Administración de justicia</t>
  </si>
  <si>
    <t>13-Administración de la cédula de identidad y electoral</t>
  </si>
  <si>
    <t>11-Administración constitucional</t>
  </si>
  <si>
    <t>11-Defensa de los derechos personales y colectivos frente a los servicios públicos</t>
  </si>
  <si>
    <t>11-Servicio nacional de defensa pública</t>
  </si>
  <si>
    <t>11-Pago Energia No Cortable</t>
  </si>
  <si>
    <t>Anexo 3. Distribución por Programas (Mayo 2026)</t>
  </si>
  <si>
    <t>Anexo 4. Ejecución por Clasificación Funcional (Mayo 2026)</t>
  </si>
  <si>
    <t>Anexo 2. Distribución Geográfica de Proyectos de Inversión (Mayo 2026)</t>
  </si>
  <si>
    <t>Ilustración 4. Proyectos de Inversión Pública por funciones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</si>
  <si>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</si>
  <si>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 Fecha de recaudación al 31/05/2026// Fecha de registro al 07/06/2026.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</si>
  <si>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</si>
  <si>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Ilustración 5. Composición del Gasto del Gobierno Central por Finalidad</t>
  </si>
  <si>
    <t>Notas:</t>
  </si>
  <si>
    <t>Cifras preliminares.</t>
  </si>
  <si>
    <t>1. Fecha de imputación al 31/05/2026 // Fecha de registro al 07/06/2026</t>
  </si>
  <si>
    <r>
      <rPr>
        <b/>
        <sz val="12"/>
        <color rgb="FF000000"/>
        <rFont val="Avenir Next LT Pro"/>
        <family val="2"/>
      </rPr>
      <t>Fuente:</t>
    </r>
    <r>
      <rPr>
        <sz val="12"/>
        <color indexed="8"/>
        <rFont val="Avenir Next LT Pro"/>
        <family val="2"/>
      </rPr>
      <t xml:space="preserve"> Sistema de Información de la Gestión Financiera (SIGEF).</t>
    </r>
  </si>
  <si>
    <t xml:space="preserve">Tabla 5. Clasificador Funcional del gasto del Gobierno Central </t>
  </si>
  <si>
    <t xml:space="preserve">PIB Nominal </t>
  </si>
  <si>
    <t xml:space="preserve"> 2026/2025</t>
  </si>
  <si>
    <t>6= (4-1)</t>
  </si>
  <si>
    <t>7= (6/1)</t>
  </si>
  <si>
    <t>8= (4/PIB)</t>
  </si>
  <si>
    <t>1-SERVICIOS GENERALES</t>
  </si>
  <si>
    <t>1.Fecha de imputación al 31/05/2026 // Fecha de registro al 07/06/2026</t>
  </si>
  <si>
    <t>2. Se utilizó el PIB del Panorama Macroeconómico actualizado al 27 de marzo del 2026, elaborado por el Ministerio de Hacienda y Economía.</t>
  </si>
  <si>
    <t>Valverde</t>
  </si>
  <si>
    <t xml:space="preserve">República Dominicana </t>
  </si>
  <si>
    <t>Santo Domingo</t>
  </si>
  <si>
    <t>Santiago Rodríguez</t>
  </si>
  <si>
    <t>Santiago</t>
  </si>
  <si>
    <t>Sánchez Ramírez</t>
  </si>
  <si>
    <t>San Pedro de Macorís</t>
  </si>
  <si>
    <t>San Juan</t>
  </si>
  <si>
    <t>San José de Ocoa</t>
  </si>
  <si>
    <t>San Cristóbal</t>
  </si>
  <si>
    <t>Samaná</t>
  </si>
  <si>
    <t>Puerto Plata</t>
  </si>
  <si>
    <t>Peravia</t>
  </si>
  <si>
    <t>Pedernales</t>
  </si>
  <si>
    <t>Monte Plata</t>
  </si>
  <si>
    <t>Monte Cristi</t>
  </si>
  <si>
    <t>Monseñor Nouel</t>
  </si>
  <si>
    <t>María Trinidad Sánchez</t>
  </si>
  <si>
    <t>La Vega</t>
  </si>
  <si>
    <t>La Romana</t>
  </si>
  <si>
    <t>La Altagracia</t>
  </si>
  <si>
    <t>Independencia</t>
  </si>
  <si>
    <t>Hermanas Mirabal</t>
  </si>
  <si>
    <t>Hato Mayor</t>
  </si>
  <si>
    <t>Espaillat</t>
  </si>
  <si>
    <t>Elías Piña</t>
  </si>
  <si>
    <t>El Seibo</t>
  </si>
  <si>
    <t>Duarte</t>
  </si>
  <si>
    <t>Distrito Nacional</t>
  </si>
  <si>
    <t>Dajabón</t>
  </si>
  <si>
    <t>Barahona</t>
  </si>
  <si>
    <t>Bahoruco</t>
  </si>
  <si>
    <t>Azua</t>
  </si>
  <si>
    <t>Montos</t>
  </si>
  <si>
    <t xml:space="preserve">Provincia </t>
  </si>
  <si>
    <t>País</t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</si>
  <si>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</si>
  <si>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r>
      <t xml:space="preserve">Notas: </t>
    </r>
    <r>
      <rPr>
        <sz val="9"/>
        <color theme="1"/>
        <rFont val="Avenir Next LT Pro"/>
        <family val="2"/>
      </rPr>
      <t>*Cifras preliminares.</t>
    </r>
  </si>
  <si>
    <t>Ilustración 3. Top 3 Instituciones con mayor ejecución de gastos - Mayo 2026</t>
  </si>
  <si>
    <t>Ilustración 1. Transferencias de Capital del Gobierno Central</t>
  </si>
  <si>
    <t>Ilustración 2. Transferencias Corrientes del Gobierno Central</t>
  </si>
  <si>
    <t>1.Fecha de imputación al 31/07/2022 // Fecha de registro al 07/08/2022</t>
  </si>
  <si>
    <r>
      <t xml:space="preserve">Fuente: </t>
    </r>
    <r>
      <rPr>
        <sz val="9"/>
        <rFont val="Avenir Next LT Pro"/>
        <family val="2"/>
      </rPr>
      <t>Sistema de Información de la Gestión Financiera (SIGEF).</t>
    </r>
  </si>
  <si>
    <r>
      <t xml:space="preserve">Notas: </t>
    </r>
    <r>
      <rPr>
        <sz val="9"/>
        <rFont val="Avenir Next LT Pro"/>
        <family val="2"/>
      </rPr>
      <t>*Cifras preliminares.</t>
    </r>
  </si>
  <si>
    <t>3.2 - Aplicaciones financieras</t>
  </si>
  <si>
    <t>3.1 - Fuentes financieras</t>
  </si>
  <si>
    <t>Financiamiento Neto</t>
  </si>
  <si>
    <t>Resultado financiero (1- 2)</t>
  </si>
  <si>
    <t>Resultado primario (1- (2 - 2.1.4))</t>
  </si>
  <si>
    <t>Resultado de la cuenta de capital (1.2-2.2)</t>
  </si>
  <si>
    <t>Resultado de la cuenta corriente (1.1-2.1)</t>
  </si>
  <si>
    <t>Resultados</t>
  </si>
  <si>
    <t>2 - Gastos</t>
  </si>
  <si>
    <t>1.2 - Ingresos de capital</t>
  </si>
  <si>
    <t>1.1 - Ingresos corrientes</t>
  </si>
  <si>
    <t>1 - Ingresos</t>
  </si>
  <si>
    <t>6 = (3/PIB)</t>
  </si>
  <si>
    <t>4 = 3/1</t>
  </si>
  <si>
    <t>Ley núm. 99-25</t>
  </si>
  <si>
    <t>% del PIB</t>
  </si>
  <si>
    <t>% Devengado</t>
  </si>
  <si>
    <t xml:space="preserve">Pres. Inicial      </t>
  </si>
  <si>
    <t>Tabla 1. Resultados Presupuestarios del Gobierno Central (Mayo 2026)</t>
  </si>
  <si>
    <r>
      <t xml:space="preserve">Fuente: </t>
    </r>
    <r>
      <rPr>
        <sz val="14"/>
        <color theme="1"/>
        <rFont val="Avenir Next LT Pro"/>
        <family val="2"/>
      </rPr>
      <t>Sistema de Información de la Gestión Financiera (SIGEF).</t>
    </r>
  </si>
  <si>
    <t>3. En las columnas correspondientes a 2026, los ministerios de Hacienda y de Economía se presentan consolidados, conforme a la Ley núm. 45-25.</t>
  </si>
  <si>
    <t xml:space="preserve">2. Se utilizó el PIB del Panorama Macroeconómico actualizado al 27 de marzo de 2026, elaborado por el Ministerio de Hacienda y Economía. </t>
  </si>
  <si>
    <r>
      <t xml:space="preserve">Notas: </t>
    </r>
    <r>
      <rPr>
        <sz val="14"/>
        <color theme="1"/>
        <rFont val="Avenir Next LT Pro"/>
        <family val="2"/>
      </rPr>
      <t>*Cifras preliminares.</t>
    </r>
  </si>
  <si>
    <t>TOTAL</t>
  </si>
  <si>
    <t>0999 -  Administración de Obligaciones del Tesoro Nacional</t>
  </si>
  <si>
    <t>0998 -  Administración de Deuda Pública y Activos Financieros</t>
  </si>
  <si>
    <t>OTROS</t>
  </si>
  <si>
    <t>0406 - Oficina Nacional de Defensa Pública</t>
  </si>
  <si>
    <t>0405 - Tribunal Superior Electoral (TSE)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</si>
  <si>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</si>
  <si>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</si>
  <si>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</si>
  <si>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</si>
  <si>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</si>
  <si>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</si>
  <si>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</si>
  <si>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0224 - Ministerio de Justicia</t>
  </si>
  <si>
    <t>0223 - Ministerio de la Vivienda, Hábitat y Edificaciones (MIVHED)</t>
  </si>
  <si>
    <t>0222 - Ministerio de Energía y Minas</t>
  </si>
  <si>
    <t>0221 - Ministerio de Administración Pública</t>
  </si>
  <si>
    <t>0220 - Ministerio de Economía, Planificación y Desarrollo</t>
  </si>
  <si>
    <t>0219 - Ministerio de Educación Superior,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</si>
  <si>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</si>
  <si>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</si>
  <si>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</si>
  <si>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</si>
  <si>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</si>
  <si>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</si>
  <si>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</si>
  <si>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</si>
  <si>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</si>
  <si>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</si>
  <si>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</si>
  <si>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t>0207 - Ministerio de Salud Pública y Asistencia Social</t>
  </si>
  <si>
    <t>0206 - Ministerio de Educación</t>
  </si>
  <si>
    <t>0205 - Ministerio de Hacienda y Economía</t>
  </si>
  <si>
    <t>0204 - Ministerio de Relaciones Exteriores</t>
  </si>
  <si>
    <t>0203 - Ministerio de Defensa</t>
  </si>
  <si>
    <t>0202 - Ministerio de Interior y Policía</t>
  </si>
  <si>
    <t>0201 - Presidencia de la República</t>
  </si>
  <si>
    <t>PODER EJECUTIVO</t>
  </si>
  <si>
    <t>0102 - Cámara de Diputados</t>
  </si>
  <si>
    <t>0101 - Senado de la República</t>
  </si>
  <si>
    <t>PODER LEGISLATIVO</t>
  </si>
  <si>
    <t>8 = (4/PIB)</t>
  </si>
  <si>
    <t>7 = (6/1)</t>
  </si>
  <si>
    <t>6 = (4-1)</t>
  </si>
  <si>
    <t>Variación
 2025/2024</t>
  </si>
  <si>
    <t>Tabla 4. Gastos de Gobierno Central por Clasificación Institucional (Mayo 2025 vs 2026)</t>
  </si>
  <si>
    <t xml:space="preserve">Tabla 2. Ingresos por Clasificación Económica </t>
  </si>
  <si>
    <t>Mayo 2025 y 2026</t>
  </si>
  <si>
    <t>Variación 
2025/2026</t>
  </si>
  <si>
    <t>% PIB</t>
  </si>
  <si>
    <t>Percibido Mayo</t>
  </si>
  <si>
    <t>% Ejecución*</t>
  </si>
  <si>
    <t>4 = (3/2)</t>
  </si>
  <si>
    <t>5 = (3 - 1)</t>
  </si>
  <si>
    <t>6 = (5/1)</t>
  </si>
  <si>
    <t>7 = 3/PIB</t>
  </si>
  <si>
    <t>1.1 Ingresos Corrientes</t>
  </si>
  <si>
    <t>1.1.1.1-Impuestos sobre el ingreso, las utilidades y las ganancias de capital</t>
  </si>
  <si>
    <t>1.1.1.1.1-De personas físicas</t>
  </si>
  <si>
    <t>1.1.1.1.2-De empresas y otras corporaciones</t>
  </si>
  <si>
    <t>1.1.1.1.3-Otros impuestos sobre los ingresos</t>
  </si>
  <si>
    <t>1.1.2 - Contribuciones a la seguridad social</t>
  </si>
  <si>
    <t>1.1.2.1 - Contribuciones de los empleados</t>
  </si>
  <si>
    <t>1.1.2.1.1 - Contribuciones de empleados del sector público</t>
  </si>
  <si>
    <t>1.1.2.2 - Contribuciones de los empleadores</t>
  </si>
  <si>
    <t>1.1.2.2.1 - Contribuciones de empleadores del sector público</t>
  </si>
  <si>
    <t>1.2.2.1.02 - Contribución patronal del sector público</t>
  </si>
  <si>
    <t>1.1.2.2.2-Contribuciones de empleadores del sector privado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</si>
  <si>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</si>
  <si>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</si>
  <si>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</si>
  <si>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</si>
  <si>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</si>
  <si>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</si>
  <si>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</si>
  <si>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</si>
  <si>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</si>
  <si>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</si>
  <si>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</si>
  <si>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</si>
  <si>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</si>
  <si>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</si>
  <si>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1.6.4.1.10-Patrimonio público recuperado</t>
  </si>
  <si>
    <t xml:space="preserve">1.2 Ingresos De Capital </t>
  </si>
  <si>
    <t>1.2.5 - Recuperación de inversiones financieras realizadas con fines de política</t>
  </si>
  <si>
    <t>1.2.5.4 - Recuperación de préstamos realizados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</si>
  <si>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</si>
  <si>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</si>
  <si>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</si>
  <si>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</si>
  <si>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</si>
  <si>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3. Se utilizó el PIB del Panorama Macroeconómico actualizado al 27 de marzo del 2026, elaborado por el Ministerio de Hacienda y Economía.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</si>
  <si>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</si>
  <si>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1. Figuras impositivas con mayor recaudación</t>
  </si>
  <si>
    <t>Valores en Millones RD$</t>
  </si>
  <si>
    <t>IR-2</t>
  </si>
  <si>
    <t>ITBIS</t>
  </si>
  <si>
    <t>IR-1</t>
  </si>
  <si>
    <t>Arancelarios</t>
  </si>
  <si>
    <t>Hidrocarburos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</si>
  <si>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</si>
  <si>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 Fecha de recaudación al 31/05/2026// Fecha de registro al 07/06/2026</t>
  </si>
  <si>
    <t>3.2.99-Planificación, gestión y supervisión de la Protección del Medio Ambiente</t>
  </si>
  <si>
    <t>3.2.98-Investigación y desarrollo relacionado con la Protección del Medio Ambiente</t>
  </si>
  <si>
    <t>3-Protección del Medio Ambiente</t>
  </si>
  <si>
    <t>2.2.04-Conservación, ampliación y explotación racionalizada de reservas forestales</t>
  </si>
  <si>
    <t>2-Servicios Económicos</t>
  </si>
  <si>
    <t>1.4.02-Serviciosde protección contra incendios</t>
  </si>
  <si>
    <t>1-Servicios Generales</t>
  </si>
  <si>
    <t>6 = (2/PIB)</t>
  </si>
  <si>
    <t>5=3-4</t>
  </si>
  <si>
    <t>Incidencia Neta</t>
  </si>
  <si>
    <t>Incidencia Negativa</t>
  </si>
  <si>
    <t>Incidencia Positiva</t>
  </si>
  <si>
    <t xml:space="preserve"> Devengado</t>
  </si>
  <si>
    <t>Tabla 7. Incidencia del gasto del Gobierno Central en el cambio climático</t>
  </si>
  <si>
    <r>
      <rPr>
        <b/>
        <sz val="11"/>
        <color theme="1"/>
        <rFont val="Avenir Next LT Pro"/>
        <family val="2"/>
      </rPr>
      <t>Fuente:</t>
    </r>
    <r>
      <rPr>
        <sz val="11"/>
        <color theme="1"/>
        <rFont val="Avenir Next LT Pro"/>
        <family val="2"/>
      </rPr>
      <t xml:space="preserve"> </t>
    </r>
    <r>
      <rPr>
        <sz val="12"/>
        <color theme="1"/>
        <rFont val="Avenir Next LT Pro"/>
        <family val="2"/>
      </rPr>
      <t>Sistema de Información de la Gestión Financiera (SIGEF).</t>
    </r>
  </si>
  <si>
    <t xml:space="preserve">Total </t>
  </si>
  <si>
    <t xml:space="preserve"> </t>
  </si>
  <si>
    <t>4-Servicios Sociales</t>
  </si>
  <si>
    <t>1.4.06-Administración y Serviciosde justicia relacionados con la violencia de género</t>
  </si>
  <si>
    <t>Presupuesto Devengado</t>
  </si>
  <si>
    <t>Tabla 6. Gastos para reducir la brecha de género según clasificador funcional</t>
  </si>
  <si>
    <t>2. Para el PIB 2026 se utilizó el PIB del Panorama Macroeconómico actualizado al 27 de marzo de 2026, elaborado por el Ministerio de Hacienda y Economía.</t>
  </si>
  <si>
    <t>2. Fecha de recaudación al 31/05/2026// Fecha de registro al 07/06/2026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</si>
</sst>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%"/>
    <numFmt numFmtId="165" formatCode="#,##0.0,,_);\(#,##0.0,,\)"/>
    <numFmt numFmtId="166" formatCode="0.000%"/>
    <numFmt numFmtId="167" formatCode="0.0000%"/>
    <numFmt numFmtId="168" formatCode="#,##0.0,,"/>
    <numFmt numFmtId="169" formatCode="#,##0.0"/>
    <numFmt numFmtId="170" formatCode="_(* #,##0.0_);_(* \(#,##0.0\);_(* &quot;-&quot;??_);_(@_)"/>
    <numFmt numFmtId="171" formatCode="#,##0.00000_);\(#,##0.00000\)"/>
    <numFmt numFmtId="172" formatCode="#,###.0,,"/>
    <numFmt numFmtId="173" formatCode="#,##0.0_);\(#,##0.0\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color indexed="8"/>
      <name val="Calibri"/>
      <family val="2"/>
      <scheme val="minor"/>
    </font>
    <font>
      <sz val="14"/>
      <color theme="1"/>
      <name val="Avenir Next LT Pro"/>
      <family val="2"/>
    </font>
    <font>
      <sz val="14"/>
      <name val="Avenir Next LT Pro"/>
      <family val="2"/>
    </font>
    <font>
      <sz val="16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b/>
      <sz val="11"/>
      <name val="Avenir Next LT Pro"/>
      <family val="2"/>
    </font>
    <font>
      <sz val="10"/>
      <name val="Arial"/>
      <family val="2"/>
    </font>
    <font>
      <sz val="11"/>
      <name val="Avenir Next LT Pro"/>
      <family val="2"/>
    </font>
    <font>
      <b/>
      <sz val="12"/>
      <name val="Avenir Next LT Pro"/>
      <family val="2"/>
    </font>
    <font>
      <b/>
      <sz val="11"/>
      <color theme="1"/>
      <name val="Calibri"/>
      <family val="2"/>
      <scheme val="minor"/>
    </font>
    <font>
      <b/>
      <sz val="14"/>
      <name val="Avenir Next LT Pro"/>
      <family val="2"/>
    </font>
    <font>
      <b/>
      <sz val="18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4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indexed="8"/>
      <name val="Calibri"/>
      <family val="2"/>
      <scheme val="minor"/>
    </font>
    <font>
      <sz val="12"/>
      <color indexed="8"/>
      <name val="Avenir Next LT Pro"/>
      <family val="2"/>
    </font>
    <font>
      <sz val="11"/>
      <color indexed="8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color indexed="8"/>
      <name val="Avenir Next LT Pro"/>
      <family val="2"/>
    </font>
    <font>
      <sz val="11"/>
      <color rgb="FFFF0000"/>
      <name val="Calibri"/>
      <family val="2"/>
      <scheme val="minor"/>
    </font>
    <font>
      <b/>
      <sz val="16"/>
      <color rgb="FF000000"/>
      <name val="Avenir Next LT Pro"/>
      <family val="2"/>
    </font>
    <font>
      <sz val="16"/>
      <color rgb="FF000000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sz val="16"/>
      <color theme="1"/>
      <name val="Calibri"/>
      <family val="2"/>
      <scheme val="minor"/>
    </font>
    <font>
      <b/>
      <sz val="16"/>
      <name val="Avenir Next LT Pro"/>
      <family val="2"/>
    </font>
    <font>
      <sz val="16"/>
      <name val="Avenir Next LT Pro"/>
      <family val="2"/>
    </font>
    <font>
      <b/>
      <sz val="16"/>
      <color rgb="FFFFFFFF"/>
      <name val="Avenir Next LT Pro"/>
      <family val="2"/>
    </font>
    <font>
      <sz val="11"/>
      <color theme="3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venir Next LT Pro"/>
      <family val="2"/>
    </font>
    <font>
      <sz val="9"/>
      <color theme="1"/>
      <name val="Avenir Next LT Pro"/>
      <family val="2"/>
    </font>
    <font>
      <sz val="18"/>
      <color theme="1"/>
      <name val="Avenir Next LT Pro"/>
      <family val="2"/>
    </font>
    <font>
      <sz val="12"/>
      <name val="Avenir Next LT Pro"/>
      <family val="2"/>
    </font>
    <font>
      <sz val="11"/>
      <color theme="0"/>
      <name val="Avenir Next LT Pro"/>
      <family val="2"/>
    </font>
    <font>
      <b/>
      <sz val="14"/>
      <color theme="1"/>
      <name val="Avenir Next LT Pro"/>
      <family val="2"/>
    </font>
    <font>
      <b/>
      <sz val="9"/>
      <name val="Avenir Next LT Pro"/>
      <family val="2"/>
    </font>
    <font>
      <sz val="9"/>
      <name val="Avenir Next LT Pro"/>
      <family val="2"/>
    </font>
    <font>
      <i/>
      <sz val="11"/>
      <color theme="1"/>
      <name val="Avenir Next LT Pro"/>
      <family val="2"/>
    </font>
    <font>
      <b/>
      <sz val="11"/>
      <color rgb="FFFFFFFF"/>
      <name val="Avenir Next LT Pro"/>
      <family val="2"/>
    </font>
    <font>
      <b/>
      <i/>
      <sz val="11"/>
      <color rgb="FFFFFFFF"/>
      <name val="Avenir Next LT Pro"/>
      <family val="2"/>
    </font>
    <font>
      <sz val="14"/>
      <color theme="0"/>
      <name val="Avenir Next LT Pro"/>
      <family val="2"/>
    </font>
    <font>
      <b/>
      <sz val="18"/>
      <color theme="1"/>
      <name val="Avenir Next LT Pro"/>
      <family val="2"/>
    </font>
    <font>
      <sz val="20"/>
      <name val="Avenir Next LT Pro"/>
      <family val="2"/>
    </font>
    <font>
      <b/>
      <sz val="20"/>
      <name val="Avenir Next LT Pro"/>
      <family val="2"/>
    </font>
    <font>
      <sz val="10"/>
      <color theme="0"/>
      <name val="Arial"/>
      <family val="2"/>
    </font>
    <font>
      <sz val="12"/>
      <color rgb="FF212529"/>
      <name val="Arial"/>
      <family val="2"/>
    </font>
    <font>
      <b/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indexed="8"/>
      <name val="Avenir Next LT Pro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305496"/>
        <bgColor rgb="FFC0E6F5"/>
      </patternFill>
    </fill>
    <fill>
      <patternFill patternType="solid">
        <fgColor rgb="FFDDEBF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4" tint="0.79998168889431442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/>
      <diagonal/>
    </border>
    <border>
      <left style="thin">
        <color rgb="FFE8E8E8"/>
      </left>
      <right style="medium">
        <color theme="0"/>
      </right>
      <top/>
      <bottom/>
      <diagonal/>
    </border>
    <border>
      <left style="medium">
        <color rgb="FFFFFFFF"/>
      </left>
      <right/>
      <top style="thin">
        <color theme="0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medium">
        <color theme="0"/>
      </top>
      <bottom/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35">
    <xf numFmtId="0" fontId="0" fillId="0" borderId="0" xfId="0"/>
    <xf numFmtId="0" fontId="2" fillId="0" borderId="0" xfId="2" applyFont="1"/>
    <xf numFmtId="0" fontId="3" fillId="0" borderId="0" xfId="3"/>
    <xf numFmtId="0" fontId="4" fillId="0" borderId="0" xfId="2" applyFont="1"/>
    <xf numFmtId="164" fontId="7" fillId="0" borderId="0" xfId="4" applyNumberFormat="1" applyFont="1" applyFill="1" applyBorder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164" fontId="2" fillId="0" borderId="0" xfId="4" applyNumberFormat="1" applyFont="1"/>
    <xf numFmtId="164" fontId="6" fillId="0" borderId="1" xfId="4" applyNumberFormat="1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164" fontId="6" fillId="0" borderId="2" xfId="4" applyNumberFormat="1" applyFont="1" applyBorder="1" applyAlignment="1">
      <alignment horizontal="center" vertical="center"/>
    </xf>
    <xf numFmtId="43" fontId="2" fillId="0" borderId="0" xfId="6" applyFont="1"/>
    <xf numFmtId="0" fontId="8" fillId="4" borderId="5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 wrapText="1"/>
    </xf>
    <xf numFmtId="0" fontId="2" fillId="0" borderId="0" xfId="8" applyFont="1"/>
    <xf numFmtId="0" fontId="12" fillId="0" borderId="0" xfId="2" applyFont="1" applyAlignment="1">
      <alignment vertical="top" wrapText="1" readingOrder="1"/>
    </xf>
    <xf numFmtId="0" fontId="10" fillId="0" borderId="0" xfId="2" applyFont="1" applyAlignment="1">
      <alignment vertical="center" wrapText="1" readingOrder="1"/>
    </xf>
    <xf numFmtId="0" fontId="4" fillId="0" borderId="19" xfId="2" applyFont="1" applyBorder="1" applyAlignment="1">
      <alignment horizontal="center"/>
    </xf>
    <xf numFmtId="0" fontId="8" fillId="3" borderId="20" xfId="2" applyFont="1" applyFill="1" applyBorder="1" applyAlignment="1">
      <alignment horizontal="center" vertical="center"/>
    </xf>
    <xf numFmtId="0" fontId="2" fillId="2" borderId="0" xfId="2" applyFont="1" applyFill="1"/>
    <xf numFmtId="0" fontId="10" fillId="5" borderId="18" xfId="2" applyFont="1" applyFill="1" applyBorder="1"/>
    <xf numFmtId="165" fontId="17" fillId="5" borderId="17" xfId="7" applyNumberFormat="1" applyFont="1" applyFill="1" applyBorder="1" applyAlignment="1">
      <alignment horizontal="center" vertical="center"/>
    </xf>
    <xf numFmtId="4" fontId="2" fillId="0" borderId="0" xfId="2" applyNumberFormat="1" applyFont="1"/>
    <xf numFmtId="164" fontId="2" fillId="0" borderId="0" xfId="11" applyNumberFormat="1" applyFont="1"/>
    <xf numFmtId="0" fontId="9" fillId="6" borderId="25" xfId="2" applyFont="1" applyFill="1" applyBorder="1" applyAlignment="1">
      <alignment horizontal="left" vertical="center" wrapText="1"/>
    </xf>
    <xf numFmtId="165" fontId="9" fillId="6" borderId="25" xfId="2" applyNumberFormat="1" applyFont="1" applyFill="1" applyBorder="1" applyAlignment="1">
      <alignment horizontal="center" vertical="center"/>
    </xf>
    <xf numFmtId="164" fontId="9" fillId="6" borderId="25" xfId="4" applyNumberFormat="1" applyFont="1" applyFill="1" applyBorder="1" applyAlignment="1">
      <alignment horizontal="center" vertical="center"/>
    </xf>
    <xf numFmtId="164" fontId="17" fillId="0" borderId="0" xfId="4" applyNumberFormat="1" applyFont="1" applyFill="1" applyBorder="1" applyAlignment="1">
      <alignment horizontal="center" vertical="center"/>
    </xf>
    <xf numFmtId="0" fontId="9" fillId="0" borderId="3" xfId="2" applyFont="1" applyBorder="1" applyAlignment="1">
      <alignment horizontal="left" vertical="center" wrapText="1" indent="1"/>
    </xf>
    <xf numFmtId="165" fontId="9" fillId="0" borderId="3" xfId="2" applyNumberFormat="1" applyFont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/>
    </xf>
    <xf numFmtId="164" fontId="2" fillId="0" borderId="0" xfId="4" applyNumberFormat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 indent="1"/>
    </xf>
    <xf numFmtId="165" fontId="9" fillId="0" borderId="1" xfId="2" applyNumberFormat="1" applyFont="1" applyBorder="1" applyAlignment="1">
      <alignment horizontal="center" vertical="center"/>
    </xf>
    <xf numFmtId="164" fontId="9" fillId="0" borderId="1" xfId="4" applyNumberFormat="1" applyFont="1" applyFill="1" applyBorder="1" applyAlignment="1">
      <alignment horizontal="center" vertical="center"/>
    </xf>
    <xf numFmtId="164" fontId="9" fillId="0" borderId="1" xfId="4" applyNumberFormat="1" applyFont="1" applyBorder="1" applyAlignment="1">
      <alignment horizontal="center" vertical="center"/>
    </xf>
    <xf numFmtId="39" fontId="2" fillId="0" borderId="0" xfId="2" applyNumberFormat="1" applyFont="1"/>
    <xf numFmtId="0" fontId="9" fillId="0" borderId="2" xfId="2" applyFont="1" applyBorder="1" applyAlignment="1">
      <alignment horizontal="left" vertical="center" wrapText="1" indent="1"/>
    </xf>
    <xf numFmtId="165" fontId="9" fillId="0" borderId="2" xfId="2" applyNumberFormat="1" applyFont="1" applyBorder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9" fillId="0" borderId="2" xfId="4" applyNumberFormat="1" applyFont="1" applyBorder="1" applyAlignment="1">
      <alignment horizontal="center" vertical="center"/>
    </xf>
    <xf numFmtId="0" fontId="6" fillId="0" borderId="26" xfId="12" applyFont="1" applyBorder="1" applyAlignment="1">
      <alignment horizontal="left" vertical="center" wrapText="1" indent="2"/>
    </xf>
    <xf numFmtId="164" fontId="6" fillId="0" borderId="1" xfId="4" applyNumberFormat="1" applyFont="1" applyFill="1" applyBorder="1" applyAlignment="1">
      <alignment horizontal="center" vertical="center"/>
    </xf>
    <xf numFmtId="164" fontId="18" fillId="0" borderId="0" xfId="4" applyNumberFormat="1" applyFont="1" applyFill="1" applyBorder="1" applyAlignment="1">
      <alignment horizontal="center" vertical="center"/>
    </xf>
    <xf numFmtId="0" fontId="6" fillId="0" borderId="2" xfId="12" applyFont="1" applyBorder="1" applyAlignment="1">
      <alignment horizontal="left" vertical="center" wrapText="1" indent="2"/>
    </xf>
    <xf numFmtId="164" fontId="6" fillId="0" borderId="2" xfId="4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 wrapText="1" indent="1"/>
    </xf>
    <xf numFmtId="165" fontId="9" fillId="0" borderId="0" xfId="2" applyNumberFormat="1" applyFont="1" applyAlignment="1">
      <alignment horizontal="center" vertical="center"/>
    </xf>
    <xf numFmtId="164" fontId="9" fillId="0" borderId="0" xfId="4" applyNumberFormat="1" applyFont="1" applyAlignment="1">
      <alignment horizontal="center" vertical="center"/>
    </xf>
    <xf numFmtId="164" fontId="9" fillId="0" borderId="0" xfId="4" applyNumberFormat="1" applyFont="1" applyBorder="1" applyAlignment="1">
      <alignment horizontal="center" vertical="center"/>
    </xf>
    <xf numFmtId="166" fontId="2" fillId="0" borderId="0" xfId="4" applyNumberFormat="1" applyFont="1" applyFill="1" applyBorder="1" applyAlignment="1">
      <alignment horizontal="center" vertical="center"/>
    </xf>
    <xf numFmtId="0" fontId="9" fillId="6" borderId="27" xfId="2" applyFont="1" applyFill="1" applyBorder="1" applyAlignment="1">
      <alignment horizontal="left" vertical="center" wrapText="1"/>
    </xf>
    <xf numFmtId="165" fontId="9" fillId="6" borderId="4" xfId="2" applyNumberFormat="1" applyFont="1" applyFill="1" applyBorder="1" applyAlignment="1">
      <alignment horizontal="center" vertical="center"/>
    </xf>
    <xf numFmtId="164" fontId="9" fillId="6" borderId="4" xfId="4" applyNumberFormat="1" applyFont="1" applyFill="1" applyBorder="1" applyAlignment="1">
      <alignment horizontal="center" vertical="center"/>
    </xf>
    <xf numFmtId="0" fontId="9" fillId="0" borderId="3" xfId="2" applyFont="1" applyBorder="1" applyAlignment="1">
      <alignment horizontal="left" vertical="center" indent="1"/>
    </xf>
    <xf numFmtId="0" fontId="9" fillId="0" borderId="2" xfId="2" applyFont="1" applyBorder="1" applyAlignment="1">
      <alignment horizontal="left" vertical="center" indent="1"/>
    </xf>
    <xf numFmtId="167" fontId="2" fillId="0" borderId="0" xfId="4" applyNumberFormat="1" applyFont="1" applyFill="1" applyBorder="1" applyAlignment="1">
      <alignment horizontal="center" vertical="center"/>
    </xf>
    <xf numFmtId="0" fontId="6" fillId="0" borderId="1" xfId="12" applyFont="1" applyBorder="1" applyAlignment="1">
      <alignment horizontal="left" vertical="center" wrapText="1" indent="2"/>
    </xf>
    <xf numFmtId="0" fontId="8" fillId="3" borderId="28" xfId="2" applyFont="1" applyFill="1" applyBorder="1" applyAlignment="1">
      <alignment horizontal="left" vertical="center"/>
    </xf>
    <xf numFmtId="165" fontId="8" fillId="3" borderId="29" xfId="2" applyNumberFormat="1" applyFont="1" applyFill="1" applyBorder="1" applyAlignment="1">
      <alignment horizontal="center" vertical="center"/>
    </xf>
    <xf numFmtId="164" fontId="8" fillId="3" borderId="29" xfId="4" applyNumberFormat="1" applyFont="1" applyFill="1" applyBorder="1" applyAlignment="1">
      <alignment horizontal="center" vertical="center"/>
    </xf>
    <xf numFmtId="164" fontId="8" fillId="3" borderId="30" xfId="4" applyNumberFormat="1" applyFont="1" applyFill="1" applyBorder="1" applyAlignment="1">
      <alignment horizontal="center" vertical="center"/>
    </xf>
    <xf numFmtId="10" fontId="2" fillId="0" borderId="0" xfId="4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43" fontId="14" fillId="0" borderId="31" xfId="2" applyNumberFormat="1" applyFont="1" applyBorder="1"/>
    <xf numFmtId="164" fontId="14" fillId="0" borderId="31" xfId="11" applyNumberFormat="1" applyFont="1" applyBorder="1"/>
    <xf numFmtId="164" fontId="2" fillId="0" borderId="0" xfId="4" applyNumberFormat="1" applyFont="1" applyFill="1" applyBorder="1"/>
    <xf numFmtId="0" fontId="19" fillId="2" borderId="0" xfId="9" applyFont="1" applyFill="1" applyAlignment="1">
      <alignment horizontal="left" vertical="center"/>
    </xf>
    <xf numFmtId="0" fontId="2" fillId="2" borderId="0" xfId="9" applyFont="1" applyFill="1"/>
    <xf numFmtId="0" fontId="17" fillId="0" borderId="0" xfId="2" applyFont="1" applyAlignment="1">
      <alignment horizontal="center" vertical="center"/>
    </xf>
    <xf numFmtId="0" fontId="2" fillId="0" borderId="0" xfId="9" applyFont="1"/>
    <xf numFmtId="164" fontId="17" fillId="0" borderId="0" xfId="4" applyNumberFormat="1" applyFont="1" applyAlignment="1">
      <alignment horizontal="center" vertical="center"/>
    </xf>
    <xf numFmtId="164" fontId="17" fillId="0" borderId="0" xfId="11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0" fontId="17" fillId="0" borderId="0" xfId="4" applyNumberFormat="1" applyFont="1" applyAlignment="1">
      <alignment horizontal="left" vertical="center" indent="3"/>
    </xf>
    <xf numFmtId="165" fontId="17" fillId="0" borderId="0" xfId="2" applyNumberFormat="1" applyFont="1" applyAlignment="1">
      <alignment horizontal="center" vertical="center"/>
    </xf>
    <xf numFmtId="164" fontId="2" fillId="0" borderId="0" xfId="2" applyNumberFormat="1" applyFont="1"/>
    <xf numFmtId="0" fontId="1" fillId="0" borderId="0" xfId="9"/>
    <xf numFmtId="0" fontId="13" fillId="0" borderId="0" xfId="3" applyFont="1" applyAlignment="1">
      <alignment horizontal="center" vertical="center"/>
    </xf>
    <xf numFmtId="0" fontId="21" fillId="0" borderId="0" xfId="3" applyFont="1"/>
    <xf numFmtId="49" fontId="13" fillId="0" borderId="0" xfId="3" applyNumberFormat="1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0" fillId="0" borderId="0" xfId="8" applyFont="1" applyAlignment="1">
      <alignment vertical="center" wrapText="1" readingOrder="1"/>
    </xf>
    <xf numFmtId="0" fontId="7" fillId="3" borderId="37" xfId="8" applyFont="1" applyFill="1" applyBorder="1" applyAlignment="1">
      <alignment horizontal="center" vertical="center"/>
    </xf>
    <xf numFmtId="0" fontId="17" fillId="0" borderId="0" xfId="0" applyFont="1" applyAlignment="1">
      <alignment horizontal="left" indent="1"/>
    </xf>
    <xf numFmtId="168" fontId="17" fillId="0" borderId="0" xfId="0" applyNumberFormat="1" applyFont="1"/>
    <xf numFmtId="0" fontId="2" fillId="0" borderId="0" xfId="0" applyFont="1" applyAlignment="1">
      <alignment horizontal="left" indent="3"/>
    </xf>
    <xf numFmtId="168" fontId="2" fillId="0" borderId="0" xfId="0" applyNumberFormat="1" applyFont="1"/>
    <xf numFmtId="0" fontId="7" fillId="4" borderId="35" xfId="0" applyFont="1" applyFill="1" applyBorder="1" applyAlignment="1">
      <alignment horizontal="left"/>
    </xf>
    <xf numFmtId="168" fontId="7" fillId="4" borderId="35" xfId="0" applyNumberFormat="1" applyFont="1" applyFill="1" applyBorder="1"/>
    <xf numFmtId="0" fontId="24" fillId="0" borderId="0" xfId="23" applyFont="1" applyAlignment="1">
      <alignment vertical="center"/>
    </xf>
    <xf numFmtId="0" fontId="25" fillId="0" borderId="0" xfId="19" applyFont="1"/>
    <xf numFmtId="168" fontId="23" fillId="0" borderId="0" xfId="3" applyNumberFormat="1" applyFont="1"/>
    <xf numFmtId="164" fontId="23" fillId="0" borderId="0" xfId="1" applyNumberFormat="1" applyFont="1" applyAlignment="1">
      <alignment horizontal="right"/>
    </xf>
    <xf numFmtId="0" fontId="2" fillId="0" borderId="0" xfId="0" applyFont="1" applyAlignment="1">
      <alignment horizontal="left" indent="2"/>
    </xf>
    <xf numFmtId="0" fontId="17" fillId="2" borderId="40" xfId="3" applyFont="1" applyFill="1" applyBorder="1" applyAlignment="1">
      <alignment horizontal="left"/>
    </xf>
    <xf numFmtId="168" fontId="17" fillId="2" borderId="40" xfId="3" applyNumberFormat="1" applyFont="1" applyFill="1" applyBorder="1"/>
    <xf numFmtId="168" fontId="17" fillId="2" borderId="40" xfId="3" applyNumberFormat="1" applyFont="1" applyFill="1" applyBorder="1" applyAlignment="1">
      <alignment horizontal="right"/>
    </xf>
    <xf numFmtId="164" fontId="17" fillId="2" borderId="40" xfId="17" applyNumberFormat="1" applyFont="1" applyFill="1" applyBorder="1" applyAlignment="1">
      <alignment horizontal="right"/>
    </xf>
    <xf numFmtId="4" fontId="3" fillId="0" borderId="0" xfId="3" applyNumberFormat="1"/>
    <xf numFmtId="168" fontId="7" fillId="3" borderId="37" xfId="24" applyNumberFormat="1" applyFont="1" applyFill="1" applyBorder="1" applyAlignment="1">
      <alignment horizontal="center" vertical="center"/>
    </xf>
    <xf numFmtId="0" fontId="17" fillId="0" borderId="41" xfId="8" applyFont="1" applyBorder="1" applyAlignment="1">
      <alignment horizontal="left"/>
    </xf>
    <xf numFmtId="168" fontId="17" fillId="0" borderId="41" xfId="8" applyNumberFormat="1" applyFont="1" applyBorder="1" applyAlignment="1">
      <alignment horizontal="right"/>
    </xf>
    <xf numFmtId="0" fontId="7" fillId="3" borderId="37" xfId="24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left"/>
    </xf>
    <xf numFmtId="168" fontId="17" fillId="5" borderId="38" xfId="0" applyNumberFormat="1" applyFont="1" applyFill="1" applyBorder="1"/>
    <xf numFmtId="0" fontId="17" fillId="0" borderId="38" xfId="0" applyFont="1" applyBorder="1" applyAlignment="1">
      <alignment horizontal="left"/>
    </xf>
    <xf numFmtId="168" fontId="17" fillId="0" borderId="38" xfId="0" applyNumberFormat="1" applyFont="1" applyBorder="1"/>
    <xf numFmtId="164" fontId="26" fillId="0" borderId="0" xfId="1" applyNumberFormat="1" applyFont="1" applyAlignment="1">
      <alignment horizontal="right"/>
    </xf>
    <xf numFmtId="0" fontId="7" fillId="3" borderId="42" xfId="19" applyFont="1" applyFill="1" applyBorder="1" applyAlignment="1">
      <alignment horizontal="center" vertical="center"/>
    </xf>
    <xf numFmtId="0" fontId="7" fillId="3" borderId="43" xfId="19" applyFont="1" applyFill="1" applyBorder="1" applyAlignment="1">
      <alignment horizontal="center" vertical="center" wrapText="1"/>
    </xf>
    <xf numFmtId="0" fontId="7" fillId="3" borderId="44" xfId="19" applyFont="1" applyFill="1" applyBorder="1" applyAlignment="1">
      <alignment horizontal="center" vertical="center"/>
    </xf>
    <xf numFmtId="0" fontId="7" fillId="3" borderId="45" xfId="19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64" fontId="26" fillId="0" borderId="0" xfId="1" applyNumberFormat="1" applyFont="1" applyBorder="1" applyAlignment="1">
      <alignment horizontal="right"/>
    </xf>
    <xf numFmtId="0" fontId="8" fillId="4" borderId="14" xfId="2" applyFont="1" applyFill="1" applyBorder="1" applyAlignment="1">
      <alignment horizontal="center" vertical="center" wrapText="1"/>
    </xf>
    <xf numFmtId="0" fontId="1" fillId="0" borderId="0" xfId="19"/>
    <xf numFmtId="0" fontId="10" fillId="0" borderId="0" xfId="20" applyFont="1" applyAlignment="1">
      <alignment vertical="center" wrapText="1" readingOrder="1"/>
    </xf>
    <xf numFmtId="0" fontId="12" fillId="0" borderId="0" xfId="20" applyFont="1" applyAlignment="1">
      <alignment horizontal="center" vertical="top" wrapText="1" readingOrder="1"/>
    </xf>
    <xf numFmtId="0" fontId="12" fillId="0" borderId="0" xfId="20" applyFont="1" applyAlignment="1">
      <alignment vertical="top" wrapText="1" readingOrder="1"/>
    </xf>
    <xf numFmtId="0" fontId="23" fillId="0" borderId="0" xfId="3" applyFont="1" applyAlignment="1">
      <alignment horizontal="center"/>
    </xf>
    <xf numFmtId="0" fontId="3" fillId="0" borderId="0" xfId="3" applyAlignment="1">
      <alignment horizontal="center"/>
    </xf>
    <xf numFmtId="0" fontId="17" fillId="0" borderId="0" xfId="2" applyFont="1" applyAlignment="1">
      <alignment vertical="center"/>
    </xf>
    <xf numFmtId="0" fontId="3" fillId="0" borderId="10" xfId="3" applyBorder="1" applyAlignment="1">
      <alignment horizontal="center"/>
    </xf>
    <xf numFmtId="0" fontId="1" fillId="0" borderId="13" xfId="9" applyBorder="1"/>
    <xf numFmtId="0" fontId="1" fillId="0" borderId="33" xfId="9" applyBorder="1"/>
    <xf numFmtId="164" fontId="0" fillId="0" borderId="0" xfId="4" applyNumberFormat="1" applyFont="1"/>
    <xf numFmtId="0" fontId="1" fillId="0" borderId="46" xfId="9" applyBorder="1"/>
    <xf numFmtId="43" fontId="3" fillId="0" borderId="0" xfId="6" applyFont="1"/>
    <xf numFmtId="164" fontId="3" fillId="0" borderId="0" xfId="4" applyNumberFormat="1" applyFont="1"/>
    <xf numFmtId="0" fontId="19" fillId="0" borderId="0" xfId="9" applyFont="1" applyAlignment="1">
      <alignment vertical="center" wrapText="1"/>
    </xf>
    <xf numFmtId="0" fontId="20" fillId="0" borderId="0" xfId="9" applyFont="1" applyAlignment="1">
      <alignment vertical="center"/>
    </xf>
    <xf numFmtId="0" fontId="22" fillId="0" borderId="0" xfId="22" applyFont="1"/>
    <xf numFmtId="0" fontId="32" fillId="0" borderId="0" xfId="9" applyFont="1"/>
    <xf numFmtId="164" fontId="32" fillId="0" borderId="0" xfId="1" applyNumberFormat="1" applyFont="1"/>
    <xf numFmtId="0" fontId="6" fillId="0" borderId="0" xfId="2" applyFont="1"/>
    <xf numFmtId="0" fontId="3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48" xfId="9" applyBorder="1"/>
    <xf numFmtId="0" fontId="1" fillId="0" borderId="49" xfId="9" applyBorder="1"/>
    <xf numFmtId="164" fontId="1" fillId="0" borderId="0" xfId="1" applyNumberFormat="1"/>
    <xf numFmtId="0" fontId="15" fillId="6" borderId="50" xfId="9" applyFont="1" applyFill="1" applyBorder="1" applyAlignment="1">
      <alignment vertical="center"/>
    </xf>
    <xf numFmtId="165" fontId="9" fillId="6" borderId="50" xfId="2" applyNumberFormat="1" applyFont="1" applyFill="1" applyBorder="1" applyAlignment="1">
      <alignment horizontal="center" vertical="center"/>
    </xf>
    <xf numFmtId="0" fontId="8" fillId="3" borderId="21" xfId="9" applyFont="1" applyFill="1" applyBorder="1" applyAlignment="1">
      <alignment horizontal="center" vertical="center"/>
    </xf>
    <xf numFmtId="0" fontId="1" fillId="0" borderId="0" xfId="9" applyAlignment="1">
      <alignment vertical="center"/>
    </xf>
    <xf numFmtId="164" fontId="1" fillId="0" borderId="0" xfId="1" applyNumberFormat="1" applyAlignment="1">
      <alignment vertical="center"/>
    </xf>
    <xf numFmtId="0" fontId="35" fillId="7" borderId="67" xfId="3" applyFont="1" applyFill="1" applyBorder="1" applyAlignment="1">
      <alignment horizontal="center" vertical="center" wrapText="1"/>
    </xf>
    <xf numFmtId="0" fontId="35" fillId="7" borderId="68" xfId="3" applyFont="1" applyFill="1" applyBorder="1" applyAlignment="1">
      <alignment horizontal="center" vertical="center" wrapText="1"/>
    </xf>
    <xf numFmtId="0" fontId="8" fillId="4" borderId="33" xfId="2" applyFont="1" applyFill="1" applyBorder="1" applyAlignment="1">
      <alignment horizontal="center" vertical="center" wrapText="1"/>
    </xf>
    <xf numFmtId="0" fontId="8" fillId="4" borderId="24" xfId="2" applyFont="1" applyFill="1" applyBorder="1" applyAlignment="1">
      <alignment horizontal="center" vertical="center" wrapText="1"/>
    </xf>
    <xf numFmtId="0" fontId="9" fillId="6" borderId="70" xfId="2" applyFont="1" applyFill="1" applyBorder="1" applyAlignment="1">
      <alignment horizontal="left" vertical="center" wrapText="1"/>
    </xf>
    <xf numFmtId="165" fontId="9" fillId="6" borderId="70" xfId="2" applyNumberFormat="1" applyFont="1" applyFill="1" applyBorder="1" applyAlignment="1">
      <alignment horizontal="center" vertical="center"/>
    </xf>
    <xf numFmtId="164" fontId="9" fillId="6" borderId="71" xfId="4" applyNumberFormat="1" applyFont="1" applyFill="1" applyBorder="1" applyAlignment="1">
      <alignment horizontal="center" vertical="center"/>
    </xf>
    <xf numFmtId="164" fontId="9" fillId="6" borderId="70" xfId="4" applyNumberFormat="1" applyFont="1" applyFill="1" applyBorder="1" applyAlignment="1">
      <alignment horizontal="center" vertical="center"/>
    </xf>
    <xf numFmtId="164" fontId="1" fillId="0" borderId="46" xfId="1" applyNumberFormat="1" applyBorder="1"/>
    <xf numFmtId="0" fontId="6" fillId="0" borderId="0" xfId="2" applyFont="1" applyAlignment="1">
      <alignment horizontal="left" vertical="center" wrapText="1" indent="1"/>
    </xf>
    <xf numFmtId="165" fontId="6" fillId="0" borderId="0" xfId="2" applyNumberFormat="1" applyFont="1" applyAlignment="1">
      <alignment horizontal="center" vertical="center"/>
    </xf>
    <xf numFmtId="164" fontId="6" fillId="0" borderId="0" xfId="4" applyNumberFormat="1" applyFont="1" applyBorder="1" applyAlignment="1">
      <alignment horizontal="center" vertical="center"/>
    </xf>
    <xf numFmtId="164" fontId="36" fillId="0" borderId="0" xfId="1" applyNumberFormat="1" applyFont="1"/>
    <xf numFmtId="165" fontId="9" fillId="6" borderId="71" xfId="2" applyNumberFormat="1" applyFont="1" applyFill="1" applyBorder="1" applyAlignment="1">
      <alignment horizontal="center" vertical="center"/>
    </xf>
    <xf numFmtId="0" fontId="37" fillId="0" borderId="0" xfId="3" applyFont="1"/>
    <xf numFmtId="0" fontId="37" fillId="0" borderId="0" xfId="9" applyFont="1"/>
    <xf numFmtId="169" fontId="6" fillId="0" borderId="0" xfId="2" applyNumberFormat="1" applyFont="1" applyAlignment="1">
      <alignment horizontal="center" vertical="center"/>
    </xf>
    <xf numFmtId="43" fontId="1" fillId="0" borderId="0" xfId="6"/>
    <xf numFmtId="165" fontId="6" fillId="0" borderId="72" xfId="2" applyNumberFormat="1" applyFont="1" applyBorder="1" applyAlignment="1">
      <alignment horizontal="center" vertical="center"/>
    </xf>
    <xf numFmtId="164" fontId="6" fillId="0" borderId="72" xfId="4" applyNumberFormat="1" applyFont="1" applyBorder="1" applyAlignment="1">
      <alignment horizontal="center" vertical="center"/>
    </xf>
    <xf numFmtId="0" fontId="8" fillId="3" borderId="73" xfId="2" applyFont="1" applyFill="1" applyBorder="1" applyAlignment="1">
      <alignment horizontal="left" vertical="center"/>
    </xf>
    <xf numFmtId="165" fontId="8" fillId="3" borderId="74" xfId="2" applyNumberFormat="1" applyFont="1" applyFill="1" applyBorder="1" applyAlignment="1">
      <alignment horizontal="center" vertical="center"/>
    </xf>
    <xf numFmtId="164" fontId="8" fillId="3" borderId="74" xfId="4" applyNumberFormat="1" applyFont="1" applyFill="1" applyBorder="1" applyAlignment="1">
      <alignment horizontal="center" vertical="center"/>
    </xf>
    <xf numFmtId="164" fontId="1" fillId="0" borderId="0" xfId="4" applyNumberFormat="1"/>
    <xf numFmtId="0" fontId="2" fillId="0" borderId="0" xfId="9" applyFont="1" applyAlignment="1">
      <alignment vertical="center" wrapText="1"/>
    </xf>
    <xf numFmtId="168" fontId="0" fillId="0" borderId="0" xfId="0" applyNumberFormat="1"/>
    <xf numFmtId="0" fontId="0" fillId="0" borderId="0" xfId="0" applyAlignment="1">
      <alignment horizontal="left"/>
    </xf>
    <xf numFmtId="0" fontId="27" fillId="0" borderId="0" xfId="0" applyFont="1" applyAlignment="1">
      <alignment horizontal="left"/>
    </xf>
    <xf numFmtId="0" fontId="38" fillId="0" borderId="0" xfId="2" applyFont="1" applyAlignment="1">
      <alignment horizontal="left" vertical="center"/>
    </xf>
    <xf numFmtId="0" fontId="39" fillId="0" borderId="0" xfId="2" applyFont="1" applyAlignment="1">
      <alignment horizontal="left"/>
    </xf>
    <xf numFmtId="0" fontId="40" fillId="0" borderId="0" xfId="2" applyFont="1"/>
    <xf numFmtId="0" fontId="2" fillId="0" borderId="0" xfId="10" applyFont="1"/>
    <xf numFmtId="0" fontId="42" fillId="0" borderId="0" xfId="9" applyFont="1"/>
    <xf numFmtId="0" fontId="43" fillId="0" borderId="0" xfId="9" applyFont="1" applyAlignment="1">
      <alignment horizontal="center"/>
    </xf>
    <xf numFmtId="4" fontId="2" fillId="0" borderId="0" xfId="9" applyNumberFormat="1" applyFont="1"/>
    <xf numFmtId="10" fontId="2" fillId="0" borderId="0" xfId="1" applyNumberFormat="1" applyFont="1" applyAlignment="1">
      <alignment horizontal="left" vertical="center" indent="3"/>
    </xf>
    <xf numFmtId="164" fontId="10" fillId="0" borderId="0" xfId="17" applyNumberFormat="1" applyFont="1" applyFill="1" applyBorder="1" applyAlignment="1">
      <alignment horizontal="center" vertical="center"/>
    </xf>
    <xf numFmtId="0" fontId="44" fillId="2" borderId="0" xfId="9" applyFont="1" applyFill="1" applyAlignment="1">
      <alignment horizontal="left" vertical="center"/>
    </xf>
    <xf numFmtId="0" fontId="39" fillId="0" borderId="0" xfId="9" applyFont="1"/>
    <xf numFmtId="164" fontId="10" fillId="0" borderId="0" xfId="4" applyNumberFormat="1" applyFont="1" applyFill="1" applyBorder="1" applyAlignment="1">
      <alignment horizontal="center" vertical="center"/>
    </xf>
    <xf numFmtId="164" fontId="10" fillId="0" borderId="75" xfId="4" applyNumberFormat="1" applyFont="1" applyFill="1" applyBorder="1" applyAlignment="1">
      <alignment horizontal="center" vertical="center"/>
    </xf>
    <xf numFmtId="168" fontId="10" fillId="0" borderId="0" xfId="6" applyNumberFormat="1" applyFont="1" applyFill="1" applyBorder="1" applyAlignment="1">
      <alignment horizontal="center" vertical="center"/>
    </xf>
    <xf numFmtId="164" fontId="17" fillId="6" borderId="0" xfId="1" applyNumberFormat="1" applyFont="1" applyFill="1" applyAlignment="1">
      <alignment horizontal="center" vertical="center"/>
    </xf>
    <xf numFmtId="170" fontId="17" fillId="6" borderId="0" xfId="25" applyNumberFormat="1" applyFont="1" applyFill="1" applyBorder="1" applyAlignment="1">
      <alignment horizontal="right" vertical="center" wrapText="1"/>
    </xf>
    <xf numFmtId="0" fontId="17" fillId="6" borderId="0" xfId="0" applyFont="1" applyFill="1" applyAlignment="1">
      <alignment horizontal="left" vertical="center"/>
    </xf>
    <xf numFmtId="164" fontId="2" fillId="2" borderId="0" xfId="1" applyNumberFormat="1" applyFont="1" applyFill="1" applyBorder="1" applyAlignment="1">
      <alignment horizontal="center" vertical="center"/>
    </xf>
    <xf numFmtId="170" fontId="2" fillId="2" borderId="0" xfId="25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3" fontId="43" fillId="0" borderId="0" xfId="9" applyNumberFormat="1" applyFont="1" applyAlignment="1">
      <alignment horizontal="center"/>
    </xf>
    <xf numFmtId="164" fontId="2" fillId="2" borderId="0" xfId="4" applyNumberFormat="1" applyFont="1" applyFill="1" applyBorder="1" applyAlignment="1">
      <alignment horizontal="center" vertical="center"/>
    </xf>
    <xf numFmtId="170" fontId="7" fillId="2" borderId="0" xfId="25" applyNumberFormat="1" applyFont="1" applyFill="1" applyAlignment="1">
      <alignment vertical="center" wrapText="1"/>
    </xf>
    <xf numFmtId="170" fontId="7" fillId="2" borderId="0" xfId="25" applyNumberFormat="1" applyFont="1" applyFill="1" applyAlignment="1">
      <alignment horizontal="center" vertical="center" wrapText="1"/>
    </xf>
    <xf numFmtId="0" fontId="7" fillId="2" borderId="0" xfId="15" applyFont="1" applyFill="1" applyAlignment="1">
      <alignment vertical="center" wrapText="1"/>
    </xf>
    <xf numFmtId="164" fontId="7" fillId="3" borderId="0" xfId="4" applyNumberFormat="1" applyFont="1" applyFill="1" applyBorder="1" applyAlignment="1">
      <alignment horizontal="center" vertical="center"/>
    </xf>
    <xf numFmtId="170" fontId="7" fillId="3" borderId="0" xfId="25" applyNumberFormat="1" applyFont="1" applyFill="1" applyAlignment="1">
      <alignment vertical="center" wrapText="1"/>
    </xf>
    <xf numFmtId="0" fontId="7" fillId="3" borderId="0" xfId="15" applyFont="1" applyFill="1" applyAlignment="1">
      <alignment vertical="center" wrapText="1"/>
    </xf>
    <xf numFmtId="164" fontId="2" fillId="0" borderId="0" xfId="4" applyNumberFormat="1" applyFont="1" applyAlignment="1">
      <alignment horizontal="center" vertical="center"/>
    </xf>
    <xf numFmtId="170" fontId="2" fillId="0" borderId="0" xfId="25" applyNumberFormat="1" applyFont="1" applyAlignment="1">
      <alignment horizontal="right" vertical="center"/>
    </xf>
    <xf numFmtId="170" fontId="2" fillId="0" borderId="0" xfId="25" applyNumberFormat="1" applyFont="1" applyAlignment="1">
      <alignment vertical="center"/>
    </xf>
    <xf numFmtId="0" fontId="46" fillId="0" borderId="0" xfId="15" applyFont="1" applyAlignment="1">
      <alignment horizontal="left" vertical="center"/>
    </xf>
    <xf numFmtId="170" fontId="47" fillId="3" borderId="0" xfId="16" applyNumberFormat="1" applyFont="1" applyFill="1" applyBorder="1" applyAlignment="1">
      <alignment horizontal="right" vertical="center" wrapText="1"/>
    </xf>
    <xf numFmtId="168" fontId="47" fillId="3" borderId="0" xfId="25" applyNumberFormat="1" applyFont="1" applyFill="1" applyBorder="1" applyAlignment="1">
      <alignment horizontal="right" vertical="center" wrapText="1"/>
    </xf>
    <xf numFmtId="164" fontId="2" fillId="0" borderId="0" xfId="4" applyNumberFormat="1" applyFont="1" applyFill="1" applyBorder="1" applyAlignment="1">
      <alignment horizontal="center" vertical="center" wrapText="1"/>
    </xf>
    <xf numFmtId="170" fontId="2" fillId="0" borderId="0" xfId="25" applyNumberFormat="1" applyFont="1" applyFill="1" applyBorder="1" applyAlignment="1">
      <alignment horizontal="right" vertical="center" wrapText="1"/>
    </xf>
    <xf numFmtId="0" fontId="2" fillId="0" borderId="0" xfId="15" applyFont="1" applyAlignment="1">
      <alignment horizontal="left" vertical="center"/>
    </xf>
    <xf numFmtId="164" fontId="17" fillId="6" borderId="71" xfId="1" applyNumberFormat="1" applyFont="1" applyFill="1" applyBorder="1" applyAlignment="1">
      <alignment horizontal="center" vertical="center" wrapText="1"/>
    </xf>
    <xf numFmtId="170" fontId="17" fillId="6" borderId="71" xfId="25" applyNumberFormat="1" applyFont="1" applyFill="1" applyBorder="1" applyAlignment="1">
      <alignment horizontal="right" vertical="center"/>
    </xf>
    <xf numFmtId="164" fontId="17" fillId="6" borderId="71" xfId="1" applyNumberFormat="1" applyFont="1" applyFill="1" applyBorder="1" applyAlignment="1">
      <alignment horizontal="center" vertical="center"/>
    </xf>
    <xf numFmtId="170" fontId="17" fillId="6" borderId="71" xfId="25" applyNumberFormat="1" applyFont="1" applyFill="1" applyBorder="1" applyAlignment="1">
      <alignment horizontal="right" vertical="center" wrapText="1"/>
    </xf>
    <xf numFmtId="0" fontId="17" fillId="6" borderId="71" xfId="0" applyFont="1" applyFill="1" applyBorder="1" applyAlignment="1">
      <alignment horizontal="left" vertical="center"/>
    </xf>
    <xf numFmtId="170" fontId="12" fillId="0" borderId="0" xfId="25" applyNumberFormat="1" applyFont="1" applyFill="1" applyBorder="1" applyAlignment="1">
      <alignment horizontal="right" vertical="center" wrapText="1"/>
    </xf>
    <xf numFmtId="0" fontId="48" fillId="3" borderId="32" xfId="15" applyFont="1" applyFill="1" applyBorder="1" applyAlignment="1">
      <alignment horizontal="center" vertical="center" wrapText="1"/>
    </xf>
    <xf numFmtId="0" fontId="48" fillId="3" borderId="14" xfId="15" applyFont="1" applyFill="1" applyBorder="1" applyAlignment="1">
      <alignment horizontal="center" vertical="center" wrapText="1"/>
    </xf>
    <xf numFmtId="0" fontId="48" fillId="3" borderId="0" xfId="15" applyFont="1" applyFill="1" applyAlignment="1">
      <alignment horizontal="center" vertical="center" wrapText="1"/>
    </xf>
    <xf numFmtId="0" fontId="48" fillId="3" borderId="6" xfId="15" applyFont="1" applyFill="1" applyBorder="1" applyAlignment="1">
      <alignment horizontal="center" vertical="center" wrapText="1"/>
    </xf>
    <xf numFmtId="0" fontId="48" fillId="3" borderId="5" xfId="15" applyFont="1" applyFill="1" applyBorder="1" applyAlignment="1">
      <alignment horizontal="center" vertical="center" wrapText="1"/>
    </xf>
    <xf numFmtId="43" fontId="17" fillId="6" borderId="17" xfId="25" applyFont="1" applyFill="1" applyBorder="1" applyAlignment="1">
      <alignment horizontal="center" vertical="center"/>
    </xf>
    <xf numFmtId="0" fontId="10" fillId="6" borderId="18" xfId="14" applyFont="1" applyFill="1" applyBorder="1" applyAlignment="1">
      <alignment vertical="center"/>
    </xf>
    <xf numFmtId="0" fontId="43" fillId="0" borderId="0" xfId="9" applyFont="1"/>
    <xf numFmtId="0" fontId="15" fillId="0" borderId="0" xfId="13" applyFont="1" applyAlignment="1">
      <alignment vertical="center"/>
    </xf>
    <xf numFmtId="0" fontId="49" fillId="0" borderId="0" xfId="9" applyFont="1"/>
    <xf numFmtId="0" fontId="4" fillId="0" borderId="0" xfId="9" applyFont="1"/>
    <xf numFmtId="0" fontId="5" fillId="0" borderId="0" xfId="2" applyFont="1" applyAlignment="1">
      <alignment vertical="top" wrapText="1" readingOrder="1"/>
    </xf>
    <xf numFmtId="0" fontId="15" fillId="0" borderId="0" xfId="2" applyFont="1" applyAlignment="1">
      <alignment vertical="center" wrapText="1" readingOrder="1"/>
    </xf>
    <xf numFmtId="0" fontId="43" fillId="0" borderId="0" xfId="2" applyFont="1" applyAlignment="1">
      <alignment vertical="center"/>
    </xf>
    <xf numFmtId="0" fontId="5" fillId="2" borderId="0" xfId="2" applyFont="1" applyFill="1" applyAlignment="1">
      <alignment vertical="center"/>
    </xf>
    <xf numFmtId="164" fontId="6" fillId="0" borderId="0" xfId="4" applyNumberFormat="1" applyFont="1"/>
    <xf numFmtId="0" fontId="7" fillId="0" borderId="0" xfId="2" applyFont="1" applyAlignment="1">
      <alignment horizontal="left"/>
    </xf>
    <xf numFmtId="171" fontId="2" fillId="0" borderId="0" xfId="2" applyNumberFormat="1" applyFont="1"/>
    <xf numFmtId="164" fontId="8" fillId="3" borderId="76" xfId="4" applyNumberFormat="1" applyFont="1" applyFill="1" applyBorder="1" applyAlignment="1">
      <alignment horizontal="center" vertical="center"/>
    </xf>
    <xf numFmtId="0" fontId="8" fillId="3" borderId="73" xfId="2" applyFont="1" applyFill="1" applyBorder="1" applyAlignment="1">
      <alignment horizontal="left"/>
    </xf>
    <xf numFmtId="164" fontId="2" fillId="0" borderId="0" xfId="5" applyNumberFormat="1" applyFont="1"/>
    <xf numFmtId="0" fontId="6" fillId="0" borderId="1" xfId="2" applyFont="1" applyBorder="1" applyAlignment="1">
      <alignment horizontal="left" wrapText="1" indent="1"/>
    </xf>
    <xf numFmtId="164" fontId="6" fillId="0" borderId="3" xfId="4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left" wrapText="1" indent="1"/>
    </xf>
    <xf numFmtId="164" fontId="9" fillId="8" borderId="4" xfId="4" applyNumberFormat="1" applyFont="1" applyFill="1" applyBorder="1" applyAlignment="1">
      <alignment horizontal="center" vertical="center"/>
    </xf>
    <xf numFmtId="165" fontId="9" fillId="8" borderId="4" xfId="2" applyNumberFormat="1" applyFont="1" applyFill="1" applyBorder="1" applyAlignment="1">
      <alignment horizontal="center" vertical="center"/>
    </xf>
    <xf numFmtId="0" fontId="9" fillId="8" borderId="4" xfId="2" applyFont="1" applyFill="1" applyBorder="1"/>
    <xf numFmtId="0" fontId="6" fillId="0" borderId="2" xfId="2" applyFont="1" applyBorder="1" applyAlignment="1">
      <alignment horizontal="left" wrapText="1" indent="1"/>
    </xf>
    <xf numFmtId="0" fontId="6" fillId="0" borderId="1" xfId="2" applyFont="1" applyBorder="1" applyAlignment="1">
      <alignment horizontal="left" indent="1"/>
    </xf>
    <xf numFmtId="164" fontId="6" fillId="0" borderId="0" xfId="4" applyNumberFormat="1" applyFont="1" applyAlignment="1">
      <alignment horizontal="center" vertical="center"/>
    </xf>
    <xf numFmtId="0" fontId="6" fillId="0" borderId="0" xfId="2" applyFont="1" applyAlignment="1">
      <alignment horizontal="left" wrapText="1" indent="1"/>
    </xf>
    <xf numFmtId="0" fontId="6" fillId="2" borderId="0" xfId="2" applyFont="1" applyFill="1" applyAlignment="1">
      <alignment horizontal="left" wrapText="1" indent="1"/>
    </xf>
    <xf numFmtId="0" fontId="6" fillId="0" borderId="2" xfId="2" applyFont="1" applyBorder="1" applyAlignment="1">
      <alignment horizontal="left" vertical="center" wrapText="1" indent="1"/>
    </xf>
    <xf numFmtId="0" fontId="6" fillId="0" borderId="77" xfId="2" applyFont="1" applyBorder="1" applyAlignment="1">
      <alignment horizontal="left" wrapText="1" indent="1"/>
    </xf>
    <xf numFmtId="43" fontId="2" fillId="0" borderId="0" xfId="2" applyNumberFormat="1" applyFont="1"/>
    <xf numFmtId="0" fontId="6" fillId="0" borderId="2" xfId="2" applyFont="1" applyBorder="1" applyAlignment="1">
      <alignment horizontal="left" indent="1"/>
    </xf>
    <xf numFmtId="0" fontId="6" fillId="0" borderId="0" xfId="2" applyFont="1" applyAlignment="1">
      <alignment horizontal="left" indent="1"/>
    </xf>
    <xf numFmtId="0" fontId="6" fillId="0" borderId="77" xfId="2" applyFont="1" applyBorder="1" applyAlignment="1">
      <alignment horizontal="left" indent="1"/>
    </xf>
    <xf numFmtId="0" fontId="6" fillId="0" borderId="78" xfId="2" applyFont="1" applyBorder="1" applyAlignment="1">
      <alignment horizontal="left" indent="1"/>
    </xf>
    <xf numFmtId="43" fontId="3" fillId="0" borderId="0" xfId="25" applyFont="1"/>
    <xf numFmtId="10" fontId="3" fillId="0" borderId="0" xfId="1" applyNumberFormat="1" applyFont="1"/>
    <xf numFmtId="0" fontId="8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/>
    </xf>
    <xf numFmtId="0" fontId="10" fillId="0" borderId="0" xfId="2" applyFont="1"/>
    <xf numFmtId="0" fontId="2" fillId="2" borderId="89" xfId="2" applyFont="1" applyFill="1" applyBorder="1" applyAlignment="1">
      <alignment horizontal="center"/>
    </xf>
    <xf numFmtId="0" fontId="2" fillId="0" borderId="89" xfId="2" applyFont="1" applyBorder="1" applyAlignment="1">
      <alignment horizontal="center"/>
    </xf>
    <xf numFmtId="0" fontId="2" fillId="0" borderId="0" xfId="2" applyFont="1" applyAlignment="1">
      <alignment horizontal="center"/>
    </xf>
    <xf numFmtId="165" fontId="10" fillId="2" borderId="0" xfId="7" applyNumberFormat="1" applyFont="1" applyFill="1" applyAlignment="1">
      <alignment horizontal="center" vertical="center"/>
    </xf>
    <xf numFmtId="165" fontId="10" fillId="6" borderId="17" xfId="7" applyNumberFormat="1" applyFont="1" applyFill="1" applyBorder="1" applyAlignment="1">
      <alignment horizontal="center" vertical="center"/>
    </xf>
    <xf numFmtId="0" fontId="10" fillId="6" borderId="18" xfId="2" applyFont="1" applyFill="1" applyBorder="1" applyAlignment="1">
      <alignment vertical="center"/>
    </xf>
    <xf numFmtId="0" fontId="12" fillId="0" borderId="0" xfId="2" applyFont="1"/>
    <xf numFmtId="0" fontId="53" fillId="0" borderId="0" xfId="9" applyFont="1"/>
    <xf numFmtId="170" fontId="42" fillId="0" borderId="0" xfId="6" applyNumberFormat="1" applyFont="1" applyFill="1" applyBorder="1" applyAlignment="1">
      <alignment horizontal="center" vertical="center"/>
    </xf>
    <xf numFmtId="0" fontId="2" fillId="0" borderId="89" xfId="9" applyFont="1" applyBorder="1"/>
    <xf numFmtId="0" fontId="42" fillId="0" borderId="89" xfId="9" applyFont="1" applyBorder="1"/>
    <xf numFmtId="0" fontId="8" fillId="4" borderId="91" xfId="9" applyFont="1" applyFill="1" applyBorder="1" applyAlignment="1">
      <alignment horizontal="center" vertical="center" wrapText="1"/>
    </xf>
    <xf numFmtId="0" fontId="10" fillId="6" borderId="18" xfId="9" applyFont="1" applyFill="1" applyBorder="1"/>
    <xf numFmtId="165" fontId="17" fillId="6" borderId="17" xfId="7" applyNumberFormat="1" applyFont="1" applyFill="1" applyBorder="1" applyAlignment="1">
      <alignment horizontal="center" vertical="center"/>
    </xf>
    <xf numFmtId="0" fontId="8" fillId="4" borderId="49" xfId="9" applyFont="1" applyFill="1" applyBorder="1" applyAlignment="1">
      <alignment horizontal="center" vertical="center" wrapText="1"/>
    </xf>
    <xf numFmtId="43" fontId="2" fillId="0" borderId="0" xfId="9" applyNumberFormat="1" applyFont="1"/>
    <xf numFmtId="0" fontId="8" fillId="4" borderId="100" xfId="9" applyFont="1" applyFill="1" applyBorder="1" applyAlignment="1">
      <alignment horizontal="center" vertical="center" wrapText="1"/>
    </xf>
    <xf numFmtId="0" fontId="8" fillId="4" borderId="100" xfId="9" applyFont="1" applyFill="1" applyBorder="1" applyAlignment="1">
      <alignment horizontal="center" vertical="center"/>
    </xf>
    <xf numFmtId="0" fontId="8" fillId="4" borderId="101" xfId="9" applyFont="1" applyFill="1" applyBorder="1" applyAlignment="1">
      <alignment horizontal="center" vertical="center" wrapText="1"/>
    </xf>
    <xf numFmtId="0" fontId="9" fillId="6" borderId="4" xfId="9" applyFont="1" applyFill="1" applyBorder="1" applyAlignment="1">
      <alignment horizontal="left"/>
    </xf>
    <xf numFmtId="168" fontId="33" fillId="6" borderId="4" xfId="6" applyNumberFormat="1" applyFont="1" applyFill="1" applyBorder="1" applyAlignment="1">
      <alignment horizontal="center" vertical="center"/>
    </xf>
    <xf numFmtId="164" fontId="33" fillId="6" borderId="4" xfId="4" applyNumberFormat="1" applyFont="1" applyFill="1" applyBorder="1" applyAlignment="1">
      <alignment horizontal="center" vertical="center"/>
    </xf>
    <xf numFmtId="164" fontId="2" fillId="0" borderId="0" xfId="6" applyNumberFormat="1" applyFont="1"/>
    <xf numFmtId="0" fontId="9" fillId="9" borderId="0" xfId="9" applyFont="1" applyFill="1" applyAlignment="1">
      <alignment horizontal="left" indent="1"/>
    </xf>
    <xf numFmtId="168" fontId="33" fillId="0" borderId="0" xfId="6" applyNumberFormat="1" applyFont="1" applyFill="1" applyBorder="1" applyAlignment="1">
      <alignment horizontal="center" vertical="center"/>
    </xf>
    <xf numFmtId="164" fontId="33" fillId="0" borderId="0" xfId="4" applyNumberFormat="1" applyFont="1" applyFill="1" applyBorder="1" applyAlignment="1">
      <alignment horizontal="center" vertical="center"/>
    </xf>
    <xf numFmtId="10" fontId="2" fillId="0" borderId="0" xfId="6" applyNumberFormat="1" applyFont="1"/>
    <xf numFmtId="0" fontId="6" fillId="9" borderId="0" xfId="9" applyFont="1" applyFill="1" applyAlignment="1">
      <alignment horizontal="left" wrapText="1" indent="2"/>
    </xf>
    <xf numFmtId="168" fontId="34" fillId="0" borderId="0" xfId="6" applyNumberFormat="1" applyFont="1" applyFill="1" applyBorder="1" applyAlignment="1">
      <alignment horizontal="center" vertical="center"/>
    </xf>
    <xf numFmtId="164" fontId="34" fillId="0" borderId="0" xfId="4" applyNumberFormat="1" applyFont="1" applyFill="1" applyBorder="1" applyAlignment="1">
      <alignment horizontal="center" vertical="center"/>
    </xf>
    <xf numFmtId="0" fontId="6" fillId="9" borderId="0" xfId="9" applyFont="1" applyFill="1" applyAlignment="1">
      <alignment horizontal="left" wrapText="1" indent="3"/>
    </xf>
    <xf numFmtId="0" fontId="6" fillId="9" borderId="0" xfId="9" applyFont="1" applyFill="1" applyAlignment="1">
      <alignment horizontal="left" wrapText="1" indent="4"/>
    </xf>
    <xf numFmtId="167" fontId="2" fillId="0" borderId="0" xfId="4" applyNumberFormat="1" applyFont="1"/>
    <xf numFmtId="4" fontId="54" fillId="0" borderId="0" xfId="9" applyNumberFormat="1" applyFont="1"/>
    <xf numFmtId="0" fontId="9" fillId="0" borderId="0" xfId="9" applyFont="1" applyAlignment="1">
      <alignment horizontal="left" indent="1"/>
    </xf>
    <xf numFmtId="168" fontId="33" fillId="0" borderId="0" xfId="6" applyNumberFormat="1" applyFont="1" applyBorder="1" applyAlignment="1">
      <alignment horizontal="center" vertical="center"/>
    </xf>
    <xf numFmtId="164" fontId="33" fillId="0" borderId="0" xfId="4" applyNumberFormat="1" applyFont="1" applyBorder="1" applyAlignment="1">
      <alignment horizontal="center" vertical="center"/>
    </xf>
    <xf numFmtId="168" fontId="34" fillId="0" borderId="0" xfId="6" applyNumberFormat="1" applyFont="1" applyBorder="1" applyAlignment="1">
      <alignment horizontal="center" vertical="center"/>
    </xf>
    <xf numFmtId="164" fontId="34" fillId="0" borderId="0" xfId="4" applyNumberFormat="1" applyFont="1" applyBorder="1" applyAlignment="1">
      <alignment horizontal="center" vertical="center"/>
    </xf>
    <xf numFmtId="0" fontId="8" fillId="3" borderId="98" xfId="9" applyFont="1" applyFill="1" applyBorder="1" applyAlignment="1">
      <alignment horizontal="left" vertical="center"/>
    </xf>
    <xf numFmtId="168" fontId="8" fillId="3" borderId="91" xfId="6" applyNumberFormat="1" applyFont="1" applyFill="1" applyBorder="1" applyAlignment="1">
      <alignment horizontal="center" vertical="center"/>
    </xf>
    <xf numFmtId="164" fontId="8" fillId="3" borderId="98" xfId="4" applyNumberFormat="1" applyFont="1" applyFill="1" applyBorder="1" applyAlignment="1">
      <alignment horizontal="center" vertical="center"/>
    </xf>
    <xf numFmtId="10" fontId="2" fillId="0" borderId="0" xfId="4" applyNumberFormat="1" applyFont="1"/>
    <xf numFmtId="0" fontId="9" fillId="10" borderId="4" xfId="9" applyFont="1" applyFill="1" applyBorder="1" applyAlignment="1">
      <alignment horizontal="left"/>
    </xf>
    <xf numFmtId="168" fontId="33" fillId="10" borderId="4" xfId="6" applyNumberFormat="1" applyFont="1" applyFill="1" applyBorder="1" applyAlignment="1">
      <alignment horizontal="center" vertical="center"/>
    </xf>
    <xf numFmtId="164" fontId="33" fillId="10" borderId="4" xfId="4" applyNumberFormat="1" applyFont="1" applyFill="1" applyBorder="1" applyAlignment="1">
      <alignment horizontal="center" vertical="center"/>
    </xf>
    <xf numFmtId="0" fontId="6" fillId="0" borderId="0" xfId="9" applyFont="1" applyAlignment="1">
      <alignment horizontal="left" indent="1"/>
    </xf>
    <xf numFmtId="172" fontId="34" fillId="0" borderId="0" xfId="6" applyNumberFormat="1" applyFont="1" applyFill="1" applyBorder="1" applyAlignment="1">
      <alignment horizontal="center" vertical="center"/>
    </xf>
    <xf numFmtId="169" fontId="2" fillId="0" borderId="0" xfId="9" applyNumberFormat="1" applyFont="1"/>
    <xf numFmtId="0" fontId="8" fillId="3" borderId="99" xfId="9" applyFont="1" applyFill="1" applyBorder="1" applyAlignment="1">
      <alignment horizontal="left" vertical="center"/>
    </xf>
    <xf numFmtId="168" fontId="8" fillId="3" borderId="102" xfId="6" applyNumberFormat="1" applyFont="1" applyFill="1" applyBorder="1" applyAlignment="1">
      <alignment horizontal="center" vertical="center"/>
    </xf>
    <xf numFmtId="164" fontId="8" fillId="3" borderId="99" xfId="4" applyNumberFormat="1" applyFont="1" applyFill="1" applyBorder="1" applyAlignment="1">
      <alignment horizontal="center" vertical="center"/>
    </xf>
    <xf numFmtId="0" fontId="7" fillId="0" borderId="0" xfId="9" applyFont="1" applyAlignment="1">
      <alignment horizontal="left" vertical="center"/>
    </xf>
    <xf numFmtId="0" fontId="10" fillId="2" borderId="0" xfId="9" applyFont="1" applyFill="1" applyAlignment="1">
      <alignment horizontal="left" vertical="center"/>
    </xf>
    <xf numFmtId="0" fontId="12" fillId="0" borderId="0" xfId="9" applyFont="1" applyAlignment="1">
      <alignment horizontal="left" vertical="center"/>
    </xf>
    <xf numFmtId="0" fontId="10" fillId="0" borderId="0" xfId="9" applyFont="1" applyAlignment="1">
      <alignment vertical="center"/>
    </xf>
    <xf numFmtId="10" fontId="2" fillId="0" borderId="0" xfId="17" applyNumberFormat="1" applyFont="1"/>
    <xf numFmtId="0" fontId="2" fillId="0" borderId="0" xfId="9" applyFont="1" applyAlignment="1">
      <alignment vertical="center"/>
    </xf>
    <xf numFmtId="0" fontId="10" fillId="0" borderId="0" xfId="9" applyFont="1" applyAlignment="1">
      <alignment horizontal="left" vertical="center"/>
    </xf>
    <xf numFmtId="166" fontId="2" fillId="0" borderId="0" xfId="17" applyNumberFormat="1" applyFont="1"/>
    <xf numFmtId="0" fontId="30" fillId="0" borderId="0" xfId="9" applyFont="1" applyAlignment="1">
      <alignment vertical="center"/>
    </xf>
    <xf numFmtId="168" fontId="3" fillId="0" borderId="0" xfId="25" applyNumberFormat="1" applyFont="1"/>
    <xf numFmtId="0" fontId="55" fillId="0" borderId="0" xfId="3" applyFont="1"/>
    <xf numFmtId="168" fontId="3" fillId="0" borderId="0" xfId="3" applyNumberFormat="1"/>
    <xf numFmtId="164" fontId="3" fillId="0" borderId="0" xfId="1" applyNumberFormat="1" applyFont="1"/>
    <xf numFmtId="0" fontId="24" fillId="0" borderId="0" xfId="9" applyFont="1" applyAlignment="1">
      <alignment vertical="center"/>
    </xf>
    <xf numFmtId="0" fontId="25" fillId="0" borderId="0" xfId="9" applyFont="1" applyAlignment="1">
      <alignment vertical="center"/>
    </xf>
    <xf numFmtId="10" fontId="0" fillId="0" borderId="0" xfId="4" applyNumberFormat="1" applyFont="1"/>
    <xf numFmtId="164" fontId="1" fillId="0" borderId="0" xfId="17" applyNumberFormat="1" applyFont="1"/>
    <xf numFmtId="173" fontId="1" fillId="0" borderId="0" xfId="9" applyNumberFormat="1"/>
    <xf numFmtId="164" fontId="6" fillId="0" borderId="0" xfId="4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6" fillId="0" borderId="103" xfId="4" applyNumberFormat="1" applyFont="1" applyBorder="1" applyAlignment="1">
      <alignment horizontal="center" vertical="center"/>
    </xf>
    <xf numFmtId="165" fontId="6" fillId="0" borderId="103" xfId="2" applyNumberFormat="1" applyFont="1" applyBorder="1" applyAlignment="1">
      <alignment horizontal="center" vertical="center"/>
    </xf>
    <xf numFmtId="0" fontId="6" fillId="0" borderId="104" xfId="2" applyFont="1" applyBorder="1" applyAlignment="1">
      <alignment horizontal="left" vertical="center" wrapText="1" indent="2"/>
    </xf>
    <xf numFmtId="165" fontId="6" fillId="0" borderId="105" xfId="2" applyNumberFormat="1" applyFont="1" applyBorder="1" applyAlignment="1">
      <alignment horizontal="center" vertical="center"/>
    </xf>
    <xf numFmtId="165" fontId="6" fillId="0" borderId="106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 wrapText="1" indent="2"/>
    </xf>
    <xf numFmtId="164" fontId="9" fillId="0" borderId="103" xfId="4" applyNumberFormat="1" applyFont="1" applyBorder="1" applyAlignment="1">
      <alignment horizontal="center" vertical="center"/>
    </xf>
    <xf numFmtId="165" fontId="9" fillId="0" borderId="104" xfId="2" applyNumberFormat="1" applyFont="1" applyBorder="1" applyAlignment="1">
      <alignment horizontal="center" vertical="center"/>
    </xf>
    <xf numFmtId="165" fontId="9" fillId="0" borderId="103" xfId="2" applyNumberFormat="1" applyFont="1" applyBorder="1" applyAlignment="1">
      <alignment horizontal="center" vertical="center"/>
    </xf>
    <xf numFmtId="0" fontId="9" fillId="0" borderId="103" xfId="2" applyFont="1" applyBorder="1" applyAlignment="1">
      <alignment horizontal="left" vertical="center" wrapText="1" indent="1"/>
    </xf>
    <xf numFmtId="0" fontId="6" fillId="0" borderId="103" xfId="2" applyFont="1" applyBorder="1" applyAlignment="1">
      <alignment horizontal="left" vertical="center" wrapText="1" indent="2"/>
    </xf>
    <xf numFmtId="164" fontId="6" fillId="0" borderId="107" xfId="4" applyNumberFormat="1" applyFont="1" applyBorder="1" applyAlignment="1">
      <alignment horizontal="center" vertical="center"/>
    </xf>
    <xf numFmtId="164" fontId="6" fillId="0" borderId="108" xfId="4" applyNumberFormat="1" applyFont="1" applyBorder="1" applyAlignment="1">
      <alignment horizontal="center" vertical="center"/>
    </xf>
    <xf numFmtId="0" fontId="9" fillId="0" borderId="72" xfId="2" applyFont="1" applyBorder="1" applyAlignment="1">
      <alignment horizontal="left" vertical="center" wrapText="1" indent="1"/>
    </xf>
    <xf numFmtId="164" fontId="9" fillId="11" borderId="0" xfId="4" applyNumberFormat="1" applyFont="1" applyFill="1" applyBorder="1" applyAlignment="1">
      <alignment horizontal="center" vertical="center"/>
    </xf>
    <xf numFmtId="165" fontId="9" fillId="11" borderId="0" xfId="2" applyNumberFormat="1" applyFont="1" applyFill="1" applyAlignment="1">
      <alignment horizontal="center" vertical="center"/>
    </xf>
    <xf numFmtId="0" fontId="9" fillId="11" borderId="0" xfId="2" applyFont="1" applyFill="1" applyAlignment="1">
      <alignment horizontal="left" vertical="center" wrapText="1"/>
    </xf>
    <xf numFmtId="164" fontId="6" fillId="0" borderId="103" xfId="4" applyNumberFormat="1" applyFont="1" applyFill="1" applyBorder="1" applyAlignment="1">
      <alignment horizontal="center" vertical="center"/>
    </xf>
    <xf numFmtId="164" fontId="9" fillId="0" borderId="103" xfId="4" applyNumberFormat="1" applyFont="1" applyFill="1" applyBorder="1" applyAlignment="1">
      <alignment horizontal="center" vertical="center"/>
    </xf>
    <xf numFmtId="164" fontId="0" fillId="0" borderId="0" xfId="4" applyNumberFormat="1" applyFont="1" applyAlignment="1">
      <alignment vertical="center"/>
    </xf>
    <xf numFmtId="0" fontId="6" fillId="0" borderId="108" xfId="2" applyFont="1" applyBorder="1" applyAlignment="1">
      <alignment horizontal="left" vertical="center" wrapText="1" indent="2"/>
    </xf>
    <xf numFmtId="164" fontId="9" fillId="0" borderId="72" xfId="4" applyNumberFormat="1" applyFont="1" applyBorder="1" applyAlignment="1">
      <alignment horizontal="center" vertical="center"/>
    </xf>
    <xf numFmtId="165" fontId="9" fillId="0" borderId="72" xfId="2" applyNumberFormat="1" applyFont="1" applyBorder="1" applyAlignment="1">
      <alignment horizontal="center" vertical="center"/>
    </xf>
    <xf numFmtId="164" fontId="6" fillId="0" borderId="104" xfId="4" applyNumberFormat="1" applyFont="1" applyBorder="1" applyAlignment="1">
      <alignment horizontal="center" vertical="center"/>
    </xf>
    <xf numFmtId="165" fontId="6" fillId="0" borderId="104" xfId="2" applyNumberFormat="1" applyFont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8" fillId="4" borderId="32" xfId="2" applyFont="1" applyFill="1" applyBorder="1" applyAlignment="1">
      <alignment horizontal="center" vertical="center" wrapText="1"/>
    </xf>
    <xf numFmtId="165" fontId="43" fillId="11" borderId="17" xfId="7" applyNumberFormat="1" applyFont="1" applyFill="1" applyBorder="1" applyAlignment="1">
      <alignment horizontal="center" vertical="center"/>
    </xf>
    <xf numFmtId="0" fontId="15" fillId="11" borderId="18" xfId="2" applyFont="1" applyFill="1" applyBorder="1" applyAlignment="1">
      <alignment vertical="center"/>
    </xf>
    <xf numFmtId="0" fontId="56" fillId="0" borderId="0" xfId="9" applyFont="1"/>
    <xf numFmtId="0" fontId="1" fillId="0" borderId="89" xfId="9" applyBorder="1"/>
    <xf numFmtId="0" fontId="17" fillId="0" borderId="0" xfId="2" applyFont="1"/>
    <xf numFmtId="168" fontId="8" fillId="4" borderId="35" xfId="3" applyNumberFormat="1" applyFont="1" applyFill="1" applyBorder="1" applyAlignment="1">
      <alignment horizontal="center" vertical="center"/>
    </xf>
    <xf numFmtId="0" fontId="8" fillId="4" borderId="35" xfId="3" applyFont="1" applyFill="1" applyBorder="1" applyAlignment="1">
      <alignment horizontal="left"/>
    </xf>
    <xf numFmtId="168" fontId="57" fillId="0" borderId="0" xfId="3" applyNumberFormat="1" applyFont="1" applyAlignment="1">
      <alignment horizontal="center" vertical="center"/>
    </xf>
    <xf numFmtId="0" fontId="57" fillId="0" borderId="0" xfId="3" applyFont="1" applyAlignment="1">
      <alignment horizontal="left" indent="2"/>
    </xf>
    <xf numFmtId="168" fontId="9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left" indent="1"/>
    </xf>
    <xf numFmtId="0" fontId="9" fillId="0" borderId="78" xfId="3" applyFont="1" applyBorder="1" applyAlignment="1">
      <alignment horizontal="left" indent="1"/>
    </xf>
    <xf numFmtId="164" fontId="0" fillId="0" borderId="0" xfId="17" applyNumberFormat="1" applyFont="1"/>
    <xf numFmtId="168" fontId="9" fillId="11" borderId="4" xfId="3" applyNumberFormat="1" applyFont="1" applyFill="1" applyBorder="1" applyAlignment="1">
      <alignment horizontal="center" vertical="center"/>
    </xf>
    <xf numFmtId="0" fontId="9" fillId="11" borderId="109" xfId="2" applyFont="1" applyFill="1" applyBorder="1" applyAlignment="1">
      <alignment horizontal="left" vertical="center" wrapText="1"/>
    </xf>
    <xf numFmtId="168" fontId="9" fillId="0" borderId="78" xfId="3" applyNumberFormat="1" applyFont="1" applyBorder="1" applyAlignment="1">
      <alignment horizontal="center" vertical="center"/>
    </xf>
    <xf numFmtId="168" fontId="9" fillId="11" borderId="0" xfId="3" applyNumberFormat="1" applyFont="1" applyFill="1" applyAlignment="1">
      <alignment horizontal="center" vertical="center"/>
    </xf>
    <xf numFmtId="0" fontId="9" fillId="11" borderId="25" xfId="2" applyFont="1" applyFill="1" applyBorder="1" applyAlignment="1">
      <alignment horizontal="left" vertical="center" wrapText="1"/>
    </xf>
    <xf numFmtId="0" fontId="8" fillId="3" borderId="34" xfId="3" applyFont="1" applyFill="1" applyBorder="1" applyAlignment="1">
      <alignment horizontal="center" vertical="center"/>
    </xf>
    <xf numFmtId="0" fontId="8" fillId="3" borderId="33" xfId="3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center" vertical="top" wrapText="1" readingOrder="1"/>
    </xf>
    <xf numFmtId="0" fontId="47" fillId="3" borderId="13" xfId="15" applyFont="1" applyFill="1" applyBorder="1" applyAlignment="1">
      <alignment horizontal="center" vertical="center" wrapText="1"/>
    </xf>
    <xf numFmtId="0" fontId="48" fillId="3" borderId="11" xfId="15" applyFont="1" applyFill="1" applyBorder="1" applyAlignment="1">
      <alignment horizontal="center" vertical="center" wrapText="1"/>
    </xf>
    <xf numFmtId="0" fontId="48" fillId="3" borderId="8" xfId="15" applyFont="1" applyFill="1" applyBorder="1" applyAlignment="1">
      <alignment horizontal="center" vertical="center" wrapText="1"/>
    </xf>
    <xf numFmtId="0" fontId="48" fillId="3" borderId="0" xfId="15" applyFont="1" applyFill="1" applyAlignment="1">
      <alignment horizontal="center" vertical="center" wrapText="1"/>
    </xf>
    <xf numFmtId="0" fontId="48" fillId="3" borderId="9" xfId="15" applyFont="1" applyFill="1" applyBorder="1" applyAlignment="1">
      <alignment horizontal="center" vertical="center" wrapText="1"/>
    </xf>
    <xf numFmtId="0" fontId="48" fillId="3" borderId="10" xfId="15" applyFont="1" applyFill="1" applyBorder="1" applyAlignment="1">
      <alignment horizontal="center" vertical="center" wrapText="1"/>
    </xf>
    <xf numFmtId="0" fontId="15" fillId="0" borderId="0" xfId="13" applyFont="1" applyAlignment="1">
      <alignment horizontal="center" vertical="center"/>
    </xf>
    <xf numFmtId="0" fontId="4" fillId="0" borderId="0" xfId="9" applyFont="1" applyAlignment="1">
      <alignment horizontal="center"/>
    </xf>
    <xf numFmtId="0" fontId="8" fillId="4" borderId="90" xfId="9" applyFont="1" applyFill="1" applyBorder="1" applyAlignment="1">
      <alignment horizontal="center" vertical="center"/>
    </xf>
    <xf numFmtId="0" fontId="8" fillId="4" borderId="75" xfId="9" applyFont="1" applyFill="1" applyBorder="1" applyAlignment="1">
      <alignment horizontal="center" vertical="center"/>
    </xf>
    <xf numFmtId="0" fontId="8" fillId="4" borderId="99" xfId="9" applyFont="1" applyFill="1" applyBorder="1" applyAlignment="1">
      <alignment horizontal="center" vertical="center"/>
    </xf>
    <xf numFmtId="0" fontId="8" fillId="3" borderId="92" xfId="9" applyFont="1" applyFill="1" applyBorder="1" applyAlignment="1">
      <alignment horizontal="center" vertical="center"/>
    </xf>
    <xf numFmtId="0" fontId="8" fillId="3" borderId="53" xfId="9" applyFont="1" applyFill="1" applyBorder="1" applyAlignment="1">
      <alignment horizontal="center" vertical="center"/>
    </xf>
    <xf numFmtId="0" fontId="8" fillId="3" borderId="93" xfId="9" applyFont="1" applyFill="1" applyBorder="1" applyAlignment="1">
      <alignment horizontal="center" vertical="center"/>
    </xf>
    <xf numFmtId="0" fontId="8" fillId="4" borderId="94" xfId="9" applyFont="1" applyFill="1" applyBorder="1" applyAlignment="1">
      <alignment horizontal="center" vertical="center" wrapText="1"/>
    </xf>
    <xf numFmtId="0" fontId="8" fillId="4" borderId="90" xfId="9" applyFont="1" applyFill="1" applyBorder="1" applyAlignment="1">
      <alignment horizontal="center" vertical="center" wrapText="1"/>
    </xf>
    <xf numFmtId="0" fontId="8" fillId="4" borderId="47" xfId="9" applyFont="1" applyFill="1" applyBorder="1" applyAlignment="1">
      <alignment horizontal="center" vertical="center" wrapText="1"/>
    </xf>
    <xf numFmtId="0" fontId="8" fillId="4" borderId="75" xfId="9" applyFont="1" applyFill="1" applyBorder="1" applyAlignment="1">
      <alignment horizontal="center" vertical="center" wrapText="1"/>
    </xf>
    <xf numFmtId="0" fontId="8" fillId="4" borderId="97" xfId="9" applyFont="1" applyFill="1" applyBorder="1" applyAlignment="1">
      <alignment horizontal="center" vertical="center" wrapText="1"/>
    </xf>
    <xf numFmtId="0" fontId="8" fillId="4" borderId="98" xfId="9" applyFont="1" applyFill="1" applyBorder="1" applyAlignment="1">
      <alignment horizontal="center" vertical="center" wrapText="1"/>
    </xf>
    <xf numFmtId="0" fontId="8" fillId="4" borderId="95" xfId="9" applyFont="1" applyFill="1" applyBorder="1" applyAlignment="1">
      <alignment horizontal="center" vertical="center" wrapText="1"/>
    </xf>
    <xf numFmtId="0" fontId="8" fillId="4" borderId="96" xfId="9" applyFont="1" applyFill="1" applyBorder="1" applyAlignment="1">
      <alignment horizontal="center" vertical="center" wrapText="1"/>
    </xf>
    <xf numFmtId="0" fontId="8" fillId="4" borderId="91" xfId="9" applyFont="1" applyFill="1" applyBorder="1" applyAlignment="1">
      <alignment horizontal="center" vertical="center" wrapText="1"/>
    </xf>
    <xf numFmtId="0" fontId="15" fillId="0" borderId="0" xfId="18" applyFont="1" applyAlignment="1">
      <alignment horizontal="center" vertical="center"/>
    </xf>
    <xf numFmtId="0" fontId="43" fillId="0" borderId="0" xfId="9" applyFont="1" applyAlignment="1">
      <alignment horizontal="center"/>
    </xf>
    <xf numFmtId="0" fontId="3" fillId="0" borderId="0" xfId="3" applyAlignment="1">
      <alignment horizontal="center"/>
    </xf>
    <xf numFmtId="0" fontId="10" fillId="0" borderId="0" xfId="2" applyFont="1" applyAlignment="1">
      <alignment horizontal="center" vertical="center" wrapText="1" readingOrder="1"/>
    </xf>
    <xf numFmtId="0" fontId="12" fillId="0" borderId="0" xfId="2" applyFont="1" applyAlignment="1">
      <alignment horizontal="center" vertical="top" wrapText="1" readingOrder="1"/>
    </xf>
    <xf numFmtId="0" fontId="30" fillId="0" borderId="0" xfId="9" applyFont="1" applyAlignment="1">
      <alignment horizontal="center" vertical="center"/>
    </xf>
    <xf numFmtId="0" fontId="23" fillId="0" borderId="0" xfId="3" applyFont="1" applyAlignment="1">
      <alignment horizontal="center"/>
    </xf>
    <xf numFmtId="0" fontId="8" fillId="4" borderId="16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3" borderId="21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8" fillId="4" borderId="12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8" fillId="4" borderId="11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16" fillId="3" borderId="5" xfId="2" applyFont="1" applyFill="1" applyBorder="1" applyAlignment="1">
      <alignment horizontal="center" vertical="center"/>
    </xf>
    <xf numFmtId="0" fontId="16" fillId="3" borderId="24" xfId="2" applyFont="1" applyFill="1" applyBorder="1" applyAlignment="1">
      <alignment horizontal="center" vertical="center"/>
    </xf>
    <xf numFmtId="0" fontId="16" fillId="3" borderId="7" xfId="2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8" fillId="4" borderId="87" xfId="2" applyFont="1" applyFill="1" applyBorder="1" applyAlignment="1">
      <alignment horizontal="center" vertical="center" wrapText="1"/>
    </xf>
    <xf numFmtId="0" fontId="8" fillId="4" borderId="84" xfId="2" applyFont="1" applyFill="1" applyBorder="1" applyAlignment="1">
      <alignment horizontal="center" vertical="center" wrapText="1"/>
    </xf>
    <xf numFmtId="0" fontId="8" fillId="4" borderId="81" xfId="2" applyFont="1" applyFill="1" applyBorder="1" applyAlignment="1">
      <alignment horizontal="center" vertical="center" wrapText="1"/>
    </xf>
    <xf numFmtId="0" fontId="8" fillId="4" borderId="86" xfId="2" applyFont="1" applyFill="1" applyBorder="1" applyAlignment="1">
      <alignment horizontal="center" vertical="center"/>
    </xf>
    <xf numFmtId="0" fontId="8" fillId="4" borderId="83" xfId="2" applyFont="1" applyFill="1" applyBorder="1" applyAlignment="1">
      <alignment horizontal="center" vertical="center"/>
    </xf>
    <xf numFmtId="0" fontId="8" fillId="4" borderId="80" xfId="2" applyFont="1" applyFill="1" applyBorder="1" applyAlignment="1">
      <alignment horizontal="center" vertical="center"/>
    </xf>
    <xf numFmtId="0" fontId="8" fillId="4" borderId="85" xfId="2" applyFont="1" applyFill="1" applyBorder="1" applyAlignment="1">
      <alignment horizontal="center" vertical="center"/>
    </xf>
    <xf numFmtId="0" fontId="8" fillId="4" borderId="82" xfId="2" applyFont="1" applyFill="1" applyBorder="1" applyAlignment="1">
      <alignment horizontal="center" vertical="center"/>
    </xf>
    <xf numFmtId="0" fontId="8" fillId="4" borderId="79" xfId="2" applyFont="1" applyFill="1" applyBorder="1" applyAlignment="1">
      <alignment horizontal="center" vertical="center"/>
    </xf>
    <xf numFmtId="0" fontId="52" fillId="0" borderId="0" xfId="8" applyFont="1" applyAlignment="1">
      <alignment horizontal="center" vertical="center" wrapText="1" readingOrder="1"/>
    </xf>
    <xf numFmtId="0" fontId="51" fillId="0" borderId="0" xfId="8" applyFont="1" applyAlignment="1">
      <alignment horizontal="center" vertical="top" wrapText="1" readingOrder="1"/>
    </xf>
    <xf numFmtId="0" fontId="8" fillId="4" borderId="51" xfId="2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/>
    </xf>
    <xf numFmtId="0" fontId="8" fillId="4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46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50" fillId="0" borderId="0" xfId="2" applyFont="1" applyAlignment="1">
      <alignment horizontal="center"/>
    </xf>
    <xf numFmtId="0" fontId="40" fillId="0" borderId="0" xfId="2" applyFont="1" applyAlignment="1">
      <alignment horizontal="center"/>
    </xf>
    <xf numFmtId="0" fontId="8" fillId="4" borderId="88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13" fillId="0" borderId="0" xfId="10" applyFont="1" applyAlignment="1">
      <alignment horizontal="center" vertical="center" wrapText="1" readingOrder="1"/>
    </xf>
    <xf numFmtId="0" fontId="41" fillId="0" borderId="0" xfId="10" applyFont="1" applyAlignment="1">
      <alignment horizontal="center" vertical="top" wrapText="1" readingOrder="1"/>
    </xf>
    <xf numFmtId="0" fontId="31" fillId="0" borderId="0" xfId="9" applyFont="1" applyAlignment="1">
      <alignment horizontal="center" vertical="center"/>
    </xf>
    <xf numFmtId="0" fontId="33" fillId="0" borderId="0" xfId="2" applyFont="1" applyAlignment="1">
      <alignment horizontal="center" vertical="center" wrapText="1" readingOrder="1"/>
    </xf>
    <xf numFmtId="0" fontId="34" fillId="0" borderId="0" xfId="2" applyFont="1" applyAlignment="1">
      <alignment horizontal="center" vertical="top" wrapText="1" readingOrder="1"/>
    </xf>
    <xf numFmtId="0" fontId="29" fillId="0" borderId="0" xfId="0" applyFont="1" applyAlignment="1">
      <alignment horizontal="center" vertical="center" readingOrder="1"/>
    </xf>
    <xf numFmtId="0" fontId="10" fillId="0" borderId="0" xfId="20" applyFont="1" applyAlignment="1">
      <alignment horizontal="center" vertical="center" wrapText="1" readingOrder="1"/>
    </xf>
    <xf numFmtId="0" fontId="12" fillId="0" borderId="0" xfId="20" applyFont="1" applyAlignment="1">
      <alignment horizontal="center" vertical="top" wrapText="1" readingOrder="1"/>
    </xf>
    <xf numFmtId="0" fontId="28" fillId="0" borderId="0" xfId="0" applyFont="1" applyAlignment="1">
      <alignment horizontal="center" vertical="center" readingOrder="1"/>
    </xf>
    <xf numFmtId="49" fontId="28" fillId="0" borderId="0" xfId="0" applyNumberFormat="1" applyFont="1" applyAlignment="1">
      <alignment horizontal="center" vertical="center" readingOrder="1"/>
    </xf>
    <xf numFmtId="0" fontId="3" fillId="0" borderId="13" xfId="3" applyBorder="1" applyAlignment="1">
      <alignment horizontal="center"/>
    </xf>
    <xf numFmtId="49" fontId="17" fillId="0" borderId="0" xfId="21" applyNumberFormat="1" applyFont="1" applyAlignment="1">
      <alignment horizontal="center" vertical="center"/>
    </xf>
    <xf numFmtId="0" fontId="6" fillId="0" borderId="47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33" fillId="0" borderId="0" xfId="2" applyFont="1" applyAlignment="1">
      <alignment horizontal="center"/>
    </xf>
    <xf numFmtId="49" fontId="33" fillId="0" borderId="0" xfId="2" applyNumberFormat="1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8" fillId="3" borderId="52" xfId="9" applyFont="1" applyFill="1" applyBorder="1" applyAlignment="1">
      <alignment horizontal="center"/>
    </xf>
    <xf numFmtId="0" fontId="8" fillId="3" borderId="53" xfId="9" applyFont="1" applyFill="1" applyBorder="1" applyAlignment="1">
      <alignment horizontal="center"/>
    </xf>
    <xf numFmtId="0" fontId="35" fillId="7" borderId="54" xfId="3" applyFont="1" applyFill="1" applyBorder="1" applyAlignment="1">
      <alignment horizontal="center" vertical="center" wrapText="1"/>
    </xf>
    <xf numFmtId="0" fontId="35" fillId="7" borderId="60" xfId="3" applyFont="1" applyFill="1" applyBorder="1" applyAlignment="1">
      <alignment horizontal="center" vertical="center" wrapText="1"/>
    </xf>
    <xf numFmtId="0" fontId="35" fillId="7" borderId="62" xfId="3" applyFont="1" applyFill="1" applyBorder="1" applyAlignment="1">
      <alignment horizontal="center" vertical="center" wrapText="1"/>
    </xf>
    <xf numFmtId="0" fontId="35" fillId="7" borderId="55" xfId="3" applyFont="1" applyFill="1" applyBorder="1" applyAlignment="1">
      <alignment horizontal="center" vertical="center" wrapText="1"/>
    </xf>
    <xf numFmtId="0" fontId="35" fillId="7" borderId="63" xfId="3" applyFont="1" applyFill="1" applyBorder="1" applyAlignment="1">
      <alignment horizontal="center" vertical="center" wrapText="1"/>
    </xf>
    <xf numFmtId="0" fontId="35" fillId="7" borderId="56" xfId="3" applyFont="1" applyFill="1" applyBorder="1" applyAlignment="1">
      <alignment horizontal="center" vertical="center" wrapText="1"/>
    </xf>
    <xf numFmtId="0" fontId="35" fillId="7" borderId="64" xfId="3" applyFont="1" applyFill="1" applyBorder="1" applyAlignment="1">
      <alignment horizontal="center" vertical="center" wrapText="1"/>
    </xf>
    <xf numFmtId="0" fontId="35" fillId="7" borderId="57" xfId="3" applyFont="1" applyFill="1" applyBorder="1" applyAlignment="1">
      <alignment horizontal="center" vertical="center"/>
    </xf>
    <xf numFmtId="0" fontId="35" fillId="7" borderId="65" xfId="3" applyFont="1" applyFill="1" applyBorder="1" applyAlignment="1">
      <alignment horizontal="center" vertical="center"/>
    </xf>
    <xf numFmtId="0" fontId="35" fillId="7" borderId="58" xfId="3" applyFont="1" applyFill="1" applyBorder="1" applyAlignment="1">
      <alignment horizontal="center" vertical="center"/>
    </xf>
    <xf numFmtId="0" fontId="35" fillId="7" borderId="66" xfId="3" applyFont="1" applyFill="1" applyBorder="1" applyAlignment="1">
      <alignment horizontal="center" vertical="center"/>
    </xf>
    <xf numFmtId="0" fontId="35" fillId="7" borderId="12" xfId="3" applyFont="1" applyFill="1" applyBorder="1" applyAlignment="1">
      <alignment horizontal="center" vertical="center" wrapText="1"/>
    </xf>
    <xf numFmtId="0" fontId="35" fillId="7" borderId="0" xfId="3" applyFont="1" applyFill="1" applyAlignment="1">
      <alignment horizontal="center" vertical="center" wrapText="1"/>
    </xf>
    <xf numFmtId="0" fontId="35" fillId="7" borderId="59" xfId="3" applyFont="1" applyFill="1" applyBorder="1" applyAlignment="1">
      <alignment horizontal="center" vertical="center" wrapText="1"/>
    </xf>
    <xf numFmtId="0" fontId="35" fillId="7" borderId="61" xfId="3" applyFont="1" applyFill="1" applyBorder="1" applyAlignment="1">
      <alignment horizontal="center" vertical="center" wrapText="1"/>
    </xf>
    <xf numFmtId="0" fontId="35" fillId="7" borderId="69" xfId="3" applyFont="1" applyFill="1" applyBorder="1" applyAlignment="1">
      <alignment horizontal="center" vertical="center" wrapText="1"/>
    </xf>
    <xf numFmtId="0" fontId="35" fillId="7" borderId="9" xfId="3" applyFont="1" applyFill="1" applyBorder="1" applyAlignment="1">
      <alignment horizontal="center" vertical="center" wrapText="1"/>
    </xf>
    <xf numFmtId="0" fontId="35" fillId="7" borderId="46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/>
    </xf>
    <xf numFmtId="0" fontId="8" fillId="3" borderId="10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 wrapText="1"/>
    </xf>
    <xf numFmtId="0" fontId="8" fillId="3" borderId="46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32" xfId="3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wrapText="1"/>
    </xf>
    <xf numFmtId="0" fontId="8" fillId="3" borderId="46" xfId="9" applyFont="1" applyFill="1" applyBorder="1" applyAlignment="1">
      <alignment horizontal="center"/>
    </xf>
    <xf numFmtId="0" fontId="8" fillId="4" borderId="32" xfId="2" applyFont="1" applyFill="1" applyBorder="1" applyAlignment="1">
      <alignment horizontal="center" vertical="center" wrapText="1"/>
    </xf>
    <xf numFmtId="0" fontId="7" fillId="3" borderId="14" xfId="8" applyFont="1" applyFill="1" applyBorder="1" applyAlignment="1">
      <alignment horizontal="center" vertical="center"/>
    </xf>
    <xf numFmtId="0" fontId="7" fillId="3" borderId="36" xfId="8" applyFont="1" applyFill="1" applyBorder="1" applyAlignment="1">
      <alignment horizontal="center" vertical="center"/>
    </xf>
    <xf numFmtId="0" fontId="7" fillId="3" borderId="14" xfId="19" applyFont="1" applyFill="1" applyBorder="1" applyAlignment="1">
      <alignment horizontal="center" vertical="center" wrapText="1"/>
    </xf>
    <xf numFmtId="0" fontId="7" fillId="3" borderId="11" xfId="19" applyFont="1" applyFill="1" applyBorder="1" applyAlignment="1">
      <alignment horizontal="center" vertical="center" wrapText="1"/>
    </xf>
    <xf numFmtId="0" fontId="7" fillId="3" borderId="36" xfId="19" applyFont="1" applyFill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 vertical="center" wrapText="1" readingOrder="1"/>
    </xf>
    <xf numFmtId="0" fontId="12" fillId="0" borderId="0" xfId="8" applyFont="1" applyAlignment="1">
      <alignment horizontal="center" vertical="top" wrapText="1" readingOrder="1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7" fillId="3" borderId="14" xfId="19" applyFont="1" applyFill="1" applyBorder="1" applyAlignment="1">
      <alignment horizontal="center" vertical="center"/>
    </xf>
    <xf numFmtId="0" fontId="7" fillId="3" borderId="36" xfId="19" applyFont="1" applyFill="1" applyBorder="1" applyAlignment="1">
      <alignment horizontal="center" vertical="center"/>
    </xf>
    <xf numFmtId="0" fontId="7" fillId="3" borderId="11" xfId="19" applyFont="1" applyFill="1" applyBorder="1" applyAlignment="1">
      <alignment horizontal="center" vertical="center"/>
    </xf>
    <xf numFmtId="0" fontId="7" fillId="3" borderId="32" xfId="19" applyFont="1" applyFill="1" applyBorder="1" applyAlignment="1">
      <alignment horizontal="center" vertical="center" wrapText="1"/>
    </xf>
    <xf numFmtId="0" fontId="7" fillId="3" borderId="15" xfId="19" applyFont="1" applyFill="1" applyBorder="1" applyAlignment="1">
      <alignment horizontal="center" vertical="center" wrapText="1"/>
    </xf>
    <xf numFmtId="0" fontId="7" fillId="3" borderId="39" xfId="19" applyFont="1" applyFill="1" applyBorder="1" applyAlignment="1">
      <alignment horizontal="center" vertical="center" wrapText="1"/>
    </xf>
    <xf numFmtId="0" fontId="7" fillId="3" borderId="33" xfId="19" applyFont="1" applyFill="1" applyBorder="1" applyAlignment="1">
      <alignment horizontal="center" vertical="center" wrapText="1"/>
    </xf>
    <xf numFmtId="0" fontId="7" fillId="3" borderId="12" xfId="19" applyFont="1" applyFill="1" applyBorder="1" applyAlignment="1">
      <alignment horizontal="center" vertical="center" wrapText="1"/>
    </xf>
    <xf numFmtId="0" fontId="7" fillId="3" borderId="0" xfId="19" applyFont="1" applyFill="1" applyAlignment="1">
      <alignment horizontal="center" vertical="center" wrapText="1"/>
    </xf>
    <xf numFmtId="0" fontId="7" fillId="3" borderId="34" xfId="19" applyFont="1" applyFill="1" applyBorder="1" applyAlignment="1">
      <alignment horizontal="center" vertical="center" wrapText="1"/>
    </xf>
    <xf numFmtId="0" fontId="19" fillId="0" borderId="0" xfId="19" applyFont="1" applyAlignment="1">
      <alignment horizontal="center" vertical="center"/>
    </xf>
    <xf numFmtId="168" fontId="7" fillId="3" borderId="14" xfId="24" applyNumberFormat="1" applyFont="1" applyFill="1" applyBorder="1" applyAlignment="1">
      <alignment horizontal="center" vertical="center"/>
    </xf>
    <xf numFmtId="168" fontId="7" fillId="3" borderId="36" xfId="24" applyNumberFormat="1" applyFont="1" applyFill="1" applyBorder="1" applyAlignment="1">
      <alignment horizontal="center" vertical="center"/>
    </xf>
    <xf numFmtId="168" fontId="7" fillId="3" borderId="14" xfId="24" applyNumberFormat="1" applyFont="1" applyFill="1" applyBorder="1" applyAlignment="1">
      <alignment horizontal="center" vertical="center" wrapText="1"/>
    </xf>
    <xf numFmtId="168" fontId="7" fillId="3" borderId="11" xfId="24" applyNumberFormat="1" applyFont="1" applyFill="1" applyBorder="1" applyAlignment="1">
      <alignment horizontal="center" vertical="center" wrapText="1"/>
    </xf>
    <xf numFmtId="168" fontId="7" fillId="3" borderId="8" xfId="24" applyNumberFormat="1" applyFont="1" applyFill="1" applyBorder="1" applyAlignment="1">
      <alignment horizontal="center" vertical="center" wrapText="1"/>
    </xf>
    <xf numFmtId="168" fontId="7" fillId="3" borderId="11" xfId="24" applyNumberFormat="1" applyFont="1" applyFill="1" applyBorder="1" applyAlignment="1">
      <alignment horizontal="center" vertical="center"/>
    </xf>
    <xf numFmtId="168" fontId="7" fillId="3" borderId="8" xfId="24" applyNumberFormat="1" applyFont="1" applyFill="1" applyBorder="1" applyAlignment="1">
      <alignment horizontal="center" vertical="center"/>
    </xf>
    <xf numFmtId="0" fontId="7" fillId="3" borderId="14" xfId="24" applyFont="1" applyFill="1" applyBorder="1" applyAlignment="1">
      <alignment horizontal="center" vertical="center"/>
    </xf>
    <xf numFmtId="0" fontId="7" fillId="3" borderId="36" xfId="24" applyFont="1" applyFill="1" applyBorder="1" applyAlignment="1">
      <alignment horizontal="center" vertical="center"/>
    </xf>
  </cellXfs>
  <cellStyles count="26">
    <cellStyle name="Millares" xfId="25" builtinId="3"/>
    <cellStyle name="Millares 2 2 2 2 2" xfId="6" xr:uid="{37329FD8-FBE9-4446-B4C0-491212B941FD}"/>
    <cellStyle name="Millares 3" xfId="16" xr:uid="{DC750C11-363D-4206-BEBE-A664A4AF14B7}"/>
    <cellStyle name="Normal" xfId="0" builtinId="0"/>
    <cellStyle name="Normal 10 2 2 2 2 2 2" xfId="9" xr:uid="{5F06A2A9-780C-4806-8ADB-13F325FEF2CD}"/>
    <cellStyle name="Normal 10 3" xfId="7" xr:uid="{ECC62F69-E272-42D4-A1D5-208291AB04A9}"/>
    <cellStyle name="Normal 10 9" xfId="24" xr:uid="{9308FE22-E43A-4883-938B-79CB2D66851C}"/>
    <cellStyle name="Normal 11" xfId="12" xr:uid="{510BFD75-83C4-47DD-A15B-D08DF5875783}"/>
    <cellStyle name="Normal 2" xfId="3" xr:uid="{29F1EEB3-BD14-432E-A953-32B33C9862D4}"/>
    <cellStyle name="Normal 2 2 10" xfId="8" xr:uid="{7D08149F-7809-4616-BD4E-416E6A3E76FF}"/>
    <cellStyle name="Normal 2 2 10 2" xfId="10" xr:uid="{12090643-A1E6-48AD-83CD-CBE31A4B8A3C}"/>
    <cellStyle name="Normal 2 2 11 2" xfId="20" xr:uid="{128090CE-7367-4ACE-9006-441CC8AFC07E}"/>
    <cellStyle name="Normal 2 2 2 2 2 2 2" xfId="2" xr:uid="{D1DBAE76-B53A-4C3D-9741-A15D5A5C139B}"/>
    <cellStyle name="Normal 2 2 2 2 2 3" xfId="14" xr:uid="{4F5E9F97-B690-4F88-9F5D-99FDE773EC81}"/>
    <cellStyle name="Normal 2 2 6 2" xfId="23" xr:uid="{89206A7F-1AAB-4714-97EC-2FC33C9BCF91}"/>
    <cellStyle name="Normal 2 2 9" xfId="21" xr:uid="{D539FD87-2E8C-43B0-83DD-7303D05638A9}"/>
    <cellStyle name="Normal 2 3" xfId="22" xr:uid="{57E27E65-17A3-4724-A41E-5E4E16B1DB4E}"/>
    <cellStyle name="Normal 3 2" xfId="13" xr:uid="{9FAAFBA4-15A4-4FA6-B8CC-37CC85CFA3BE}"/>
    <cellStyle name="Normal 3 2 2" xfId="18" xr:uid="{1666311E-D2AD-41B4-B6CE-8DF952D42A5B}"/>
    <cellStyle name="Normal 3 2 2 4" xfId="19" xr:uid="{0FB0D096-F108-43F6-93C8-A02B42DAFA62}"/>
    <cellStyle name="Normal 5" xfId="15" xr:uid="{56757A86-649A-4D81-887B-6662FCAA6431}"/>
    <cellStyle name="Percent 2" xfId="5" xr:uid="{6AA7109D-1772-4E7D-B877-BBDA7A1DA43C}"/>
    <cellStyle name="Porcentaje" xfId="1" builtinId="5"/>
    <cellStyle name="Porcentaje 2 2 2 2 2" xfId="4" xr:uid="{6498511E-FBC0-4549-B2A8-D48E18E5A29B}"/>
    <cellStyle name="Porcentaje 2 4" xfId="17" xr:uid="{6C12F981-557E-4D83-A2D2-FABB9F2EA865}"/>
    <cellStyle name="Porcentaje 3 2" xfId="11" xr:uid="{41226416-105F-4F1D-B55B-05CF3F22EC23}"/>
  </cellStyles>
  <dxfs count="2">
    <dxf>
      <numFmt numFmtId="168" formatCode="#,##0.0,,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9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6.xml"/><Relationship Id="rId138" Type="http://schemas.openxmlformats.org/officeDocument/2006/relationships/externalLink" Target="externalLinks/externalLink120.xml"/><Relationship Id="rId159" Type="http://schemas.openxmlformats.org/officeDocument/2006/relationships/externalLink" Target="externalLinks/externalLink141.xml"/><Relationship Id="rId170" Type="http://schemas.openxmlformats.org/officeDocument/2006/relationships/externalLink" Target="externalLinks/externalLink152.xml"/><Relationship Id="rId191" Type="http://schemas.openxmlformats.org/officeDocument/2006/relationships/externalLink" Target="externalLinks/externalLink173.xml"/><Relationship Id="rId205" Type="http://schemas.openxmlformats.org/officeDocument/2006/relationships/customXml" Target="../customXml/item2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6.xml"/><Relationship Id="rId128" Type="http://schemas.openxmlformats.org/officeDocument/2006/relationships/externalLink" Target="externalLinks/externalLink110.xml"/><Relationship Id="rId149" Type="http://schemas.openxmlformats.org/officeDocument/2006/relationships/externalLink" Target="externalLinks/externalLink13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7.xml"/><Relationship Id="rId160" Type="http://schemas.openxmlformats.org/officeDocument/2006/relationships/externalLink" Target="externalLinks/externalLink142.xml"/><Relationship Id="rId181" Type="http://schemas.openxmlformats.org/officeDocument/2006/relationships/externalLink" Target="externalLinks/externalLink163.xml"/><Relationship Id="rId2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6.xml"/><Relationship Id="rId118" Type="http://schemas.openxmlformats.org/officeDocument/2006/relationships/externalLink" Target="externalLinks/externalLink100.xml"/><Relationship Id="rId139" Type="http://schemas.openxmlformats.org/officeDocument/2006/relationships/externalLink" Target="externalLinks/externalLink121.xml"/><Relationship Id="rId85" Type="http://schemas.openxmlformats.org/officeDocument/2006/relationships/externalLink" Target="externalLinks/externalLink67.xml"/><Relationship Id="rId150" Type="http://schemas.openxmlformats.org/officeDocument/2006/relationships/externalLink" Target="externalLinks/externalLink132.xml"/><Relationship Id="rId171" Type="http://schemas.openxmlformats.org/officeDocument/2006/relationships/externalLink" Target="externalLinks/externalLink153.xml"/><Relationship Id="rId192" Type="http://schemas.openxmlformats.org/officeDocument/2006/relationships/externalLink" Target="externalLinks/externalLink174.xml"/><Relationship Id="rId206" Type="http://schemas.openxmlformats.org/officeDocument/2006/relationships/customXml" Target="../customXml/item3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5.xml"/><Relationship Id="rId108" Type="http://schemas.openxmlformats.org/officeDocument/2006/relationships/externalLink" Target="externalLinks/externalLink90.xml"/><Relationship Id="rId129" Type="http://schemas.openxmlformats.org/officeDocument/2006/relationships/externalLink" Target="externalLinks/externalLink111.xml"/><Relationship Id="rId54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57.xml"/><Relationship Id="rId96" Type="http://schemas.openxmlformats.org/officeDocument/2006/relationships/externalLink" Target="externalLinks/externalLink78.xml"/><Relationship Id="rId140" Type="http://schemas.openxmlformats.org/officeDocument/2006/relationships/externalLink" Target="externalLinks/externalLink122.xml"/><Relationship Id="rId161" Type="http://schemas.openxmlformats.org/officeDocument/2006/relationships/externalLink" Target="externalLinks/externalLink143.xml"/><Relationship Id="rId182" Type="http://schemas.openxmlformats.org/officeDocument/2006/relationships/externalLink" Target="externalLinks/externalLink164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01.xml"/><Relationship Id="rId44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47.xml"/><Relationship Id="rId86" Type="http://schemas.openxmlformats.org/officeDocument/2006/relationships/externalLink" Target="externalLinks/externalLink68.xml"/><Relationship Id="rId130" Type="http://schemas.openxmlformats.org/officeDocument/2006/relationships/externalLink" Target="externalLinks/externalLink112.xml"/><Relationship Id="rId151" Type="http://schemas.openxmlformats.org/officeDocument/2006/relationships/externalLink" Target="externalLinks/externalLink133.xml"/><Relationship Id="rId172" Type="http://schemas.openxmlformats.org/officeDocument/2006/relationships/externalLink" Target="externalLinks/externalLink154.xml"/><Relationship Id="rId193" Type="http://schemas.openxmlformats.org/officeDocument/2006/relationships/externalLink" Target="externalLinks/externalLink175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20" Type="http://schemas.openxmlformats.org/officeDocument/2006/relationships/externalLink" Target="externalLinks/externalLink102.xml"/><Relationship Id="rId141" Type="http://schemas.openxmlformats.org/officeDocument/2006/relationships/externalLink" Target="externalLinks/externalLink123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4.xml"/><Relationship Id="rId183" Type="http://schemas.openxmlformats.org/officeDocument/2006/relationships/externalLink" Target="externalLinks/externalLink165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15" Type="http://schemas.openxmlformats.org/officeDocument/2006/relationships/externalLink" Target="externalLinks/externalLink97.xml"/><Relationship Id="rId131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18.xml"/><Relationship Id="rId157" Type="http://schemas.openxmlformats.org/officeDocument/2006/relationships/externalLink" Target="externalLinks/externalLink139.xml"/><Relationship Id="rId178" Type="http://schemas.openxmlformats.org/officeDocument/2006/relationships/externalLink" Target="externalLinks/externalLink160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52" Type="http://schemas.openxmlformats.org/officeDocument/2006/relationships/externalLink" Target="externalLinks/externalLink134.xml"/><Relationship Id="rId173" Type="http://schemas.openxmlformats.org/officeDocument/2006/relationships/externalLink" Target="externalLinks/externalLink155.xml"/><Relationship Id="rId194" Type="http://schemas.openxmlformats.org/officeDocument/2006/relationships/externalLink" Target="externalLinks/externalLink176.xml"/><Relationship Id="rId199" Type="http://schemas.openxmlformats.org/officeDocument/2006/relationships/externalLink" Target="externalLinks/externalLink181.xml"/><Relationship Id="rId203" Type="http://schemas.openxmlformats.org/officeDocument/2006/relationships/calcChain" Target="calcChain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26" Type="http://schemas.openxmlformats.org/officeDocument/2006/relationships/externalLink" Target="externalLinks/externalLink108.xml"/><Relationship Id="rId147" Type="http://schemas.openxmlformats.org/officeDocument/2006/relationships/externalLink" Target="externalLinks/externalLink129.xml"/><Relationship Id="rId168" Type="http://schemas.openxmlformats.org/officeDocument/2006/relationships/externalLink" Target="externalLinks/externalLink15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121" Type="http://schemas.openxmlformats.org/officeDocument/2006/relationships/externalLink" Target="externalLinks/externalLink103.xml"/><Relationship Id="rId142" Type="http://schemas.openxmlformats.org/officeDocument/2006/relationships/externalLink" Target="externalLinks/externalLink124.xml"/><Relationship Id="rId163" Type="http://schemas.openxmlformats.org/officeDocument/2006/relationships/externalLink" Target="externalLinks/externalLink145.xml"/><Relationship Id="rId184" Type="http://schemas.openxmlformats.org/officeDocument/2006/relationships/externalLink" Target="externalLinks/externalLink166.xml"/><Relationship Id="rId189" Type="http://schemas.openxmlformats.org/officeDocument/2006/relationships/externalLink" Target="externalLinks/externalLink17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49.xml"/><Relationship Id="rId116" Type="http://schemas.openxmlformats.org/officeDocument/2006/relationships/externalLink" Target="externalLinks/externalLink98.xml"/><Relationship Id="rId137" Type="http://schemas.openxmlformats.org/officeDocument/2006/relationships/externalLink" Target="externalLinks/externalLink119.xml"/><Relationship Id="rId158" Type="http://schemas.openxmlformats.org/officeDocument/2006/relationships/externalLink" Target="externalLinks/externalLink14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111" Type="http://schemas.openxmlformats.org/officeDocument/2006/relationships/externalLink" Target="externalLinks/externalLink93.xml"/><Relationship Id="rId132" Type="http://schemas.openxmlformats.org/officeDocument/2006/relationships/externalLink" Target="externalLinks/externalLink114.xml"/><Relationship Id="rId153" Type="http://schemas.openxmlformats.org/officeDocument/2006/relationships/externalLink" Target="externalLinks/externalLink135.xml"/><Relationship Id="rId174" Type="http://schemas.openxmlformats.org/officeDocument/2006/relationships/externalLink" Target="externalLinks/externalLink156.xml"/><Relationship Id="rId179" Type="http://schemas.openxmlformats.org/officeDocument/2006/relationships/externalLink" Target="externalLinks/externalLink161.xml"/><Relationship Id="rId195" Type="http://schemas.openxmlformats.org/officeDocument/2006/relationships/externalLink" Target="externalLinks/externalLink177.xml"/><Relationship Id="rId190" Type="http://schemas.openxmlformats.org/officeDocument/2006/relationships/externalLink" Target="externalLinks/externalLink172.xml"/><Relationship Id="rId204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27" Type="http://schemas.openxmlformats.org/officeDocument/2006/relationships/externalLink" Target="externalLinks/externalLink10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122" Type="http://schemas.openxmlformats.org/officeDocument/2006/relationships/externalLink" Target="externalLinks/externalLink104.xml"/><Relationship Id="rId143" Type="http://schemas.openxmlformats.org/officeDocument/2006/relationships/externalLink" Target="externalLinks/externalLink125.xml"/><Relationship Id="rId148" Type="http://schemas.openxmlformats.org/officeDocument/2006/relationships/externalLink" Target="externalLinks/externalLink130.xml"/><Relationship Id="rId164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51.xml"/><Relationship Id="rId185" Type="http://schemas.openxmlformats.org/officeDocument/2006/relationships/externalLink" Target="externalLinks/externalLink16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2.xml"/><Relationship Id="rId26" Type="http://schemas.openxmlformats.org/officeDocument/2006/relationships/externalLink" Target="externalLinks/externalLink8.xml"/><Relationship Id="rId47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50.xml"/><Relationship Id="rId89" Type="http://schemas.openxmlformats.org/officeDocument/2006/relationships/externalLink" Target="externalLinks/externalLink71.xml"/><Relationship Id="rId112" Type="http://schemas.openxmlformats.org/officeDocument/2006/relationships/externalLink" Target="externalLinks/externalLink94.xml"/><Relationship Id="rId133" Type="http://schemas.openxmlformats.org/officeDocument/2006/relationships/externalLink" Target="externalLinks/externalLink115.xml"/><Relationship Id="rId154" Type="http://schemas.openxmlformats.org/officeDocument/2006/relationships/externalLink" Target="externalLinks/externalLink136.xml"/><Relationship Id="rId175" Type="http://schemas.openxmlformats.org/officeDocument/2006/relationships/externalLink" Target="externalLinks/externalLink157.xml"/><Relationship Id="rId196" Type="http://schemas.openxmlformats.org/officeDocument/2006/relationships/externalLink" Target="externalLinks/externalLink178.xml"/><Relationship Id="rId200" Type="http://schemas.openxmlformats.org/officeDocument/2006/relationships/theme" Target="theme/theme1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123" Type="http://schemas.openxmlformats.org/officeDocument/2006/relationships/externalLink" Target="externalLinks/externalLink105.xml"/><Relationship Id="rId144" Type="http://schemas.openxmlformats.org/officeDocument/2006/relationships/externalLink" Target="externalLinks/externalLink126.xml"/><Relationship Id="rId90" Type="http://schemas.openxmlformats.org/officeDocument/2006/relationships/externalLink" Target="externalLinks/externalLink72.xml"/><Relationship Id="rId165" Type="http://schemas.openxmlformats.org/officeDocument/2006/relationships/externalLink" Target="externalLinks/externalLink147.xml"/><Relationship Id="rId186" Type="http://schemas.openxmlformats.org/officeDocument/2006/relationships/externalLink" Target="externalLinks/externalLink168.xml"/><Relationship Id="rId2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51.xml"/><Relationship Id="rId113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62.xml"/><Relationship Id="rId155" Type="http://schemas.openxmlformats.org/officeDocument/2006/relationships/externalLink" Target="externalLinks/externalLink137.xml"/><Relationship Id="rId176" Type="http://schemas.openxmlformats.org/officeDocument/2006/relationships/externalLink" Target="externalLinks/externalLink158.xml"/><Relationship Id="rId197" Type="http://schemas.openxmlformats.org/officeDocument/2006/relationships/externalLink" Target="externalLinks/externalLink179.xml"/><Relationship Id="rId201" Type="http://schemas.openxmlformats.org/officeDocument/2006/relationships/styles" Target="styles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41.xml"/><Relationship Id="rId103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6.xml"/><Relationship Id="rId70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73.xml"/><Relationship Id="rId145" Type="http://schemas.openxmlformats.org/officeDocument/2006/relationships/externalLink" Target="externalLinks/externalLink127.xml"/><Relationship Id="rId166" Type="http://schemas.openxmlformats.org/officeDocument/2006/relationships/externalLink" Target="externalLinks/externalLink148.xml"/><Relationship Id="rId187" Type="http://schemas.openxmlformats.org/officeDocument/2006/relationships/externalLink" Target="externalLinks/externalLink169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31.xml"/><Relationship Id="rId114" Type="http://schemas.openxmlformats.org/officeDocument/2006/relationships/externalLink" Target="externalLinks/externalLink96.xml"/><Relationship Id="rId60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63.xml"/><Relationship Id="rId135" Type="http://schemas.openxmlformats.org/officeDocument/2006/relationships/externalLink" Target="externalLinks/externalLink117.xml"/><Relationship Id="rId156" Type="http://schemas.openxmlformats.org/officeDocument/2006/relationships/externalLink" Target="externalLinks/externalLink138.xml"/><Relationship Id="rId177" Type="http://schemas.openxmlformats.org/officeDocument/2006/relationships/externalLink" Target="externalLinks/externalLink159.xml"/><Relationship Id="rId198" Type="http://schemas.openxmlformats.org/officeDocument/2006/relationships/externalLink" Target="externalLinks/externalLink180.xml"/><Relationship Id="rId202" Type="http://schemas.openxmlformats.org/officeDocument/2006/relationships/sharedStrings" Target="sharedStrings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50" Type="http://schemas.openxmlformats.org/officeDocument/2006/relationships/externalLink" Target="externalLinks/externalLink32.xml"/><Relationship Id="rId104" Type="http://schemas.openxmlformats.org/officeDocument/2006/relationships/externalLink" Target="externalLinks/externalLink86.xml"/><Relationship Id="rId125" Type="http://schemas.openxmlformats.org/officeDocument/2006/relationships/externalLink" Target="externalLinks/externalLink107.xml"/><Relationship Id="rId146" Type="http://schemas.openxmlformats.org/officeDocument/2006/relationships/externalLink" Target="externalLinks/externalLink128.xml"/><Relationship Id="rId167" Type="http://schemas.openxmlformats.org/officeDocument/2006/relationships/externalLink" Target="externalLinks/externalLink149.xml"/><Relationship Id="rId188" Type="http://schemas.openxmlformats.org/officeDocument/2006/relationships/externalLink" Target="externalLinks/externalLink170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1'!$F$22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22286762457963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48-4230-87A4-533688D19AFA}"/>
                </c:ext>
              </c:extLst>
            </c:dLbl>
            <c:dLbl>
              <c:idx val="1"/>
              <c:layout>
                <c:manualLayout>
                  <c:x val="-6.1143381228982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8-4230-87A4-533688D19AFA}"/>
                </c:ext>
              </c:extLst>
            </c:dLbl>
            <c:dLbl>
              <c:idx val="2"/>
              <c:layout>
                <c:manualLayout>
                  <c:x val="-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48-4230-87A4-533688D19AFA}"/>
                </c:ext>
              </c:extLst>
            </c:dLbl>
            <c:dLbl>
              <c:idx val="4"/>
              <c:layout>
                <c:manualLayout>
                  <c:x val="-1.0190563538163661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48-4230-87A4-533688D19A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IR-2</c:v>
                </c:pt>
                <c:pt idx="1">
                  <c:v>ITBIS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1'!$F$23:$F$27</c:f>
              <c:numCache>
                <c:formatCode>#,##0.0,,</c:formatCode>
                <c:ptCount val="5"/>
                <c:pt idx="0">
                  <c:v>21242011745.259998</c:v>
                </c:pt>
                <c:pt idx="1">
                  <c:v>31137051635.43</c:v>
                </c:pt>
                <c:pt idx="2">
                  <c:v>10806651178.41</c:v>
                </c:pt>
                <c:pt idx="3">
                  <c:v>4858087252.3400002</c:v>
                </c:pt>
                <c:pt idx="4">
                  <c:v>4942841176.5699997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8-4230-87A4-533688D19AFA}"/>
            </c:ext>
          </c:extLst>
        </c:ser>
        <c:ser>
          <c:idx val="1"/>
          <c:order val="1"/>
          <c:tx>
            <c:strRef>
              <c:f>'Gráfico 1'!$G$22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DA5918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9556987082221682E-4"/>
                  <c:y val="6.01006330678887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48-4230-87A4-533688D19AFA}"/>
                </c:ext>
              </c:extLst>
            </c:dLbl>
            <c:dLbl>
              <c:idx val="1"/>
              <c:layout>
                <c:manualLayout>
                  <c:x val="8.43689111101951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48-4230-87A4-533688D19AFA}"/>
                </c:ext>
              </c:extLst>
            </c:dLbl>
            <c:dLbl>
              <c:idx val="3"/>
              <c:layout>
                <c:manualLayout>
                  <c:x val="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48-4230-87A4-533688D19A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IR-2</c:v>
                </c:pt>
                <c:pt idx="1">
                  <c:v>ITBIS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1'!$G$23:$G$27</c:f>
              <c:numCache>
                <c:formatCode>#,##0.0,,</c:formatCode>
                <c:ptCount val="5"/>
                <c:pt idx="0">
                  <c:v>12948915036.469999</c:v>
                </c:pt>
                <c:pt idx="1">
                  <c:v>33179946756.290001</c:v>
                </c:pt>
                <c:pt idx="2">
                  <c:v>12630780294.82</c:v>
                </c:pt>
                <c:pt idx="3">
                  <c:v>4755674584.9200001</c:v>
                </c:pt>
                <c:pt idx="4">
                  <c:v>4266976002.8200002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48-4230-87A4-533688D19A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88061728"/>
        <c:axId val="2088056928"/>
      </c:barChart>
      <c:catAx>
        <c:axId val="20880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88056928"/>
        <c:crosses val="autoZero"/>
        <c:auto val="1"/>
        <c:lblAlgn val="ctr"/>
        <c:lblOffset val="100"/>
        <c:noMultiLvlLbl val="0"/>
      </c:catAx>
      <c:valAx>
        <c:axId val="2088056928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20880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</cx:f>
        <cx:nf>_xlchart.v5.1</cx:nf>
      </cx:strDim>
      <cx:numDim type="colorVal">
        <cx:f>_xlchart.v5.3</cx:f>
        <cx:nf>_xlchart.v5.0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Inversión Pública Mayo 2026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 formatIdx="0">
          <cx:tx>
            <cx:txData>
              <cx:f>_xlchart.v5.0</cx:f>
              <cx:v/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28.0</a:t>
                  </a:r>
                </a:p>
              </cx:txPr>
              <cx:visibility seriesName="0" categoryName="0" value="1"/>
              <cx:separator>, </cx:separator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399.2</a:t>
                  </a:r>
                </a:p>
              </cx:txPr>
              <cx:visibility seriesName="0" categoryName="0" value="1"/>
              <cx:separator>, </cx:separator>
            </cx:dataLabel>
            <cx:dataLabel idx="3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1,667.5</a:t>
                  </a:r>
                </a:p>
              </cx:txPr>
              <cx:visibility seriesName="0" categoryName="0" value="1"/>
              <cx:separator>, </cx:separator>
            </cx:dataLabel>
            <cx:dataLabelHidden idx="4"/>
            <cx:dataLabelHidden idx="9"/>
            <cx:dataLabelHidden idx="10"/>
            <cx:dataLabelHidden idx="14"/>
            <cx:dataLabelHidden idx="16"/>
            <cx:dataLabelHidden idx="28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5H3JcuS4luWvyGLdVIIEQADPXj6zAkkfJLnmiAzFhuaSPAnO8/g3taxFLcpq19v8sb4ekkLulEse
kSWz7o7wTMuUnMMFcHAHnHsB/fOu+8ddtFoWB10cJeU/7rrfP6iqyv7x22/lnVrFy/Iw9u+KtEz/
rA7v0vi39M8//bvVb/fFsvUT7zcD6eS3O7UsqlX34V//hLd5q/QkvVtWfppc1Kuiv1yVdVSVb1zb
eengLq2Tav24B2/6/cPlKvvrf99G/t3ywE5jP4EfkuXBh4PlPfxi+2VV+HeV/vuHhx+r9OB0eQcP
LqMPB6uk8qv+us9Wv3/Yuv3DwW9j2S/aeRBBV6r6Hp7V+SHhSBdM6OjrR/9wEKWJ93hZM8WhIIaO
uE7E14/5JPt0GcPzP9S0rw1b3t8Xq7KETn79/85XbPVo5x3fM5IfDvwytR6G3ErXvbXPvg7Pb9uQ
/uufoy9gwEbfbKA+Ht19l/4u6P821MunsX4fnCk2KKe7cWbokGEDCw7/fP3gJ9kPOO9rzW5oH54a
ofnw5c8PoFyqtKjv0qeBfB8QmTB1A9NtLWX6ISgpZjoxH7R4hN73NGU3gs9PjlB8vvArIFkAlsn7
qiMYVR20zXiBJHxvYELwgx6Kp+nzoIfnRdr4yZ2/PJDL/Y3ajemud4zQ3XXLz4+zvQyWt3/9d/I0
5O+gseKQUqRjTtgLnBnC4HS58YAzfxL66Fe/oym70X3uxAjT5wu/AJL1Onp7GtJ3wdEQzOC6YX5T
y80wCdynQTHWOXt0n+RJ9iOce9vzCpiPz42hfPz65wdyntyvshX8Z23znsb0HfCEsFdg0ED+aGZB
/bbw1A85RUQQzL+FxQ8h99gMf3cDdwP8bGhHLxoh/up9P/8UcKKDq5V/+75xFDMNE2H2GC69XPQg
TE22ngFfPxBubaL/PS3aDffzkyN8ny/8CoD+9Z/L8uDc/+u/3lelOTNNwehz5DRSaYYoYlzHDyo9
MtFO9H2teg3YzadfgLt58RcAuMyWfgQkw5PavIPBFodYEJMw+uh/IS7eQhcdUsPUKaaPN0C8taWy
39OkV6B9fnSM6/OVnx/U2RIIqMWyT4unkX0HVPkhM4GVAGu7DSfQTgZluiBU/xZvbcL5fY3Zjefm
syNANy/9AoiuihgIx/Jg4RfL23dlFUFbmSAIGSNcIU4mOjcMRI0HIzyiE2c/0KRX0H3xhjHGL274
+ZE+WR78W1QtvQL44/d1uUBGMcFN8YDmiMwwQb11HTgO9uhyR7TUdzdrN9Sjx0c4j67+EiBfpmuF
flf7TAxmMP6kri8BFgwTyvBjzDVSZ8Bgf5NeBffp0ZfAPl35JUD9tPLeE1LwrAbBCJI+31a240AK
I7DQ6JGYGq19ANJ9DXoV0IcHX8L58P3PD+ZiWcBC4OC6gFTf/fL+4Oqvf08gITm8o8KuHa8pAEBY
3WzCCgEVJ+s1LxoFxn+nTbsBfv1NI8Rfv/EXmAJpUq7++q+0ODhN69X7JnIF0RnQVbt98dfISzf4
t9XxeB58f8NegX/8gjHq4+u/BNjV6sAqIJPvv6uOc8IhvtZfJTpMQk2TP1nwkVNepMl3tepVmDee
fonxxsVfBeBzYDre00PzQw45QAIL44e174ibBlPOOAEmC/jJr59RVP2A795GvQXv48M70X289vOD
++SdDy6X8V//Wbyzm0YU/DHjoJubbhqsNHBYmGH2uD4eRV8/1KbdCO94xQjnHXf8/Gifr+5XBZRW
rcp3tNTsUHAEiQTxqMlj0lI/BMLSYOhp/TyipL+vTbth3nx2hO/mpZ8f2KtlcgA9LtKD+xXwl3cp
xODviTFkEk2dIQEldF8/L601RpAYBoP9cH2E8Q83bzfcr7xmhPwrd/38k+B8VSybd6a+DMaAoX5J
cGJsgG9+Cr5GcH9HQ3YD/O3BEaTfvv/5QYTZW/lLLwVO6R6U2Kvf2SUTwJMRNnbJ+iEmCPJOxqhE
5websxvWnS8ZQbzznp8f7nOotIaU095A9gcLntfRs4BCV33sjNGhCSkLis3HsFp/CgQeSz6+szm7
cd7uzAjg7Ys/P7JXS6Cp//r3p/F9hzwikJoIm5x+Sw9vh9WwZMKYC8rZ45J5HFbvb9BuWL/1ZITo
t+9/MjC3Idvq3I9uPBCHSDACGcJxZSQ6BPqSI4wgf7j+jPRw56aJt9q1G7lXXrPVpVd2aPz/va8A
vMkDJfXXf79vzhcCYXCfFEPs8/UzyhWtl7Y6wtgc0RXf357dQI6ff6GJ2939NQA+qpfvWcUMjBQy
ofjVGPtMHZJJkG/QzcdCuRGpvMZmX1NeR/XhyR14Plz4RZBMy7/+Y710PbtL35dkpFBOhSh7TBeA
lR0RURSYC5ObuzO7X5H93qa9AfH2K3ZhvX3HLwH611XOtkvbGpkfd7XAPmABAdKDZX6JNRBQAhns
MSX80kLvbdGrED8+udX+3z/A9Hm88GsAmj5s8PTet4gZSthNCnuFdqK6zvhCeTuDnN/D9RETsYbg
u5r1OrQbj+/Ad+Pqzw/yp2XUrIr71btqLaVr7hg/l0BuWWj9cM1KIAIbFb5+RnHy97RoN7TPT45Q
fb7wfxPQ17fmftvobENCzvm6Q3pjd+7bV78OBezzHj36WES8c4n6UJA6v4dd1KZuGobJIOT9tvt6
/aKtEuTnHZM7H1wty+r3DxqEyQIyQxBQ6bDVyNA5sE7t6uGSfmhC/GxwIJMNnXACGp2kRaW+buM2
gbkQgjPCGcyZDwdlWj9egQJb2Nmrc53qHKbUty3t52nUe5CVf+r64+8HSR2fp35Slb9/MHToUvZw
37qjIBNjinXKOQJCjEPqAq7fLS9h3zzcrv8v1uVNyz2jc3KXqUlQa0iKuDru6z5yoiqe96F7nlba
RWd4S5eSRIatf9uR6CKPjMjSUKNZYR9epzw2pdlXK2BqVqQOkdVmKpRVPQyyC1Up20jp0hwosyiv
LRHXnsV742MY+6Xjs7q38gZ1doZcAt8XpW02w11cVGeFFgYySkQnu8I9o4PZ2FGaU3tIS2JpSXtp
1HnoZH5S2n5WXhWd/rFXJHMMgjIrzFAtcRBr0mjL0yEZPieDvojrYTEEhWaRqpbd4N3knjItVmSR
7GIvlnXReFaV46MqQK1TuVFiIbfJZRFUcxF6dMJw20rc85Oh1RsZKM6mbqsNztAFf2RkmNT14Ftu
yL7EfRTJOiki2ZQ6kSYvc8ur2LAkRHDL49CGTqlBmqEW2Ezj16GX3Cu9vNA8rZkzeL3MAqN2PNwV
dlSLKz1mq4zASxszzp2grtqbKhK+FRd5IAMd9dJvaSu1PtacMvFSy+8SV/IcBCE/CZ1eS6kV43aw
G7e+7fRCl8wLGmvoVXHewFh/NpogqmTCaGG5ERPwelrNG5eGEuf9XPOKQIaxe2wW3VS0MbWUXwqp
yqyWXKCp8PvY4nXkyaHOrrO2ILIoyvi4rTIxrzS9tLoCRhLyK1jyOiGyaUIkaeqHdlV4rSxc86Mg
3eCUSH3K8oof+Sgv7E6EhiGHyvjUF2nmeF0FT/YkOGk4OXfrwPFIbNiuTuapSdLjONBvU2JeUVqp
86Ts9Iuel+5ZnqjbIsSVNdCiAnkpPQlcUUpNIToxuszwJk2u0lvM+ecE5ceUskGiOkPT2jMuzEzr
rzV3KOw67D1JcMaPVa2Sede0mlReGsiupdagCWvwY2LlfmhI1Gl3vog+5sg40rShgRlGYt3KFb9J
cCEmQYaTAhSOfoSfhmPsVSKTbOhuqCKfWcPvgr7sZZTSCe0bJavcnJVucB8xI5V6CHJDvzQtpNqP
Ua1TmAF+LKuIRRbVAnJu5lh3DD/2JVFVttg8S2HLltylWV/4nno8IePbr/9aPB278fV8hefv12ds
PP92lq2Sq6pYrarFMhvfubb+3259PqhhbW2/ndowsuEPp3U8WbkfufhD1p+it6z/s+98Yf3XDz5b
f7DgBFNiwLEcxNy2/rqAYmoTwZ5FTjADDvPJ+gOnTRnw1vAlNk1Dh1DgyfyLQ7DYJuSfuTDBhhn4
R8w/ZKdfmn+MwfRD2lpwoOjW7mHD/Mcub12jx8hhYArCHAwj1YhVJ/VtgV3PCvhgD2yYDIqDZVn1
fX3iDa5EyTANNc/xMmpz/7qMkZKxcu/1gUzMyLd68WfS9tdDOxyRhjmlrl+oMi1gaobH0eCtRNzM
tNi8bvNo0jJ+xMCYpVE+9ZtVasbTNvfmUWosas21saZbddRbaZifu1EwV0MwobSQrVmADaugdZnT
xfpJRMQEIXVaK23St67sTOIoM3BwU1kkZJKRQjLVzNzCraYqamSIBhnR7igj8Xmh2j9o782KPjiu
Aoyt1K2/RL5+qrLmJOOuY+i1HbJkkUeZTUJ+LYLadot2WmTdzEfhDPyDTNN4KrCyPORbKqntztck
nPliq76b4qI5j0R4korPTepZyr3jJJWY6xMwjrF2FScVOLneEaFyCNJnKAiOPXCdeqZbKKGOX4i5
l+GrjmeyTHtHE6njap70Cvi/CmQTN8e8o1YhjFnpEztxu8sg8CTSi2ml/Enhs5nmX5Sxf4WVAOdG
TvIytJFRTd3ckznC5yIfLKFlM3BBCy3iTl30NvY+uV5lRe2fATUWaChPCnBUbabJDvsWGI2Tzmjn
fmTIstJWihuzMEVXKK/vu5Taeh9PCXElbNudN2niiNbtJfMhyoi9KaN0GpgxW+YVrm2RiEaqobFc
lkutvk7qz2FfWkmbS50Sy0DxkYqVbaLEHqLrUrGZbiYOSo2jWm/tFHpYZfhIlO7UJZ5dlUQaZSQL
8aUxKhm7MLtQe4KY5tC2strilCRKRhG3euoedSE+jjt6FNaJndX4IjXCSwhrjpJSHYdaZOdBO0Ud
nvsslSnOrwK3cCKsPoZ5aGdddJy28Ux1nQWW2s4795SX1HLr6NQdDLvUPhf8qG30GclK6frxUZ+7
smfFRVPe5pVnZX65UDyzcKtNtbaCCeVP9NybecSYpc1FizpZDc1ca4Oj0PecPqYTVCCIn9bDlMy8
0j0l/WezdU9dTVlZpmzSRfM4rJ2kF5bOKtlxdGIGzImYvwir2obTDY7QkHxKlZiH2jDTwcm1vm9H
UTg1kfuxT8Prpqgzq4mUXVTVaZY2t8p1c8kKZem6K12vWYCjmTSuN+mzetbE3ozUidOAutPOPKY4
nvqiuKg4RIFd9SVP8axl8cIsYivOEtn1ySxuw0uvJYu4AiTijt8bbVdaetORSZbVTCbdcBNpoOKg
FF3jXuUwuLCwmiYwPh0ZfMfLyVnN0hPi+Q4ukZD+wGqH4ObML/BtztvjlLnHZcgXrsolLPbcNDgv
Yu+4H9CZKmNH9zTm1IyaMsdDbqdJpiZEkeMqbuYNCmMwaHQWtOG1cvkZibsQHG50oeX3WVNCKHIZ
aekCq/Bj3/fWQHJpdFTm5WDn+NMQhRKCu5O4a86Loj82MvO8XCPWdRLOgwER2aIzwplRd59TLZCk
T0rL5WRKFLX0Ghx+k01yvfkEZ8d8bvx5m6UT3n+ucHXK01oGzIdH8wnBoeWHMP4ZO9FCCL8zzc7r
ysoEnUCrJC5iiFn7I9yjCezpsXGZTzlPJnle2yRKnJp20yQ65m62aLQ/6ySRmqtbDBqf0/A21sk0
0RMJEZPswAiYeWgJGn9BYW4J85SHJ3UABio1JaR87AhPGs+wac2sMlcQWRdSJ0jmkZBl4Vl130iP
NQ4FJ2AYqa0id0LyeCnCK5rqtqlN4oZOG6TJklRHLcRSvpbAuJwbPJAcYsK0cFR3VnXuSWomFk78
BcLBzItqqVepFP2NX+dghBrJcnaKu5smTqamuknIBe5qaUYfswo7OCqsujQnFT8nOcSvZTgp2gii
MeVoNHd6Ffyh6dW09c6LztJMXWIYVbf0LNbcoNqwGE4kL6YU31X8JO6p7EBvEq+fGOWlICdeH4Fn
XPXxPKaDVbY+knCg1VVLCwcTYZf4o58HlqJXPUqtnCwjzFNpujUsU25SrNlFWckWPCmJ1HHdhHOE
EkfrALOsc4jX1TA1eDr3oJZ4qqfhzFTMdv0+lyjLz33WXSCvOomV+iIatdQoci2UBYlMBXMEjIZS
JpOZlnxUnlnN9NCHeNVLBhtVNLcSVV0PGZF1XF8PpZdI5KedDLxBVnE9C6tsgqm+EF1+o1jgtLCs
tYLGvFZad00LCq30b8oqPtV4aP14lPlm/LgZPj7Ho5ARS9t7iJmKu9X9gZPAwWsqhkCt/H8n/Lzb
PDvuiWZar8lNiNFeZx1eyXM+B6Hrxx+jT9ivhw2iA5/EKawojXWJxBP3YBwiHWqSYX89hJIQmcKl
5+gTOCpKBGLAgVBzvefzKfpkhwQoAiS+8Rk/En3qa25hi3uAM650OIVF6ITArOXr4HQj+HRFoPUo
MFKnUBWaqqEyrbaMjdhqXdjtJMF3Z8sUDf5NXOtm4xS9250KFiSTiAHfIUlLm6kRazGosW4OmuSp
P2DLNBJvvjHEO2gS4GheNNTQISSBA34IAyJnu6GVbjKz5mHmCHVSulS66V3lYytO+I2OjUUR17dv
C4Q821sCGawoNkdGgyjJFDkIBFNA0j/jbtr4neT9Ma0elnEPJ+Lt6JoOVNJLURRWBoRDx6CX26Ly
OvVNPwNRtJbJ3JuV0+K2krVtTIJTbEE4OXu7a+uxGoMO59ZBnmr9Lxxgty2v8XS/RHkGUfvEmyWT
atZO1Cyc7BOzfs0LMVzAEWpAkcEUG3XLNKOMNpGfOcwsZqKPLxkOpsC+H/9obwxsmASDJsGmdzhp
crs3IR5Sv2VD7lB9sFmcWRrY6ZD4MgkGO1G9lRmNVQfmg1l8HbWXqrMtd7Ru6zXMNC9DINdz8CSb
lAvvAhYvjbxj03WkbakL1kl/wuy3+/tyWIkB6g8LVyjQQfDjdn8TMySljzFwT41WHYPKDJ9RWBV/
FBgnq7dF6S+1jhhUQBEQnLcFsR0eQZiXfusbvlE4pQMrHtmGUpPFCbHwDPzXNDgFlug8mgVH3lkw
3SN6Ddv27IFFOwHu1UAmbIkmo26KLjZSALx0yJR9Jk43q47ENJgVlma7e6AEkncsykRg/oCFXZtq
MppBuccHM2rrCpYoiW1m/ZdI+Sdvd2fHQG6JGE2WNHRTP6qaymlyFjpViP5gIvJlo5pPiXI/6W6G
HUH4/dtSd1gW2KEo1rtToSgImIwRfsYQQrzmR7XTTNQ5PsnOumNl53eDRa0ykZ6S+yansQO2NaMO
Vlro64MoRmNZskDjkVHDOmCKJ4TIYcZtWPU46TS0yok5rzPZWYNVSIgvzwJYPARWLd/u9do7jvGE
olM4l8YwIFvHzFEbAg0HShvS2mkt94IvUoccxZGEpf0EVjp8Xt4Ih31hVnwSnhcWLMHtwlJOPUsW
rvN2S/Y1ZIQ6xyStYgQNEWFte+0ZD5DjZ/me6btPytq9bPhwlcfJYKy7mxfROekKU9awCDWiwd8z
sDuiBVBIBudicphOoJQjncwSUCCF89phumwdbBv9NF3503AeXrsAaJrI9iqctMdsj/a8NLVrQwBT
CswdeJJ1fLXZw6IHzrlvq9rp0XQQk7y6MdW0Lk9/HC04WXAdXUEohNhoHAvYU6LlSVs7mmbaojUn
bR1N8rTaMyl2jiKFeBCSSgKM69iAc9xRxcIeZkVluV+8S+TkR/lHF1gOmUbWcKRb7bwIZTsT13+n
g98E66OQZoCVDTBWXe3UVQK0fzwt/FlK6dHbUl7mswyo+Kag+5A3A0eFR+NYuz0Qib1qQP06G5/g
W3curHSOrcKKOrkvythhvEGagHPHIJMGefmRsnsocYuuCxsHZYPDYP2Wp+3fmfebMkZ6TAjNso6C
jNZKP5Gjao5PIlvZwuqs7hMrJLUyq50Fe/R6h89gJmcwjCaEhnBwz/asr/OyJpVIG0eUucy885wD
vdHGVknIpGuJ1NCeSGq9o/2F4WQUjl2EVQFQ4i/cRTewVFvPzOBkmAi5KK3BsLp5MAGDGVjCypx+
AtxyZfXHSpqz6jS2s+kQSHe5ZwqtZ+LI+YO7em7Iemg2TJoA+hhpMTSETKt5ZAcTfxrPDRvN2HyP
pLXJeiFpPW0gMywQ56Ppo0JWeGVGgKw78UuJG5mdx05gu+fFsXnigYd2kM1nvi6NW+28nlH7bfm7
bPd6h/mT+NHMSosGuM+S1k4IydtCb+zC5TIY0J6ptCsQYJtyRjrphTB5RGyuXWJnex5QklLZkDee
tzYkStFMrfbNXn3nZNro2vr6BoaegFKbIAWR6qSyewfyA3ZMpHAiiY/UbCDSs/d5/r0yRyrjF6Gm
Mnc9nL1sbCENp7RCIPvtSpqS9bL7sj963AfhKH1PPD1sILasHdPtp0M/SA2I9KS7eHui7BpNKDUw
dR2KBYhgo0hOJENVlwj4VRq2kG9YltjdZ+X2iRgpXd1mQVH4vIZgH1KqtrKMFTCC+iWR5bw+E+kk
hujJebtbOyfmZr9GIYWhqY5pFcySYO6vPeGF/0U4dNp98iwkgQetZ/8zgXzkBE3clE3F1gMJIYx+
Ailddz5AH/M5ui7AinvVnnE11jo8NjEbXRybGBw2Iqo1GNdgHtxn9+GsP10bNPMk/8zPsNWdHgUz
yFPPkmn5R2BV9r4x3uVHNuWPbIzvU9Rr7rrHnS4jCPqVthi4ecazBRv0adSQPT3epRGbAkfGBnll
pyoTMNWBSGaNRbxlTkL7bSD3CRmZF8iWQ8VJD0LiYb7Ou1VNYfnFH28L2RnLbHZl3YoNI1bVPWQm
TBg790tSLJprfSYcfdpVJyVMlvRq3+zcqYKQVOaQEdZ1WHVvi4tJ5IcVgalSmACTgCQfZDvf7tLO
cdsQMRo3tzZwoXIBUa55mbuXmb9Q9PxtEfo+GaNRixq91nDprped2p3my+KaWJHtOZrFLMg0/tkI
q5jum+a7lp6w+/958EaGmEc00HINpBrTxlaNlc0NpzijviytwPZXBTAWGjAz+VV53d4Xl+FkH2ex
K5bYbMDIRivapbjPAD3mDg7J8bRtxIJTJRPeTFJ+30C+rw/FHkD3zZmR2Y6gVis1B5DqCySHAVIt
ZE+QtE/CyEajpM9jVcPAqmCJRG4Ro/qf9cEYGeUy4kzDLvTBRa7t0QrS4J/enpM7pySs6sSa6Qbq
bBTnpVSnA+Ya2CQtBGbwLGT3kBL8n8kYGVpURzkPGchw0aLpS8ndECq1Pr8tZGeMw+FMdCgthwpE
c73Za9MkpYZH9Qp7Dbjp1lFWMlFA4zhEtnYhE0c54jzd4zPXb3zhwDYkjmaYgvxSZnawoOOqkApy
r75xFjbzROPAv++Za/tkjeZax1OjC32/cTLjpO4XKfFO1/lZH2FJGd8XFu8iFjbG0hzNO9eDwsTc
hZ7V4VF0rsBIKZudQsVI2lr9WW1jWOtASiTXrS74O07yeVDHJJXp653nUoAxis9U/odXzzVN7ZGx
K7qCNTiDv0MDEwVOMBvNeg0xX2M1bRx34U7bqXdE7MIZLFdWwHtF1r61+LoqajxTtuSNNGDwSzy4
CuT1RzpQ4ul0mOIjiG2kZu9bX3wlm0azckvWyFcKVfbYr0BWCyn4GcRydmYJW5vpkzVbTOz1yi2w
42kCzQgtfAErHSf3ZXCqA/sZOFAl8jdm01aL1nZ0I1gIaaMPTIcWaVDwdGEUQDkma6/nVEziBZRu
rEe+vNLO1ce3bcKOaQxrV8OgUJgEf3KIjoaijIkyvcKvnKAMTknDJzHJbbDYy0wk+zq5ftdo2Ldk
jTqZwpDHWa0qGHY+jS9FCM4V/LpjXLW+9D8HYPLQnmm8w3ZviRyFE+vaVOa1INLNoQREXDCaSdw1
e6TsUpYtMaP4ITXcMDcqENNMknl2jm1YsC6MOayR58PH/ngfVb6DB6Rwci/X4QOJDgONlKXWeijE
89puPZIX7hQr6Tux1RwJx5RQ5vVpraX+xCv3Ibh+7xaCGBICFFhOqDuHcsOxA2FVnhtxVLSQo2pS
CjncJLstB789htLm3OGNR0+7PmgTKcpAnWXEKGyX+i6Ggi7VTXQBVU4/OH2hQZAAB07UXK9wx6aw
bzuoQ4/a1hlaIde1dAPQeF01MZs9QcBLiEeSRkPe8aE2tLhunahExzjDMxV1E60aoDi8g9+zm1KH
ajNcrPyquTTTdtl2pg1FIJO3O/zCyYGSmpxAhC/AaUG2ZNtQNBU3FU4boNCHPpWtMqcQlSw8Mhyb
db5IcbRngF/GDEDGwujC31qBmlUg8EcaFMek1/pOrada6xArdMpF8wfMNUtM00mx8M/yPVTiyyXA
SOJImcD4IGUMXyUia7BLmX8sQ+naDXCmUH53VUxhIbpvCWDSFw4IxAJnSgwDCtjXaYrtka1xkeh9
FbVQnol5Bcaihmoe7hbotq+1IZ6EDHKyUcYNW+DacKE6yGBfktQjVxpuuzMelelkSCA3J1va8cpq
EM2qiwypcFGXeXRsekQzYHHRld2RbmqmN+HM1yc4oFATBTUD9Y1RFr1p903j13bdMnaj4iSeVUxj
n5lG+o+JagWwxUUAc92PSsiMuVr1qcMiOxKh3jiBq9qzMvf9GTDCYg5ZQig/F2EXUkjrYGOWl8qf
QzkvtUTe5ddujKHK0sX8Mmo9E9llX+MbKOloleyC3m+l0os6tMDW8Puk7/OpGwZD5yRRXHoS9i1Q
pweKWUnsRj6RLIn74yHu2xMBlbrkqKGtUJM2jlAs+1IpV4ahXiiZkoQvKiMwT6PErY8oR37nGMjz
lySNjaPODLmx6Fxe/Anbawynr4zsqMW5P4lNpkdWrykDsCAkdBIoU6wk10tPW2iFAfW+bYahtjhm
VQxFkV5tN94gllpVslnqJVADCHWAngFVKrV+Cwy5AmdPyBDOa8izLWIlqMTQ/qvQbWI2DXAXT7zG
CCYJdO0YBpFVsukar4Rocoihloy0gQvbMS7ayLREpSWXXdsbd1qQuHZXe4UEjgF7UmTk1qxEY6UR
sRCrritTc/wkOw802kVQW0bbkx7X2W3I4go5pqZUYUMNtXGZiERNYcsHt0y27oxRlDNOuZhlUONz
zIwKX+RJbSTSqAbzFHkpFKmGAxQe9mlfmnabmAmk8tpqwZJCfQxEaFpq6KFibaA+Mp02DKDwMYIG
uFAVbbrUbjudwAYR6pYzGsQBFMa2rP9T9WUwzZNwyOCSQFSmyoPleRWRGo6yV4Mnm5CrwepRa9h5
2/OFNqD+o+ZWYTxZUyDeZRdEbmNTvcfxkRaE5mXrhfS4LLQsly7BLRRAJurSS5lh48bkkyhu/Y9B
OYRXkU6GU5/HkAd2Y9TIwkjj9ciCq82hmnKiRNtWUmUK2RHxNceFLSkzXpruDZTmdRYSfTpz9Qqy
yWGnZZn0m8JMpIIK4swugwr+qFseIogxK2+4bIq2bOXg4i636aCjUBq6y44T2Hk1rdwUit/dwr8i
fNBnaalDtBK1KE2ln3qrAkqIK8ugGfqi+oxNu5qmM63J4/n/Ye/LluPW0TRfZaKvhx0EuOKyueQm
pXbZkm4QkixzBwmAG/ha/Qj9YvPRp1y20j5HfSZmJqYj+qqqouRkJgkC//9tP6RHpk6CHKCMEr6d
dkKVx3GRJvbKzHqSgVZ96ptuSvxlqnVifE/sTV/Ind1Ceq5F12yWzOR9HEyTHRnToVgdJ/+J6oLD
uCLYMeNObiJaOm6SOcTZty0J3uzGKmhcL6ENESjJIMBUBB1sy4NPI87Rcw0R+lmP9VNGQoti2dLB
ASXjde2u80rzyZ14lZa2pzedEflR+l59i7mkzVMPVcc5txXeMdUU1q42RZWOpQKliwjNh4KH/qEm
bXE1t8Uc6zyr99AnNVnqd16I3agO73JRQeg1EALF4kwuSstuSVyW3XCNmzEu0WD1vEhHaPoJHADW
WMBj5I+vGY7fPO2k7ETsoo6865schaPdV8VV77JmVzLxFhKe3VuNyrZa5RWOjd6qb/kswmhmI0iZ
eRbswsDylKdZJqwHOk1+F4d47by4qnIlt9niNvej8AIVE1sNOrZkoc7HzO3KTT74XsKx5WwW326h
kLVc/uyForxZyPLau6TZ8IDd5iUIWSc0ZWx10xvHmRNBjHMD+pZGTLTOvnNHEVMrbK+pVeVnyljV
wSGV2fjYYOI26+/VNH6uRweuu6ZsLxjhJdTHPSq8BTcI28Urae076Y8Pbjh3T9jn7tbbE0nKPhk5
HsNR620uPSseJFl/iIszQLZdrNXcR4aos9EXXZrnbX9p2rCKfNp7kYIMM+/kteW2uLCAt61qs+pM
ETg8poaLrTOSPvJ8FNEuDVVktSUYvKWHt8nCPtqGJdRLodUnIAO8aGyD4awe+6O2C/uuscN8j5q1
206Ml3FtizPF8gL/XNtbSxq81ZAQRpao4TSplJ/MS/EJdLdbR1m/BDhPGLkcFw3bovRguOjWApTk
g75i3J8hkO2Xq3yc1JNbknrDxt7/qmXPkt6BKaGbsGHjib0FDsk+h57lHbMQjphSY1ObYOLSLsgz
7jtW1KqpS1pcPPYEh2cggEumL0oWu2I258Sq7cjJi8e6ITwhvKji0ZWVxurqFORi+SGoZZM0+fjU
+DXqB9YcqnkFsjW5gpTDSfqQyWdl2fMS0UUXu2EQVjLA2lF7rNtmjggvtN2yg+XmhwJy9x77xmJv
GxnkdVRbtntTGyvclzCNXEE7XESDHkmivfo1yEIaTYr2Ow4FRlxD25HqkeJOyvkqGMcH2QXhZZjZ
9Q7rxb/OpoHsdD2VcWVr1K2lO12j9KpjW9aGRWIi+Z70VMBPkzmxq+DnwQlcxrYBosJC0V/XkvFz
v6sGcANVe1VmtIrbRshrB8ahA8Epue/rudv54/Cmm6G6ae2+j3XIYif/LAdr47GUqVvHzR8az8mf
vcG2zyoP6nh7zhNT6CEG5Gw9WiKvtlbZLceeT3KnB03uqGkAWpKhda8L2EGjZtDBOXd4AwGfz792
pfGBNrW0lPFczBI+haU0uE8FKvcBjkVKhiZizjLXGx/7L/jxzp8SZnddnDUD6pmqb1JRUZGUsIUf
YNbke89alq02fqcim0NlFmfG57f90kPUjoJyr/1FwENodDJ2PbYdw4N9t/Rd4jFXbpgNIyc8De3O
kaO/dZas3408GHeT7RdnbODQaTttu7cH7NzNYszeJbk8syvqb8gcNCkQGTC9S3/vi+HI1+9j2osl
X5YnHfRFygNNDiLIGWw6npNYVtWdO0GPun2mGisLElFC8f/6gekT2ZseNk/IYUNXDRcZDIQxZHM8
kkM3RbQB7L3oBIoPaBU6OFNHy/UAREsXCKXod6rOvSTr+gItDlP7MPeCK26PNEXEFJYzo1bCmjJM
XCgooyKHStgOWjsGFFhuqNP1kdahH5tMefupqYoDmRwG76mWARZ5a7epXxRLWgzM7xI4nEtnA21/
heIXp+ZmmEN2PjthB40/hPxlRGsf8nwaZAcaNEsd8RFOrr4vUZXLjFfxEBj/Bl+vGqOlmu00I6bb
WUDQ7gNUvl8HInBSDZ0lz6qxwGvtFfJlwBN4xlGQ488Bhm3tSk1HZTS5z7Rhe72IiW5VM/m3KhuV
iINC+Z/gYVsdnc5sxVBVzdvCLc1Z21bDa1Hjp9Ke6GQJSf+iUXYlsg51Yksbt8mdyBGGt+auy/ky
R1VAmyfFJL8NqnZ4KJyhCpIS38BEEHxY98FCyU4JbsE24Wd4nFUw2lesafIdDE9LUjgsuPVUJe/C
Fva9Emd2sZOwJlzOSg48UtYkbgklS5c2q4xy9z8nAmOK6i0nnYrpOszFzg6ntJEh2P7Zaj7oKn+h
BVYX/CrM8hHxhxL/pIud84o53VzOKVrZOKM0MuMHiqxVHX8KVYAKg9XShvAbaSrO+3bO7mUnc26m
lF5P1UE58VRH4m4BMpNvgthlz8417HnYXVO9p2fYx5fHv+7Uf/Mb332BE7Srg/RdZPMypbZ1W9Hb
WtQfoE6/gQLeXeCkYZ2rxuGixgV0XsJxZNO4kiVmzcNy3zpwp9m+/EBM9yunCTT455t60pp35YQX
LMRN1RMclJEfY9dBX16jMgDc/bFA4neoy7sLrvfgJ1y0ldjRewsXnDdzInDsvOSXcECm0GvNsXgS
8UfY8Ic/8YSxCJWj8zbAFfskeKXpssP2sclvHKDeeMmTv14jv3uEPtAGyF2BPOA/3/+8robTshBk
Sj2UTrFVOHni1TxPUPanhHabDsfRB6vmty/Gz9c8+YE5yixTdLjmgvo7bW7yWG99GcntKnXRKLvi
CmVyTOJ2Y+2dx3z71z+ZfvSbT959r+1gvl9/s711tyvAQ++pGzkvdRV7TdSlQwJGPu6P7eb5D8Kh
SUABbPMn6w7Wpr8t4F75Dcy8W3lzEHmniGY1enKpMnwbEWRfXB/Vaf8RL7W+hyeg6btLnNzwwJ1t
2HYRRpEZKxLOlRXweDR3H9zW3203PsUsinWcEBRpp0uJlcqVev0h5z1k9s2B7Oo+ztLwyn6c46GN
ho1z4W2x98Nd4FyZz94eDWN+HD7Y2n/zygboJoAiYVAVJLff1t9Pr2wtsybLWWCDyFF7/22l7ou9
uIB3FWJpdG7ZBwt6Tf49ub/vLnjKAEOxzVtrxgXzfXk3HYYUmGFc3jYxHHGJu4GsMzZPBb7Gq8Rd
eJw2JG02FuCyoxO52/Cjg2cFgt8/bnwdPAB/DYUBWHuyvpdQejM1NfmmElrPm+aI8yaiG5Fmm/Yj
sPR3V4M6H5ky3yxApxrWMlNE1M5EQOkyFlUA5lYeMua3/NW7LzYfvS6/2R5BHsNVAQ7ZxyC58OTX
1bVX5ZVmJA0u67tvPEeszuz96lsRT/kH9qZf3xxsjDZFhgJdEctT5t1bSof1Tu2kvchizz3XS58G
40fFyG8A5wAzWtbIWnioPKRmvt+Fi9Y2Lio9B68O3y774KV5I1lE9w7eFpK2l0g6Kd/ozV+/sL8S
ns636beoThAUgdjGkxdWehm0FxwF9aomo7GToKLbeVsYXI8fkau/uY8hdLkYJAYNPsbHnTy0PJ/d
AqEI7ppQcKs9uiny6ZOpmw+W/q87OxgCSKl9gr0U3uuTy1hdk0veFfhFWka9uiumI5C4aM6vfbH7
67v3626HS2GWITYYB0Gmp+y0W5cl6tTGTd2+OV+q5Z574iMx+srgv3+RGZgWLMAw9HE2rzFOP9ce
uZlyi5W9m1b9TbEmMzwVcLm75DNf7qrFSSZyA6Pj/8Y9RKTUCsissfWnP6zOGPrSzMFFh+dugZ14
YmnVhlGHqs6Ej3//LiI2CtyvtzJop2U4cnkgaBTUTTvIh4MMGUi+tf/rS/y69OA386HpxwRSOHtO
y/BhyOcRXIabhp2JbCdDwEaeLOrpr6/ym+Wwjo8P6Dr6EMGKp2KFEhnGWuAqjLRJC+Hbqrj/60us
pe3JagjguYVNJVwJsdPXlVejDrnN3HRkr/UEol4soFnoue2TD670ux8Dfg8DhQL4e2Hifb/uQMvo
WgTcTUlmbxwkdwV1U31waP7mscBcSTCVCscU3tmTGzb0TUMWyDtTBZf4IJ9rMsddaP6oBf6R+Xb1
x+35I7Hs5xSg37u6T83b7/7qL13i/x+mDGGXQ+GIN9TFI0doKwQUPy2nX9LmrlQ7FgLjXv9H9AxO
of0xFvR7jtsvH/Yjg4i5QQAvHgwdHlJisalO/0ygA8oaIEYOybA4Hx08xO8ucMQ/I887RM4o+Ho0
2fh2P1zgEA6sMZVgdP/4wO9hTO8eKNL3/vG/f46gw/SUX94L1DjummcK04UHC9T71TrasLcUCxh4
QFd6VxWuFfuTY+/CeZgALTfnTsHlJlQzsmQMd8Sl6SUCsWolIzNUbZQbXiI8xj/LZ/+zLylNMisD
9eI2CAYTmYi9eVhukdCWR5QN1jlh861QCIFR7atA0Y40D20dnC44q4vSv+or8RawzDurAZknWvNn
ADlt3BHI0SfPOiBILU9K0W7KPtgTHvLIDYavhVMcRGti4XZnM+HbMA+zqGtshmAj34pYYW2pVFe1
GZfYHiA2dITvAtzy+ojVyF7Khu6w0ArpKh0C0uammi6JdsMignGTPCstAImHZZFUNrnt7MlJGrtg
sabFsqGs/jrTtogVChCNRBYocewSHKNnpXkrb7wccTBdD35WdqUT5xmBVi+n+pBzgNdZESBupefz
Dse53FajyTZu4247cKvRMMvjVHkmUm59XxWVl/Y0NOCyGIJ4gPdsnMl7CDXaPcmz+XqZzS2SK8S2
oQYKihbfC3B0yrMaIp1R0AuIUKHsb6xgG3TkCzMiS8zU6dh0po/n0a8iPTt+3Ob1dT8QwMqtt+eT
yGNrRHAMl8DDJVLLN3XNHxyk99lrjN9A5qPylyNSqR4aKi+WCslL5Rr9N4xTF/u16VI9E0Ss6Vsw
yzqhtAIzVQ83wgg3LqwJKATPzkrEB4Ab51CdZCayqFsg9GT+MlO2h8EcghiGKCK/GmfYdMG+1Wt0
IZOMpdBMx9nQ7EzTjxFic5Dal2flmaz5wUVaXxxU/ptn+rcWyysqTXUnKnBFbVc9TIs6pwJUcQZG
lxUPAmsymrBhgxW/6fVyQ6W4FV5bJjNvAUhiYOQazbGKILk8NnUJ8L4zyyaUltorK3MSvEv4apNT
3Y5EwgpSLztcvr23OtdBRODkwYkKHlsrn8USjzAxwndQa3X0JjDVp87zynNTdk+KN4hywVecQ9Ul
o/QOyhvLPcnQfRkx5kDpJxJnyBKJ2UyegqLdZn097kbH/+T2waWfsZuSL5fMKzZOH25JNyetizwu
g7s6OOnI9TbgLEVKXorMhbjUwwvqy/0k3CAyxXyjZLdxB43jheGTzbbKuYM1F7ZJP2QDQlI4jy2H
gO/J7Cu7R4FTTSEKBIRZnvFlGc8wwxrcUDMUW8EXMMLVfKDjeN3rdk9UtUTFHCJxaJiR6cizqLJm
VO5AveK6RNZR6U/efcM1aJnemVKfIM+KVg0eTobv2hcP4AZZ0tqlk2SFGHdz4fv7atb6LWjNDnXS
cFtb3r3OaRgTr0Psi1XcQfDQxlavHpBuGEICX91AWQaxhyYs6hZzBHu862dxo3oTsynYtEMxJpLY
TWLD2QzBhoXkIUQ9pmYublx7XMUkYLQ9Pl4vDCbOAcmCYgBFCpt+NIr5TqnxIsitg4XNPMIrboCE
L0BrPD0mVliC6FD1R6ay3/R3a3WD0TtQGyJYZD04fi56f8h9vOgIvcBlfTl+Nkmd/qeUPr/WVO8v
dtIC/VD6eFEQtdv2HuEAV1a0H2M/IvF7pc/fKkr+q5UbELZ9i7TF4fvn4TL/tgzPP0fR/PSPfhQT
KCDQbvqY/QC0ywea8KOYwN9DAAXMBn4+/M2PYgLDQdCJBLAa+u5axuNffS8mwn+FaWKVQVPo4z3U
4H8nUsb9zepDm+V6MAGjXUX4x8mCyCiY1ho8JIQ5ykcMVg+l4aARBgAifJj686DgdqR8wNwE6oqt
b7z5Uol+iPuZ7OuqgJMhmIbzodKbkvtFZKru1bGmF+JU5xYrnoMsQ9BMAH4fkVdOZm5AZe9DVF6R
Ktgbs3keGVsVEZv05TLIF1krHbc9QhMn7V+XNbvyaXfR6mnAhmrDjjj7fC+D6boIrPFi5s1bmeVN
FIRGJt8kV6Ea99CJnVHVXTSsvfMGdV06xVGUE/L/ygW6DV7s5kDskXgLRb7t3emwS7qM384svHHV
YgOnZaBpiCkS7PsNRFdhv8/1eCgWniWi8sqdhU31QCwZRE0bnvteFu4hvwp3FVILNzMZb7HBKIi6
JhWDNlOIlKV2VIV8igYmwlgHEHuVapE7pK7xqHHVZVAHCHkIyzxVVoBsRsJeUVnVm4LP/cEKZL4T
bGkj4SKmcAoLtTNEOBfYw7onyqcGTRLvb7zZXNUZRP/VsFyMDFTi3DbXLHemZLBcdjaVS4B8ME/E
wocSwGWiQkxd+LUdKsTTqZtGd1Ag5GbTefnF2E8UuWLWuQvTZJwr/tgNgK2zqUIxAxlM4tcQLXik
/ZJl7AgnxxxZkj45wfCJKYTsdlocXCJxnoYbUiLjJW9rlVgB5QnzuZ1Muv8MXcRG2fS6FYOIRyu4
kNOEWnVxfEgS3GyrFvppsJFVRoYOG5YhoCwLasc22OsIHfbVNOfILS6yK+YYErnZuPEt/YJjZIhz
ENZR6ZAisSQWltsD6TbNuaYqi3ykLkSDG9bJbG8s48NBWUFnVlVufmTGSbhvq8RIxHnaYs4jUoTg
UxfLQYSyLiOLtAbL1u0B45sx6RBtGYPYPXYSki1PjUFUtpOF1MHwfFzCO3eSXQx6Wm2DcpivbKhe
zhrlApouc0hDhCEHMjJEBjfavMlmZrG18Be6GCdtsxABy1BQbmbtZRsSwPsAjaELRZmYIl5bNxwR
HghsU0njULAImb3T7vLSWu0Sl4GfchJuVFvse2V3kVyaJ23oGTjAT5B4PY4455Kln5q4K/lW2laK
kMavQdBdF7VrwEVWu7YkINT9LOIhvDg11+ddqXlkWVLFS21AkVsFsg+LsNrlI22g3qBfCDJ0U6/x
20Tn8PlXaxA0XNvQZqhyo0BTRhw7Y8S9sIjDdrn0aqN2g+O4G2kJg8DOUCV+3yNBEXmqccY6sgW8
jRem857VzF8y2UD4uyB6GiLJZu+0/FnOSwK5xB3mvyPMEKizbotxx7B/XCIs5svSgns33LubRX5B
IdM4Q3r1CBM5TOsLmvDeX3q8DdkrIkq2Q4c72kG8EC1B0Gx7BJoiU46ZBAiBQmnb6HiyKPQ5hEHs
mecwRy/FhVeHy/1CQDiMvlun89y2aetSvF9TjlThwL0HBWPFyOKGJKhDxiLgyDOBCL5DkWV7fyg3
kzTnHXDnA58RWVnycZvV/K4ex33TtF/rpn9EevrbAggBr/KMAMUmgS7Dg6KhzlOPQwAwVMiKaBdo
PofKmSIja6gqQIvDRMrFwaPIsNNQ0MWNFvhvaxC2Edw8cGPRlHkt4viQl10hNztj0JG3a5S21dp4
Umu8NmCy6xJ52z5yt701gJsBBYysAB0FPNBhbGkEdXtrZHdpz0Dfa3wenYo6spDszQqNbX1WWEKh
VZ4jzhxG9jUNvKht7I6uvgzXpHCJlaIpsMxhTREnA5WxRmqqRrj45FD8jsC9VDbScNja5IyzfVAB
5FtZXl6HHeQN09oSGUrRHK1tUk6LDM0H+TIgbWc7rM2UBbjvglcZdCF9gzRev0N4V6n7De1Zs80q
k0CS9AJcbToGa58W8ODBrJ2bXns4vXZz5drXgdq/H9dOj3YaE6nR+7WMbsu1G5zXvrBZO0QrR69Y
Q6qOTbbXh57O0FzZnMZ9RmwoRVdla4+26aca5DcIwa+g8EoZIyR5HUWFoPyTgvL/Hkv945InLPWf
UbgZUkQ+pnB/w3e9/4EnNcsPirpPyOZXivo/EVWAeqt7D0W+v+IJoXjKwsN7tvkHC4/HiNiwDznx
Fbj/qwuu//9PlN7/Ky3FP5+odwIy/amW4v9cU/AOrfxncvp/gaTKd1NDfm4PfMTrfAst+fOOYp0r
9afTmr+lXX7/jO+ZlWgVIMN3QF+gL/gjmPIfDQYm4KC/AJMHng1OM8wv+9FgYKIZeOIVR/XgM2Gr
Ce1Hg7FCizBnw7CxJlj8rQYDAMLpSqb4YjBMYTYeBBff0jF/XskOVXYLe4BKB1TATVk8hBh3sQ21
ypKFI+pWGvvWL+gjy0Clakw1WKcxnPn1cERYNBysg75rId1MihZgAM/7t5o5KP1m90rU+ERaV5/I
DAOFJeZtRuojFDqH2dJPS+e8mVbummX6atTyxS/z/cCqZ+O319DYfXVcK3G5vLVbXcU5seaNaLxj
Ww9zlBd2mWDIBUEZZ8yWlm2Hb16HO3B9vhsHXVGAVGdvXQaJ8IweLpqMfbcIpIA3OeCcsNi7hTxH
YjJMdpX30ufdFpzAnpTji67YReA4Q2Tmyd+NkiFkdiHPvTsDRFEeCo+++lwR8ZUAgUptJ2AxVKbA
O8r66GpUMTZyyZk9blvNY6Xrq9KrIXF3dy6fN2yoz1Sb7aDbO/NaAKqsNntdzGeE+4/LnCO5vP8m
6WfXdYeoXlSfk32VlfkZivYeEebOrm444sydMS698mDn/aUjyhdvLsfIypc3j9hPXDs4Ml35GtQt
FLuOjPKqRY+n1avlDntJnTbiZb9xGb91G/wQrsaU9vSiR5JBDymveaWupYFyTV4yw9MVM4bEtxGf
jfRclAR8KqCFtLplExBJNksJVW2ARO+EFuMQ26VboTDz7nzLg1OTWxt36e8KbxJxPh062cZB4+56
yhHc17O4VMiYHsIJksMektSK9V86mElislB45CBpH03w5jrZ0Tb6Xrp2AGSr2Ep3espD577M2zPX
8uIMxUIsantble19nzk733IhZYDSVxXVtujZc+HCbzAXLlaK6j4xaflxl5cvaKrRDJglT0c9XIiW
fZrZsusUQ6G8PJW9lzSZf+RLcY71eKVzs2Oddck09FYIZ4ed6cgaNiH8DzE1BIrnzVzNX/Ukoem1
Wlw9dx6L1uQrsPtZseF50Aq63caGEYO353IETFzZ8pNtQehTWe10RZYRWZCGVi8ok9hhbvwHqHGs
hOTIe+YwlUDsws6apZs2c8OTcnI+e6G1RchxIrn6PIj6jUz1hV/3592gd3TCbA9PZFdKZ3dLMSAJ
LZiq1G+d53EYvxacJsLjxabi1vU00lu2LIfGm/ZOPtt7OUH67CLxvAvWMCXfhvPXwWSATohL58Ju
EQEOCubgSOdL19nXXHupzzp0PL2JYHW4a3N3Exi14f0II6sQ9xz49GuFbOgdAJl5rbpQoJXVBLX5
rAjsIvZ8hYSXpk3C0SDSzdPFQSGOvm0ddfTGCi63vsFEFuiBIdO2P5umDhNvgpCoglmnRyZ4UHp3
ctLQwhXHIJRHMo0btcAvobk6djZ7BC77CK1rsBswSiCcEcNbFCZPTT4fh27FQ4VImwYTbnhA0FdK
fpG7bCcrKc5bMsD+rKH/HA1Ho4GRQzuzlMCyfYTbO+UtrXN0oZ6GpQswCySHiEGEscRq5stgRgz7
sFQegGa0JDvKtdxQBDzHfcnt7bcC87+P7n/506P7O7IHwu/PD+/kuXx++Y9/Fz+f+T/9w++QIPlX
eDqRJQhEBMt3pTF/IIKIwQyQJgPNtsPsFSz8Ti/iLEckNSZcwTW+koioeb8f2Bj+DGweqdCAzSi1
g78DCOJip+c1en7qA30EiYnPPZ1w4uhpEllQ0xQN2YGY+WCLYePyBWHlN/XjdBTZq0tLDK9AL2u7
EUjttBuu0ehf9PSKa4Qiw/kjGo6oIgV3+ZBY+miV/d00QezQFJeYb5Q682fYcSIf833C9rUJu00I
csAgblNtEbue5BiKUfpJvkaQ0SXpkKGOc+kzne/lbHbFcu9XQ1zrAH5JuOfkW+VjQ3dhleXWWSAQ
IpzLTRnIC5tDSu7nRyfMz7ko4mp5YoQ8wswNMKeIlhIcizNsaKcSx2OJaPDbWlCF6NCQNpFMRQB+
r7jK2XAYwVd5oZ+6wZ0awvOsqXdmbQOzfOuW1gtt+L7ALIGsCaOwpLuB4suBdjHQCFvNpe3m23KG
EQC5/I3bAKaBgbHNEg/WIOVcTA2GXYRZWuZPDkUUCSuSse3RyTcH1yCG2ZfwvGCsVxde57gAcryh
ra4xRQNMhz3uHMAhMHFuAIHtMRQtCuFQJBb+FF343KY5Ji7MrUx4yW/qFkbN+hBIEdcUFQcYIAOn
rairPdNtovo5gbUxZniqU8D2hcGnY08ZFkw7aXj3gJ0JjhcAgDjTzorMvNYQb1Z1vTKe2ZvjV5ft
2CddB+ewsS+BkmqYgC6hzrsWsG7K6m3wBgydIkAk7IMAz7qU96KEuXFsdnAexqKDAQjxHTT3I6ez
9p6ANy8rD1CdA6DEmQREAMXF1p+RESusC2GDHu6O3EdS0VDeMOkk40Ci3st2Y4E7t9Zw8E46Lco7
LvcCT7vsr1W77MsFHgyENE4YxWUY4NT5kIv7AkoWGDMf3HzXSydyzLniGCEAVhRGM2Nhkgi3QCFW
ifRuO5h5J3cFDTHxwa8ObECC5iRSP8vSCuGZFrIVlNceHLfeOfwFzA/mA1mrQfQQ9PwRpzRm2CDX
2y2SDmNCgnBIeng8WGliH1HKVfdspJ3AtLdFvPkZBRDn5O2hqIpbyFM2s+cce0QdquBBWnMkA36Q
5VcT6MMEjsxBUYGpYn0mr0uQjw13LjoB+Hyh4bndmAixv5FPih3+HkvNiwR7tOFuXw/NaqmQ2x7G
OQw0eW5ddVR8Ducp0czcejX5NAFZDCVab+0lhZ8/5J26LwCF0m5bBshDb82n0ZbXC5Gx6qbU8OJc
UXBLgR3ZhMbEh+o5PPRDviEduVDwbbvrJ3ZFLDG6THhz2uf3rnob1IBJRZAkQFQ7WDz2aLYLMrWr
2XTrOcvjYAzesdm6kdZyr2p1OUpsScq/L2VXRWXpf5FjOEZymu8o/CAwlg846Mmh6ovzBqNzfCd/
zAQ+Azzo1pH1S4kBLoSWS1wUmJEyE0jpnH2p1d0gaLSq0gwGrTQUHCzGXegZPLXBNtMVW8okbLBV
agVHQWCt1hRTnxR6AL4ZOO4+K+p04QHMfsujsOpyG/I6hhswcXKxMVkTO5gII2HbrAXI38r9PBcY
wSbsMwuWzyEETtlPSTCBwxxgxS2Xl1rn+0nO9w3GU1SBTGwdRv3YJcGgdNTYQYL43cRDiHsGLla0
OvaIs13CazU++NaUtotJRugwSlccaG5jxpwfk877xConkSiSx5xiDJo5GzGvDofVpsU8QgDEdSTV
9DpbGHDnYORgSgJukk5IgJao+KfxC6QUc6JsAL2VMluhmySwapQ9xIK3iwA6lzMyr+anDGL4OA9R
/8AefmV6EtkZHiU6L0blpsUYpBY4ZiAYiNv2Rnjgq0ceC3jgw/mIbRRm+spNa8wDioa62JakSiG7
wj53D28xXJQB/p0dWwPfZQUs5g1VQfzNxpZxn6dLEAZ46Vrzkk8DXGTBYZ6RqRmYFCfWMTPZhB0S
mSKVi92lfsjy8LKdBszvctIgWPZI1zgLy//F3pkkV25laXorsQHIcNFjkBMAr2/4HntyAiPdSfR9
jz3VoNaQG6sPVHq4FBGlNJ9G5kgyc5EuPgL3nvO3iTdllWvYsxMrMAmhbzzW9Ws6VGgJWHMt+cFK
jEsZbGc2JytjzM2adVYEa/zRXo4Fp5rNXYAih3P+im3sflTSezTVnI+1F1RbtdW+ZX13ycuHlkc0
ylUvGseNLoutnytbn4T8UKvP45hhR+1cqQD8bfIrHsENRZkOjB+s+7cRweTE7STq2bHl0I0zOvMy
Ns7gWW4jdj+oDO2FFIZVpGrEJ2gUpIybWsrduk081S4uKUj+zDQ8mOhu6sKds/hGK3tnUq1VQySD
VS1e4fZ1Bt5tgmDx+G2tQDugRneUBPvAjapdNfOtw2Vmdb3TWAyobbYt+R0kBq2CXecaTb0yw9BF
AejUfezOOAqDgaVaflA5RrXMWFXzR0y3DpGhro+CIu2MbWYkrqiUU5WwxSgl7l8z2PBI7ot5uM9a
3vwpmt8IG7z1lbxwMhi61u+3+Rx5MUxMV7Q818HFCHo+yrJkXiltV+mtlR9ndLcZKIB8D6nmXoEc
wqnGfaK5IekMODKdyt6XarCPQ3PTi2k90gk2mw04dLqL5qlyQ+qzWACOGgFskvISdMV6NCAFrOZ2
ZguPQ7KqI3svV4T2hq9D/twP6kGNS4rIGvQ+D4GpQAtc5jr3RIlQNORXjDRq6ROt2nElwsSt2Fui
PHdt+NVReTQrGrVSYEn7vbH3s3qQavsYtMkuBeDOdHG2onSXS0htjMtEq6jvy+tBI9vdX4CW07yo
f3RzJ7cjTzp3mhQtjPBV0Com+oSqONuVreRJjebdWMmrrgucIohdpljuQGCO4FG0/aua0HRQ2FtB
MdKgDlvKj5zW8K99lHqt/FEKZdMEtjMH9P9o8G6Wm+N3j6OL1YU73hgQBHWnGVwgxX0Y81eL0J14
whCa8ZkXrrr4NNVX3Q63jU3ut5Ies7LelilWXwbKYja3kwpiopJlKA+2Y9N2NmKbshCkVcG4sqHI
pia6z4x2baEsm8h5okhrT5zCSUqKle3zu0P6ifJ0k7amF+XzOgv0fV4qT/2knOu0vafoyKP+05ni
4BCl6amlV05N+9MYJ6e0ijZW0N/++r71dwD030rUufTioLr+y6Wqe6vbjz+uVH//op8QKN8GuNLC
4yjAMlnSfmxU8m80gCMZVTWMIRYY6B83Kn3p67G5wXADfKGjPzcqGiYWdbNJ88qyW/3KSkURxj+u
VGR9wYBpxPmolATJC7vwBzBfyes2amKggFBuD4Q16Y5OdP3BLOqHIhnoM5tp1Apnidrd0F6yMrrN
YhlzrKGTPNXM70Vu3qUaDV9+JL2aVcuLBJKG29d3jMqOnCL2KRqu1LNmTPTK5diqM4lT2i7w4+bJ
PreDwhuDur0NKlVeNzYgSyR3t+giSW8pJbI6uMa82eBVMPKGLIYSW73S0fHnryPF4iywkoEDPASf
TCfhReH8lIz1a2LQz1BK9OYqWKBs0qB6fNC2Xl3iyn6WDDpIDEndyq29zftqX078jLMiXfsOnHcw
pIemFeteqp46P3xVxmEdh8kBks1TLAk+uduqsf1oUsTQ5Ppa7avdOMf33LJ7S+o3WcTZkcfa5zS9
c85/THq9jwSRDLldfCgUxoGYhdqjRtuW6jQiiB40ZmtPk4xqi9jsVJo9uSB0lNV1chcafF4gKcrB
jPvuCgkvrZdCUVY2H96+DgIAIhuzj1k+JN1gbwmvytxxDD516kIcSe8fFbSO6zHvWdQE45Eip8cp
7/ZISLbRMHIADlO+7m0J3fdSP6zPGVj3wL9JyfhcpxFxWh3igkBX76Mw3ZOocZsbpC9Anb4omdhn
xVA6DFOF12nZa0D7Gzq3bCJQL9t3ssSFHKqmi3e92cA7o0gVaryTrVHa1HaZe3nuG3vgeNOVbB6c
Yi5mZmJQS7Q+EVO/tU6M5BK1BYZ6gUw4kBsi8bT0MeendG05DlyKj1AzSs2tLqlY+ft2o6vawUw1
1ML2nj5cdtd6Uln5jNqtZBHv40gFkF2iW4bSf4WwpW930eYpCPtdAj/QEVHaR5k2vL/RzNW6F6mx
px14OIaW0aztNpP2dVBrTqQT5TBZRHeXPReN3lmb0YiV1ZAy+6DlqtwCN7dXREwT/Rh/JhOtPnmd
rIUMKGG34ymw68fUrAZkF8hhqnbfSeVT1io3GNgvAdgdr8tmnNVV1osdo90hHvh0JpmO4Ng3V7Pe
fdcna2n4s0ZXC/nNpvWZVKPUId/7xdbTi5yN7U5vy2tT0lBYqem3XigvuZ484DvKF5kmcab0Vrht
R+OxTAaHS/9eemAtHR25LjwloPHSaKslYX52tDF76is+mJZ4Khj5dTDxz5GdKq9J9ZkOKDFO5VTa
pJJJx6yO9t2QeqKn7ifmEhtFQ32m8R2KfgensiOqYy1z0sg9WKRkP0wdi3E5bIhB2ca5fGLD2FZF
fm9P0ZEtnrUXQ66tbXvWoL4jCsBsZbcLUq+TW6/xM2KYus1Y+Uc7KteCATCDj1eaeqsgeBha/0K2
+41PioCjl6APor4osPAa4lVFkt6mGiV5kbUE24kr/czrXpVdQeViXAV7KVMXWQMFhohFdFFSiGi+
gnxe7FrGur8xb8Y4qlE5tK8Wb52TKNmFuIRoVUqv5RBNSMzzatVprJqNNKD4DHaTEs7eYFefQRPs
e9Fs9NF+jgcMLHPz0RV4xUOr33QDWrRuYk4SxfCcDcU2L5KeBAH2aTm7ikEZ0DUJaWXkATEXcmzf
tGV9iZuxBRIhnLs2p/mkZPO+69NHO5WeGkv5pFp2ryP2mq3wEGUpw3jRb4DXkbQk/jlI6eEucxNl
7nBT6zMLfLIaWRELw7yVm+Yk5OlObfr3tojvs1k+JxW4lEy17ZTJuyAcCfkVaKJNamtUIkqLGMjB
B1galTtJU/Y6Vb+SSd7QnNAk0oUbAf1AQsq7JXR0xdVa7+yNUoNkcOx8j2f/UQuDOyOevwkThYIk
1eU6j3oe2GEJxqQvHZkZYiJia2oF7MaSEGJH9UbK2+923hLkVvDQFol6lXnqQdXk4SHLyLcwJcMm
AyrXXSNsGk+P2s/aaoDldACrrq1eqbkwL72GqNCQBGWZqpyfrG5IzlLdLF2d1JbWMSdpNA32iULw
57qMu/uOyD/JGl4jqX8Mpuk8hNA+We3a6njj92Jw2qaMtxyGpmuN+fOvz2Z/qW39t6SxSe3766Et
gqnlqvjb+e1bhPcm/fP8pv7+9T/nNwsLKAYsEOyfaDj0tb2oXJeKH1w4X3/0Aw23fgMBZ2gjjxMf
KTq/n2g4PhxMl+wdeAxUfLPar8xu4p+tzjjVLXB6ncRWmW/6D2IaE29KXZqUcnVyQO+2fMhIbNGA
pISvuSKbEVlp30th7MfpGVoZtAow2+p2XPEE5LCJz+ZGCBqQK2ayBXJNs7pz2rx9xuZUroZ8fvI1
aW/7hOIEuxlMpG7uo6l8okj6ZdZIJZKMdzmJX6SezKja1j1tjgHW6oc+lLZJXG/HmBCqsdhIfbOx
DAyMfaath57ekGQazmqN0rTxJzwUMkWx8kU145uOumACEMsLjtIlWMqoHcXormkfzU6QBlTIBnwf
/A2AgtqhQPZYVWKvQdWObbvpZ46NgSy0kgPXD63R08v5oWWZlFpqGZKATGbpOKB6JY4IcA8pb1K7
Wt9sbYLvojq7S7SeEmKIw/lYZGR33egDUFkmyC1s9Y0MnD3lL4Mp7ovKwoNkr+cCurHAkFTZ86bi
TspGRj9Fp/JGf7YT88XqpY2shANKPnvbls2uyKybaMgPRvIWAiZZ5veZeJqrjGlllxOTOFlkt0Vy
tKlH8JumL4621J+67q7pGfIS/4QRTTiFQhrRmHAWw2Q7hexvdeSp/3uC3E/lx3/8t2za4qz7/7Np
q/Rvdx/Re/HHo+O/2LTlC38cHtZvlMZpFGRCW6nal4r+p/4F1Qt+PI4Ciwovm73sxwGCaob/FiG9
vmTVWGxkP3Y/jha2Qug5BcO9IID+V84Pdsl/2v14fZAu4A1ENKgZHJt/3P1m7lzyI+Z6Fcn2tyrP
jyWt7wRqflcI6FynYCiMG+lTHab2LhZ64uZCzNfUxw4v9UgjwWsvujU9R1kCFgw76NYcMx5/UbjW
paHeEXTIXjj14uLHcrCJCoA9iWxMB2D5yZ67Iz//va4ODxj/MSeh5G2jQjoPQcqcnjUy2gJMbmrg
XwPe9bmTFk5gEyfaTRmOhyKfvlW6knh9mDP4+XS6DwmMySBphK6bSbrSZ2gbs5OuvqQf8lBSnZZA
t0NkdPd61FBQnejNgjRjxGpgktjI+BlHybiPgjxeFRE642Asr6LMhrVBRwj67upNSfQrsiH+yzDt
YSV86v5qcq1qLAzOXKKHSRgTvarJYD7S6C6b1DWBkUejoee21NlS9BAyv8/k9QxNwaq/saxsF6iW
5w94D+xOBXkrx8IRdha5ShyROZptZalf0/R8rFODeVxV3FoDcK/U5NHHrgfkK3lGZWySsVzHMx8x
MRCw8xVpdn0eGqxluktCKuE1er8fA9s6kEopuXCtZFYGnINNV8vHQlPzdRlZwLBWgcJB+CM74hLM
2QxpdazQ1zuVZU6M2QTFmWNYuNrEJbLEdGKCnFkxxxspsu9Mhb1MbmfciYaP9FsuX0qNzzQS+o55
PjiEuhSvBNkz9EeKYV22BYaGmCWol9UtvwhK2P3qkTjYYDOm/nGIrHjFU7NcVrXqSDjDnMLyi1VZ
wj9orTB2baWknq8hiChQXSPvHjM3QjJxLpROxtwXh9g2cnT4Znpj2X3hpLG1p5P7fdbL+9lKPhAR
fat1vVsXhf1hDFwTKcqr0KpuZHX8DK3uyRJS+NTYaeUNmog+az3Lj6kyS9uuGpJbqtR2qkECZ6eN
Z71rx3Vhst0ngw+DolL/JwhI9aTJLHdG32RuVpOPrSaf5FrwojXxU4n22pFT41jY6KTk6qMCZdBT
5BRRghMjTqs96CKPrSCGT1HhmZcsBxIY24eWp9tLm+l96ofGVdOUnDcfB25jI8qX2bg2uTKM7HDR
dVSywSEoyr80mp26WSlR5DXr32CKaPbx9d2sTrNXlALkdLbrUwd36LDmmuusTY6qXunwPeKqiyTF
UzoeGzHGXgkomfXJETzkdUIQ45ioUBwQkRRLZ/+gagkxPrk4SKI/2KV2aYkzCiILyfnQ8psOHlWJ
4tJyAnpJ4mZwUyF4J6XtIEb4YhtwIybEVsBcJQ2m+1w5NE1yZyXIsvVxIwfGPg/C59KXP8tx7Lx5
0aaVRoxKras+hZY9RYt+rVmUbAWStm7Rto2Lys1Y9G6IjM4yAjjMizvUAhujV94Ds/4M9Ap+Ptql
KOdUmo9Wg64geteNBV8G/delD4nYUxejFNq7LLVNtlsEeblcEAcQVw3nWR97+SLca1Uh/R578b9a
l//2dl585X91O//n/3lr/naJ/vP/vv2LG3r54p96F1rLIdVwqpOygQfuJzwrfluSPsBg/8sDxxz/
84b+uru5h4l/4Or80xWN831p48QHL3PB/xo8+1VO/Gettc74QNI67Bl/p/UP4vWo0jORxICMbaof
7ayJvK6LA3i2Hkwp6WQ3g8klItfcK53INqZKTi1e8feCRgDPEvAOYWzfCqsf3ShFnhLGx97qtslU
HMpKhF6amQ/crc9TYw1rQpGFY0pzeE36AYcy2bdOIBp7JeeGuZEiYy+XpXDGRIk8URjfrSp8TRJm
ZUJTCwfLhbIhq71b2Pd8ZamGsm9D2oIHdBN60WCvyszXwCiSbel3thNmOlSvGLXXrppD+grtSxjA
JxvKGaT5vh04AoIgOM81moC4i1HuTMnGJ1CyaIITrjubQEqDDb3R3xVcNw5W2ANhmTci7XZtgFbF
mOLKs5JQfug17ST5A5erkXNbCcciJ2qrJe133R8SnHRjiKdOui3ZfSio/0zn9GjHcI7EHm16G3FC
kgY1WaX9a9gFWEBidXDrMEca087f1LC+WEb7aMiadAB7wXiUjNkpTxGMlq39meKLv63s5MFPh2OC
zcoxS+mCfNfekp6UEXZsqXzGs+8aXUr8gQjvBrN84cGrkA5z1k+BXBKySYpJNo2g1RbHdoEup+/Q
UUSReR4N8S3IgBPCCktZmQtc4ZbYd0F+1IvsvSIodmPUsr0O+mB0lQRpbqs/SU30JseLbR53TJEi
VFYMrHkSQoS8z9VdDhVFtGm+oNBF6IV5NSD4Td/VZtSIl4eGm+Oy3IWDZd5anbokV5tEknZwdE1T
PGla8NK3BUnA2PNqs4hQSErr1hLXdNAgEJRjPajrSS/ZvXC2GdIz1zgR58JTESyo8uiZcvESFuFt
Pjc3oo1eySihmcqUj7PaHspB+qYExkOkx+sijWUE2sWr2ZQfWGY28syQivH1uZprFLLZR6uLXZ7X
d4pZ9CiPyIewgyu36oOVTokb6RLqVX2ldTPaxvhsLJImnIymI2o+y1qHDLXT/kH2MdFBbbzNhK26
/VAQN4x1G5/fMRLGXYIQbJylg6iyfYRWzAiqTaHmp7jRoPup6Q4Hny1bqU8xKeJ5huVmMntckf7s
VMqkeSa6tk7XbqYqRESTnPPBvlpRCBOsWJi10KI0DTKCLLeh9UjKwC1Gs2gfeINfH+18fNZwqTmM
VvveitY0A61my78t2MTFVN3kmbnKAXDNfn7142qXBOhx/fBU+sVakbu7KMxhGuutpbafdmGpWD6j
k22Nt1k7S1SaaoTF8yUGc3gz+Q8+r5Bi6Q/E6O2r3D8Qg74roozsSbRdCZpftds11Xg2rfHGXtJu
Y2jpdNbeiAhexwu58DP5loq6xAnRB/dZA7tfSSWysPRzQGCB5ExaD1V0HG2As9yyT9GQrlOjfEot
AI2mW7xhvPduS6iwW0io22L6SBwkbyVJxJBWaWt9K1XttQmqgxiJzq3y4jTO3e0f03O1ClYCJ+Uw
VKdJQdCdBz1z9lRu/BZx0RTsqgmAVYYmqzrEssQC4BWtv4Ir5Ju6mbbx4umsC/X4lbWbtNL3rMtO
Rc0aVRnxtWvl3vnK3UUSTFOBRAwdO6VrBOWpksfbIJw2YRw+T1h1JT3dzWlXeiDwd/Yoh07ZxXsR
Kx91IL/kw4TlV35L9dT752xevtczyU0PYZeeY4yfnelfiAX/DqNw0w36S95E3xsqolaGSeq0KFLa
anXlBQbppRvjtR8gYlAN42SZ2acyGUciuTEn43cFmkXaDcXp9AHtpMHQbnWtWTd6chIWxcyzNThl
bW41gyzkSsG2NqXbsWKPKMf8Xluyf2WrOWsdFIJkIEawd18xwPjfCJ4QExA8egD8wBjXhI+2Jn8v
rbhdyJ5nCELyitX4waxBps2RqOFgKZ/mHQWZjRCyhC3syRQq+YtcNiT7akSFf8UGl6b0MJG9sS/H
Noc3oxQupdTm2muSqTltbJmLafbvccLDzO9LmDnW2QSPnZbW0JcijTykKBytSm64QTRTEjAugRuc
HkgfC5wjONBdq5f7oy4p71o1ItNM9AE5kPk29uD8MpJpL4+gKrWADstUV9vf81h/aRz896Tif0Ar
jGB/MfU15Ruahrf2X4x8Bl/5Y+STf6OZwCJk9ctb9CeNs4wpCceSzR9phLxpfwJlTIG8mb7c39XP
YK0/UBn7N5jzxUFE6hK1Q7+G6lpfqMufRz51CR+UQZxt8MN/jDn0RzNWu1yeWG0t7K/dCo5wN9n+
WidDhlIa5IjyMUCTpGDnh5em2qO6H6Xw2GdKyi6PMMuPt/JknKJZXVsJDiKbrBFES70RI5aZvFnG
ms6FNpMu2FkIi0pcssRT6zIqno/Gtm8C1Se5RF5RxLKFQ96gUXEWODaPezehJjDlJRoLHmXkwI4S
3SXpnYRCVTLFjqNlN4+6Uza0e0vlfRq8ZibiKvpBM0K9S27wwAzPGiXZWVgT/Q4nHseKo3fQQknc
e4m6rysCHurkMiCImqNxjbnZlUfVkUXglt1TxCamT7iMtXwL48upIypIUQbEllp4xuOwMvhJNKS1
6l4OxsBBBo1dn3qsHsUbJoa8BBbpDY5jsIQuvdMGyZl0zcNJ7YzMZ9Z81cBaJeNbpFs3lOa8tm34
FEV4MNJgk+INhxrGhKydI/o8sPCQzJd6eVgD0xj3NTaoME339UxUbZB7ISUeUp+9Zz46RSnSbnLs
/gTbrwqT/y2sUBNx68LKj1b5qU7Wqqjnkz4muybTyf0lCZhuqSKO3IgaAgTbDfs7qBRCec+fr6HW
3qW+QV0Fv+FJJC8Yw/d5VJz1ADTImKAMxx5tlE9Es00lj++WlU09ynQWpAv5Wua2JolO9UDM+Hgc
NdU1c+Ou0uFWq+gALkPChsKB+IhZY1fa42Ew1XUAbZck92g/3drW7mcKNszSIo/dv61mNfECOSbQ
S/FHIPv6OZJRm49JgV4ZJZ1qY3npvvUY1YzoScv2ZlKuKIl5CVTTdzCIk+ueEWXedTTycZkrdetm
3SS7VaRcqrhCCjqDKsknTvjG0dqOgtYasXQB8dFOllMtjHzbiofZ6HonrXyceeZHz0eeFsQf1UlH
MoXpznWhk+STfdLdcUDEQv+SdaWxC9uMgQIlSV+pxPDSiZ8jai+zMq5jG/K2zJKTVairUfahE/r9
HCtv4SSeJJN4nxlsX5TeSLlZ2TDR+65W+TeqqbpW0nqyVLxbcPQxpHDYVx4UKmNEla4zQLqJYqPc
3iEz3oSCnFizOoe6tcMgyQpQX4YEbzdQQrRo+QEJo/ZR7SRXj2iYzC9yECPwldZhHq4VYyTAioWl
fE+jt8Rm4RP6uRu7NRiNa9q3fveeCk8PnkJpJ5nWx8hnZiBV15v4JLVwGu3oFgQANjZxbMMdDy7s
T7NL6buaqu+1fdUiGePedYxkV58Dl+8Xt+E2sCgF628qjZhZWfGiDmGD9aqqxsFKeKFycaOl1MsE
6rUYb9UIMx4ySHJQLyMx13UWPhqmvNNsDa2tutXnC/zHkYyAbTgDGkUXJSi2c4XXAAmszJYxlVei
aVZUBFDeYFRX29Svgai3Gc08WdjUwKPNPlbEppgJGmi1YS0NSEBV/zB0+P5HG6SpKvWTyowyGAqY
aXE202DtT+GNlGj3RGXhENelgyyeAlP/TKV4I8aRWoWE/UpmuSPSI43Hc9bil0ONmFOu43SqeAnk
7jWV22ssV0e/BO6Vi1oGxFSx++vFfDvWHAdhofWIg1Nzky7K7SQy63UTkiCClJmddZ5kTw7snQSI
nc0weZGRLS5TtjqExUoWrvA23klytqrl+wppsF9n5GV/atXUkXb2THLcWXDE12Z0hI0/q9HzHAWr
QIlOgo8/waPX5p0boc+cimiTzOb3oteZbkxKgcxXGLSbLNEat9PHUy8DgE3280xVUVBggyMepdI+
A6W7NISf6HLkZfZNKPsmmgfpPkoOYUifEfFumcIxN1O8kcS8alEBfid2fki62Xjpy+zU1f4mbsRG
T89tVoEmGh92RqhGouxCTl8/GrxKkVbKPN9U5vhUgb3HTyO1jVm5KeKTrqHgrPTpHEXP0lSddFOh
Vivdz6l8Lgj+sDCphlTghRwTaYIVKPIB5e4npfAy4XXpd2WQXYT6d+WIpganLAyGR4IIWxVMAlUU
jfmRBdq+MTrCFxovLNO1yJ+zyb7KhurKYb2WSsuLxFnNFLSwVNONCR5Qn9LhZiv5x7kjnyvjIy71
a6PfpWHoEZTRW4PXB+mVaFGUDgoKfOOSsK0Gebg12w8K36iCmdeSXXpZAcSbZm4j7jpfuQgWrIGr
zi7sp7IYI1ek5XdoBxJohBW7uUo7xqRMTqgoLrsfu2uwDyNj0/gtVVrSZw7Q08RUnEtVgea0bT5L
0VCZVJnGhnKSG18kbpI1HsFw9/SO3Sf8pu1kePQVwF3AE0N5SaAlEjlZDYR8xLay7TGFMB2tNB42
XDPakqjUqw/ElKxjqSYYEV0UblBWu/BVTeMXMxOvHXujWfbIl0AWWsLp3NqIjqkRePbgo9Tr6GzM
olVbdLdzIx1ALHBAyZfQylw7uDfVbE0F87Nv90+K+JitBmlJZrwgTmcmV/EpUY7KYg3i5Khx9+Zn
bQVG8irK1kVUvBHFR90PdLVIXh3oXw2RhK94GRITk4UCjZw3yWubePn4LC+fvZ14oTBOQ35UChS+
gQ38DDjgB2u9X7Z1zhFGkAK9XokCKi4dcjiQR4VruU89FaF2wbGVFy0ptKjvFGvv+3sAl5Wm3Ewq
yHp5O3UfkqBImmGnkDaaxXwVfJlonay9Gzs66uA9fFA0hT2nTjSkdYU3GO9WQUVQ+NAUGuVj5ONx
fXID72K/ZNvYjzgjIht9OlpjK68cUlfcJH1oh+8cTlWMc4wCsahf24jXqQFwa84hXneFAc3ub/Qx
W/ATvFpHZA6IoeKVzc/gi0+/ejKSVxuei/Ykx9JB+HlnRqR1avQk1ZcpgPqeN5gGjvyB2/Ez6jrO
pcLmMm68ArU9Lz1zUE0sCYzfrBAZyYWKkaUlB8jQMHH1F2hADXo/p+gE426I7N+yUkfrFUfhcYrl
c0Qxe0Urmxrcq93DqCAbt+58jtsyMTHXho7t525UxYw3d7PCjDA9YN5yu3ArxTuoEbcF4onVq0Ru
5cAoCyDCZ4sPwdBdi4ul/9Y0JAAMiIzKG03d1PVTRkRMoZ4sbd/6VJaR7DcEDx03uk32ptF/GEEG
ONLju9GxzCErVN/B3LZiGJx+fg8LqipGSisHE923uqrCO9MOPLl/kVJtnQ/+StJHJ2JE1AjxKtto
PYeQpOOq4mlObOMSSNZHVbz2Wu6RabQyDbAwEMY4aVYTg7ffKddGEWs/lfFwJedJ3Fpc/27MEZox
ROdkbbZNJWOJEO9WVK5iJJtZi76jzR9nswAOnYiJVJQXdAp7cESOsgGnSrwtKnK2EiwlI2qOrHwg
O2rXNUjlRHkek2ZTFs3G1+xdO1s3aFY7L4nT3Gmi7GIkEbJQhopSJzd1NF3GJ8cszoyWyEvysxhY
qXVCcqBge/3Ox95n1t9RBG8avBHMcYP5bsbBCvMRbkympfFzbMr1giiTxrQe5Pxe5pGOPow02bST
civ6npdA7ffJLD0wAqDy/4SJq5yvzfKXVu3/YcqqHzv4X2qrtm/oqk5vU1H/qyWcL/2hjLB/E4oi
VGwzpkyy9aJ9/6mMQLus2NbvCYJf+/lP3oWkQkGpJbon+WvT/vsS/iWNIHqQtG+EUKotfkUagdzi
n6URBF8Su24j2zfFPy7hmR/Vcm0RWZqYuImmJb5Mz2yE7YY1nKtIHkk/qz6HOLynw3pdK7jMqIDa
kTn4LVoSJ7gikKMbHcx/+JmGteJIHCAARx9CynhnzfR9JsCiL9O9vyRa6JJ0aom4iA25XcEtH+Bu
HAV3STK95pp0NbCNkExWISdlswlznC6WvE9E8z3NglNFroZPvoa65GzM+lai9n7CItpa8ZbEOHbn
dCPwvzJP0GVg7CsaHk240xYOlc53eq50pqx619em1yECxZeKz7XU9G0o0dzX2ZNLJR8+omRYkhiC
x0KZQergbxt4XB8+1yzHQwe/a/al7vr2+EA4AN18DIdOZSPksOCFc/jhCp64XQjjHubYWChkalGv
gnhXVy+VZ71jCJpDGsaSsU25c7HvaENY8vJbd3hfd0jlpdVg+Y9E2o2ePHH7EKLiXwQaNq6C6Fos
NPciMd60C/VNPkKz1RY6HI8nKmAYct1EKpHGw0OrLx7xtOzcetmybSuVAALR6cdkDmtftDt1bA08
vJZH2xleXhTkG7Qw9dNC2ZPz9alk5llfyHx/gtbPSYdbhQEq+Hgh/fOF/tcWIYBEhsq5lqXTgEYA
oDK5DRUTFH0REIyLlKBdRAX2Ii8AxX8S6A0EuWOkCdYsduZpFmQJx6WE8N4KQEim6xxS2YtHGQj7
TPbKTcfzQMlb+iC1nJW4Jg91IK6FrBz9on4PhQUxM5JnPWRco30Xt9u2kd5m8obtURo3vkECZV3J
mxSXAS3AXG++P7hhO9lrsyApLDf/H3tnshy5tXXnV1F4DgX6ZmBHOJFIZEcyk33VBFEsstD3/Xkb
P4tfzB90b/0iqRIZCnvkuBMpVCUmCCSAs8/ea30rYw3txG1dSYeEzdHKwtHtjFOyNbomoT40Q5fc
VoS/bfDMrNEHXnzdzP14tIVCupku3czVoBx6ua29whxqz1AIZmGIBOpYX+d9Z9IQiu6FzQDCrnbJ
KHuloz0oYNIKtb0fJkE8bCF0BOpWTiFCz1gLvJzNdlaaqis3IDnEjKJBn+wrDFQPGERcsBQHPbS9
KsJWF8jbvAovHCE/TYZ0JKDwbFnz7TgZP2q9vFLzYU+v7cKMaOpXRXovKcUVTq9db2YntRx3iEMu
Y+IIk7bY0Tzf9Mm8rSXFi5SSakJC0O54Ik63EgF3YRRvqnHckN907uzST4PCo/1xSQdqPyeA9Zxx
q7ViK2UFAbflaSqUFzs2tjEPiJWOXhDo7I8Au+jjrWmIddHUGNqMx6LvLgNmWSD13KZTuR0rE6u+
da3b6S5Ed08xupvNapuPRHDhlOxC7Mqy2ERKd2zllqGtvDejHOVkebTw+8qMv0hxfVmCa5MhOMt5
8aCx0zTLwm9C1Sct9WQFMfs3hFC00BJRX/Wdsu/ozVWKcbLKlm17f5AHw4+dYFtQGKfO+JyZ866C
djNXyl5OO5NEy6mC+hzp6K/D+T7oiq9pNHYYUwPEk2YgHiRbuTPtQNANsk5oePGhxPFLYbWlHyEn
mmcFa2VvH7SJnpkRksjBIJZkBOAt2dGWzOJx1MArDuwQEuTxCEDsrWGlz53VJl5TSLeVbZ2pb49j
Y120gXortyL0baev/HrICeQMngK5dTZogF50AYEZs/VIdV+cRBGeC6tW8MlMJxvFnCaP25F03pVK
s47dJQKrvL0ykBqtqhnbUB0MLoF736QmQwE/IBRTg8xxhyh6GGIHxFTnRa1z1QDV0YHrTCQ1RZb1
wHtiXQDfKVHBd+AkcqA81tTSZYTSozXwehQ5e7IXgk8fFffjwvSJLQ2TL5ifGtzPqBlrY+H/RLhx
E4BAUBR8qYEQNCaynyBL0UbzHuvPV548n8XM4plp7zQgQ9gYXohOuiH4gWQ1mWCdNm+eO2VBE6kx
VPyFVtQu3CLMtR5C2y2aKVxZpF2K7lZoNKgX6hH6rVuxcJCUhYiE2A9jbodDaggSZRMt5CRnYShF
+jTg6oSrRCgqrIKFtaQu1KVXI4Bf8Abp879l1ak6U3eMcoRhmRpBZ28ljiX+pxjqfucNNIo8mDs3
zKFSNortY5lUZ7Ld7bWj288fH1X5C6gErBiDAqDKiDaWCuLtYZ15DGQpp3ev+90uWyeb2M936lre
WruPj6QiNXl/gm+O9A7GZ9dh10b0kLwBaRnb963Y2pCAXORP3rxhEFatXAIVDzxh2+6STGcfdmj4
8PFvwVzko1/ifbVE73NSSSGAyNmF35kV3w6affXxIRYt+5upyHJFbQoBugmag+T+7RXVQzi/+uKw
Gs3Ex8G0kqBOFdP546P88cV8cBhrybd4ZYeMUtx0baX3hD8xoKDmqk7FOhPrRZC9Gjx5bW9jZaU+
SSeUeZ/cq7+oOV+forVc5VfH7nVOCdz7cmzcy6uR0Yeb/kvQjZHj1wkdn1xG652eqGyGKdVaLuPE
jqsnW74JbKgN8ieYz188dq9PZSnvX59KV+gw9CpOBc7CtHU8oB/7aJt/ck8sv+wHX9ailH59lKoY
IPdLnAw9r+HGs+jOf5L69KvLZZNgjeMbZKlhvrsd5iauYnS/BCOKHTZOtxsaN24+eXrUX70tXh/l
3Rcf91JvYj1nHpR70PSe0+1Td0XP1zeP9aN9pbnT5T7Zqit5W/jOJzfdr67h62O/e3+YajAUQrV6
LxRQd75fOuFGUj8JbvvV3fDqGNa7uwHZjYJwmJwUAOIUacq1vqKouho/uY7K8m28vx9eH+fd/WBq
Qzt0FufCrMVVjnQYg53gYPUO64c7bsNu9fHr4rMTe/c0kZgkz8hCkc1OUIOil1m6Qbmy7ctvEnDD
bNA/Od4nt6P17suSw3aKOpPbUen2Ciypwnys0RJ8fFK/PIip6QyyWTvRMr59qmgjaQ00RN601SER
18xtI+P08SEwKvzim3p1jHcXLrPnhrg77ggEZSvTZ/ecZXe57Q8ujTVgWP1td+d8ST+5QT476rs1
JNezOO1AkngKTVtRI/iHqPTxmf1yPabS+K+r9+4rsjMjkWop4J3kD2talNVO9ZorAwifm2zML0Sq
Rvdu4dU37e343Fynm8T/+Df4+CQBBLz9+uRirnOiNDCF9dfWlK51tfvkHH9Z3fx5jqgV3h6iSXhR
ZjXXUWWX2ZnejFgBlP0pq35UyD8bicpO7fa61HxyZOvD20aT392aKGTHZF5elLJ16KJLGFdJdFYu
avWT5euT+xOr3tszhJDai6TjImIWdWhVr5pb3c3WS3qp5dLl/zE4buR9/MX98rmz6TqpuANpir17
S8o9lzS1JJZ/xk02PgXjJc0f/++O8e4NWVKwCs3mGApyuyJh5vBcmZ883L/8khy6d1AtTEvV3n1J
kdEYFcnug2dHIHLJe8iiU6f7hWS7+Wdhur+82V8da/ldXpVMjeoUyWyGA72EkxkD2kQD8ccV+0+n
91ON/RK38vdqq+1Lk38rUNlfxM23p7cm2n+3ipcP+FN0Rf1ukNIJpXYhm/BA/YlBIdmFRE2NfFya
jW9FVwbRL0TNsHmz0dXzovlTdAUClr8hjtMA8IPl9x/k1hnGX24kbUmsURWi8xxazO8feAX6o5jT
dPZ6zVygkUK7XGQvkI9meBTg7xb8CXNy4iSAHOoBPRMiIZS2WqdZ42YWoPUoWFv8v1WT08wS7mBV
LqGhWwTmK0Nlql3kBwXZkaYBLmuSdarA8qoQbEGjCqfjaF2D0TD6B116sMRT12arbLpp9X1Plzj9
Wvc0eFH21rcmen8TQl5p3Rk6jOT+lriUlQFSVQ/PA/QD2JirWL+1ASIUPe2LsEPt86PmxWzrkg/n
ay2o/a3KQDKFvAKQAk3VdYsMWZpXSkZLYzgkyZe6eel6xGYQpaTgJKJdWea7scErlEqEdX0vstIz
4yUIIcLym7tiRkGmPokBx5PxVROXahnet6W4KMWdI59nOFxKS3LXF+iZSDoZZjJzdOAhcmq9Q2tP
B4kUkMaS93sUOUFzb5UAj6ZDPO1qGelk/nVg3NdI3/L6Lp2bdSyeguKxt5I9FB83dO50NMDYFXV1
RL7DeFqHaBIkG2QnGKLCy7Gy3DHu3RlhSM3AfhGngsDqiM+Ke9gIKWNPGimRsyp0E0BGvY56AGbY
+QKSfyyvtFXiYFA0WeS5IFZoBco5E9YKYoSJvgdWwjhVFh3ObgpM+FDwMmjbMgxLH2InRxdqfcvC
dBs0CniYs40GSdeqVQM1hkwKHBvzlWakzwMNFdLt3EkChiKQqqS94jvhdGsYimstqI4EpZ3Sqr5i
05IEAMa48Who903f3EuOWEfE25E+eHAAM/axhgpwhzKQ/tS4Txoa+VZ8tajlA4UmpQbMQWEynSSu
HmdnA7TKDALURhiMdZEmvLmmp+iqbUk3K9pg2rvIc35nOjlKtxOJtW5N2w9APSzjBr0LYftA7ESw
VAsm2QB0MI65ZRGuCkYXDa5lCYUdKuBdImlMdhlXBOkxC8S+ISqwgG1CJo7bxz+U5lqOv7X2BEW7
umSbt9LLo4FhZMzpu9bFqrDpfNnOpuzpOJcoFYnaCIrWFxO05gwsmaWBg+2PeZBdh91CIwSbqm4E
IkaVJu+qhL4C0cTXI/mySp4S4WwajSc/IPYI7J4SzQh+iQspuoPczqueHlUBG0YeutXSpWoKDbMF
Ki24zdVzrFrXEXcfNo19b1brcsi9XlZOCnos/Q/5dKY8LvedwTBciZjfllzIRH/oaaYvjoxSqtAh
SmsSMVdzZnix2lz2qYxqsLuo0LXVi8DNWKRuxiJ6A9Z4oYgQLjeTzWLRxmmI5JiB09kfAFOinpMX
HV05MXQnJE6k8xcTlV0Z7GaFriGmS+nJ7rDWtyjynD4HBsRsS9fKx3nReWGwqXHPzEirhvAZo9Cu
UNXbBLVfBjdPCjYTGsAaLWAlpJ1q3Q+8j2qUgqj0D82iHIz1mxklIZ91LHRS7UBk5lHuqigO80V5
WNs0tIkSQpGIf4lh0PBAEs9DjDJOkwNcBOUlkts9rJ8v2bKm5wgcMZPe9OU5J/coC04dIsjGvoxh
9hVIIwMkksaiJEEyqSOdHGeUDEgpSWuMivxoViHmHTQ2BAOCiPdy1IAiU69YkOCO2slT1sCgAdEz
iGCtyMm+kMKzQMqJZYHYp/wUlurlQnVLkX5WQbCJkIK2SELRtn0FxAf1D9VAf1MKpkH4ofrziIo0
qyDYmhpCP5aQOrmJUJv2qE7BwsFd5B2M1Kempa6hThWLTFVFr+oomheiX02NgKCWCWSkvaBYAZJX
I9q8fOuwoJim6ZX9AyYXyHfqqkh1F4DPZkRK16GbNSxe6BnI1tjqVqLD1SUQ1TCGBFLXrkALXo4z
L5OpPQy8gVSTwKWnNPxaG8VtiWwXVzjvWWkHBnyXmOldalwr8U25RKgtSokKcUqCCDhHDDw3kMwR
B7OwcgrxVqoFCE/7WpZIhK9eIiTF1jBiuSJkSsA4QXI8IBUaqlOrTmsywkHqoPwi/NxXusFvsmSd
Eb9DXCa6QnlFUJEr8zNt/0NkwFsMcydokqj6VljfYsNxc+mBDJsFWL8PxeC1YeVpmcpF+JFKjp8F
kFkajQWuW88BSsqKCd9kHJwiu23k+XrKERXXXEAGTj6W+9ArjGsx1TKZnGIn5blXRMsUIlLXODjY
1ESw/0lCwwiD6I7ELv4M9rJc5s8ZONRW0reaVm0HIW5E3LjG/BgtKrs09DXgWakWnzQbrcyo2Jdj
0Lt5zrTi/3G5uhS+r9OZ/10ILxnF/+MPfB99xOU/MALF3XzuX5r5+gVOVPezvPonf/nbyx+f8glx
AZ09MlBk94sH06LhsEzj/77y/DM9eVc8v1Qv/GPJUn4tOPjlJ/4sRZXfVUXRDAs8C8hyVWGH/rMU
VX+XCfXmjy0HIYG+oBx+Sg/s302HRFasAZZsLSS/P0tR+3cFnyfJ6Wz7/6hg/0kp+q/90Zsu1ruL
8a5LESPl7y2E1p6Cyf2QjajJbKS7sBDkk5jxHhtLXGpEXBtybyJUkyVMVWpnn6GTryFZwBu6mUhd
LbG2sKroO2nJPFxyWclnHWLJk3LnUOv1VibHVe9sP6JKksL5ak6l67FxrkZyX8e0G7Y2SbBRon+N
Fk9QacpMxEihd6uF1NAuEbKwp/azjaq6VfNHoEeWG8ugZoskxWaa34PUO1TWfIlTB3BAtUTUNg1h
tVZsd4tsgCE6/1t1B3YKGG3PQjEl+J3iYGZ0mWvrUZPE3pQS/dRnVgYpmLrb6c3ntJ7vsrg1cTIi
3K8isyQRNXnua2YcA4kTeQmRL8FHZA/2dzPSH20xfdHDbnEwxL04RIF6N2bhfKc2qnQ7T8YXJ415
ITKyylaNrO4TJ7tTJul7rKNKS3EarkY5dIsU0CiZmStM9kS4MoHbGVplH/KKd34oiWaNr3O+HZgr
EwkoQ7u1xMoKqwOsj8exjsonbarUEOO7bJA6gSujR4R+lEIAXcOECWo2kycWjODKgtB/ztoJ2aHo
lp268lSZeokSWt+FeUs1h0Mysc1TE8bpsawmGHRFTy5kmJxIH+yOxuIxKhe3URtZpAUuDqRI17/l
ijy6xuJOMrEppU49LGyZGgoAHiaxuJlCEsXwVg0yjkS8TkOJREuGG7AmpBvC6+KJUhd3VKFmIDCg
hqyzofohQmrwJM1qT63D9kTI/Nc556poksbYS2JCvApT+LljgebCzpAJdAUfVxG+szHy4VtRq8uO
wHqmm1qsdOTiq1GdnUsgFleic27MsKsw2OFnNsjpPWuSHIG0wJQMTRfUhfKiKYQQC2m0XE419Wew
JqtqGJqDSKcFCWvdO0bhq0SFRGEBRFyevw1Fd3J63uVQnneZPVzLFaE+E/NXtzKm7NwrBSp4SrQa
gQxVimLE9VOfi/lbb5TN86jFma91Wn4TSrLly2kzXsRaM6zt0UFTHhdn2wz6XYsuSPUb9BE3+WDi
rJblq2jOkh90mIJNCOYdxnbWlsd0VI37vjcPWCAWMUbSqD5Z2kgBcwcViFFlPpKMU5pog+8kxTIb
tjwTgyOZAHMA3wG3MPHkMiUwV1t02l6RrQGgomNf/v+/yPyUr/He/vul5fjtt/+Zdd/CBjLYmwXl
1U//VLDZv2t0IOhOYPdXHdPmNf3vZcS0fycx17QMHQmmRcjVm2UE2M6C7rFN3GT0x94sI/ICG1Dh
u5oW+5N/sozoS7fwzSqCuk5Bm4Z2jVWJ3/FtZyxwEmmWE4QoDW0VNFQCWbjosAllWXpuu7y6DTNi
5mUs67uBCA18PPPDKHWQP+CUuiV8xJWUVGywFpPPwDYbvXd5miecFDzD2gnUV6etkto8hBbtjoTc
US8h1sidQBIsroB6x8utPloEEzRLmkI5Gjzi7A/TjRGzHIAVSj110f6IAu18pdeqp7eqeeVIeu0p
Wq0drab9EiRsQl99qad/XYXfij4/lTEpMv/9vy0r6Ptro5JUwnDf0blM7/rXuMwts7fZDznRsQ3Q
6pbfu1ijO2l/UTT1osn7p48P+IuOOT9o/CF2RKBIjfP22xhCJUZHVhGosCGFwEensYm26abdfnyc
v7aQOQzZLA6cX51q6l171zSzyhgypL2W2SD8y68tjZwJQz18fBiSVn5xBc2lJbdUSzwB73rVc8vt
30An8wIIu7TD8NomablTRXEOJagt3HoooEkSmmQnXXVzp7pqNd4Z/Xwhzc53bF2o5jt8d2F9Nzbd
HUihW9ZGk4+abi21086JUdOuMYZFKw3+fmZ/NmsyYOHK+cJ2m8RP0FJjqj8Pc7FTBDt3xdhWAvR3
hrTM7FrPVvN9ibFi36vGYi0/kOkKwrK5bnv1wqkd86jWSrA2kRzs4jDFMjUW5B4QgdFd2I2xH5IZ
e0JN1yWbZpD1Tmq6ulyFD6oTVC4JwOlWtpGMGUGTnEtDle9tlbof0DNUDeOaXLn7PpHUg7BtbU0V
ENxEFmkn+tiII7qm+CrU9RtJsohxMBmKyvOP0CRnN4hNr5NHeA3FiJaJHt/eMlMEb51zlSdtvhID
OzSt1em6pTyn+nyb9FLm4XbRj5hshgvSWnwnY6+ppJNyVTXCYKSm+nmVoOMPcYvIg/m1UabhkvVO
3eqzmA5yVPMcVp2xKZzJTZ38Xon07QLZYFBm5T6EXY3OGZnEHQJcCqAe33/YzevZyb+Hqmx+Z/Ck
uRjI+zO7UZMlkt2UUku7rAu3vFL4CgTtHycRF/U42zjGxWJPWNY9TDAYzQB3TbhXWKK18GYgSG8V
DgZ6usZwjpJutWT7YinqRf/YkIW9EoYmX1KOT6tASMp9FivNZUZnl3YbKz4bx+GhToN0pU7NtnSK
+6SyH5IWXWNAPelHCwlLdXTqEdhYXZSisF94WfjfEK635SaODF+gE5UWthaM23vQyXRLHIUkAhXn
KSCupNd83RAk58X0Q+ipZFKG6mlgkJ7T0KZ3bK0dwF4MXPwBXdeIqceBOkGpClyZeC+4omDBYIdt
KjBh1cILSxZy2FzRdJQCajqnwTNvLISxfGGNiYU6llP+2GPxzVh4ZPJCJou6ap9Pg7zp0zSByzGb
t44tUhe6GJmy5BRTqys4JR0pXzdVTEFVWdheQaJJLWF7zkhi80JL0wdqw2khqOU6VLBxoaqZNFOg
M8/fu24gnkG9mqzWH6JgK036QQXMpjcEEsWihPjU8KlGWUA/DemFIjMBgss1dJW4xoSq4IJxnOpr
LoxHbch2oYOH2BzykK3MWGw0qdmDhDg2odOttQKdBdcQscU4nOcB3w2eN2Ro6GKrvI89J9f9cpiO
WhV8iUR2lUxkG4eSco1Y9sbgY8pGS90Mdo47JUQ/jLlxH1X9Y93bl0BhCB/s6gzhF/BEKxMaWR8U
j3J7B49uR5J5uZlVDcgZrTefxajyBhbZ9aQlV4M17Gt9grcYZOCMI56mDPmG19Vs9Ek+r3FRRN/l
OVw3dELmvD+q6hxAJqYBLAqpvqC/LHtqp6wj2/HQxvuWGm/aVNqWBacrYRXELtbWT9OUwBKxkvw2
jIEnAzQvMMdJw2MHZWJnJYrs/fFS/8+g6+8HXSgcAAEwIP+wIrwul0HX6/bCf/3cn7Ugsys0aar5
V04sxZ5BYimkf4pCFuxXDQWMDIyvdI3gNGUp4H7OtigtF4kbkyiSA6AROP+kElSWWfXbakfV4BlA
qkLDxIdRcr6ekc6SZklhJaO3Dj1tAzDlIiRhc0+iEtz+VXRmHZ23X9bWJ0XWUtJ8dNh3bYxUE2U8
WmKReYs1jk1Xmno3pTQsEtTMOETZRLsKHuxXX88vajttqXHeHldXmQfKhiETa8C/355uYeJbjTWt
9nBW057Md3WjHqISc/RcXGoVlsUghZLblrBpultHAPrutBu85ckaiOwuT55KxblFTbxv+glfgXrV
98FDEmabWmCiGsNjCkbcDo2tnLVo9KrzkH7PtNlNaDoUKZT7SnVePj4pXVtUG+/PCmQFzVzSJCxl
6Uy9/hJVixd6b6WN5wySta4I8XEVg+sXhicld1Q3jbutnWS3ZnVoTO3Ul8R7avIuABHp0CjqRh+q
UajfDZghq4ixRT6JfVn9aAY87WNS3pAtdWFWznmwrmJCttKMEHJT8m1SA2IUVPnWrAEEy3O+xwXj
iqnwJFs7k/q7curuSo9bHcU4i8zwPWtwwCWSB9txB2RKH8Jj0SR34/RCeXGRlcC16VrNoYrgVxvx
BKvH1LAeleCmtPdF21xnAqiMhtHzwdB/pMV2cJC2NmfOa1UQwxnFxsZBX5yr50Qn+zw1jjMuO9U5
xLS00q2VnSZe+frwTEP6IbfGI90niIdRcRpmZz1I2X036Ee7IMSunc6TbnyJgnajJs1abcITafQr
Ygj3ZoyMZY7lryOtfoYWB+gLl0KBPj8YDISV4xgogAMzApdeJKLM4Ad7hGK4Zmnd6uV0HgxrnUbK
xiT2ijjT47xEoioF9jzqopEucmLiaazbg94iQW7VXSeNvoisNYAaH5j+amL4BUhjW86mrzf0qkbm
RrXkMSF7Cur8UQKQlTH+SLXOn1jfMQ77vW2edSLoGUje9yN58dBATZjrbetQ00akEgSeLtk3bT/v
02WslWWss5TX1B6mYO67GDdZ8QkDOg8B/frxWi36Z5UKHBLSBR3sldL9sTTv4CpvwgDqccpUCGE/
5tmrVsuOlRms87hhQVcYmRboztHGW0A7nJYEJvNLNTQkKhY+yb4rdjBAP1M3rOXMHSOa+5XBcIc2
00xMmVnuBV0zwA6C1vt9ZN0QKbFOgVVLzDqUWGMPiZUIpABREkp0jRhkHVqX1BUr7vBjkmv7FkPp
rCVrR/sqV/OjZBj7ETiRXAJrKNm0LH4es9H3tjUeUkW5Z8/kx6mzbRNtY4Yyfs1gC/V+pdRM2oOO
PtDga6bmy0awz9OEmcZ3CZFw2zNWQmUY/qhxGhhJTReJR3V2/MTO9wHmMamP13A1iHWcKY2k/lQT
wQFqJN4uNhtFKxicBl5sxVg4C4+yad2X8rZv0wNFyLGY8h3BEJi6pXXEnj6VFW7Jxqvj4k42tKvU
yUh6JfhZnr4VpQU/FeNmLF1bgXKVq9JFOkx+NoyPKGVOYUbWobrk94YbRZl2nRVu+gorazTfzMON
BIK0z8D5Nu260kNPpWhsB2biMgnXfeyXFgDAhXsnHxPs980ysMzVjS1emuq7TMO50281IGlqZLhl
HDPVecrlgMlNe2lWzCnB0La4lyfDPC6EaxniVM4oxDAv0+DKzr6NlXJs82iTQRwLy2ijxfkByGm7
CmvEdMmPkvAKq6q3kkwflRGjJmKM1s5Kjw4JQZap3jH0Jq0T13bWabdE0Kxz4zmebE+W87WNqR1j
Qz3c2PMNkPI7ERNCbAueSs1NmGIOY39lkcY9F1fNrAGbRc3AxLopaQMnlSt6fUvW01YaCYxqJLKI
ceFk+xCjiVYJd2xx1ZL+ouGSn0ywsD3ZggDRdBJEC8OHsS6vVIVAulSFuWWt54lXi5MsPla+E7rG
VXpRGAnb196vzGgztuFVMDn+mDj7Rhl88qA340JRjwCo4dKQEW/oau4HGKGm/EuVjuvSabnuvO5Q
PTTNvAHlcIST446qcmkSaiYG+CVsvSziOTr4B6EDSWYYCA2GyBc/hBLkWe60Eesidp3vqgFgLg1b
n8b1lTG362YyXYwPq9oIobpGriX9W5H8n0L07wvRn+1F2iwflqL3L+GbQvTVz/2cbsm/q0y2FJ76
pTOz1I4/25KW/LuDnhdlIavTkhXwsxKFXwW+Skf3ZFAmGktE1Z+VqMkszaFnSdCBbNjmP6lEdeMv
tZlGzxQYLiEIugxMa2krvZLrRaRotwXTCq8IY7hDJuJAJRU1b3jda5qakNiW3Ne43UtdfSjactxw
55escONpSMp7R7ceA6HTo89JmWVl1z0rHBUIGspan53nWu+LtVDlCzkgliVLsM+JSk/xNGJC0oP5
oGblTePUF62Mk0pkRbcvSwKkstHMYT1V23IBpgoT0U2Zipu4NhmHNOODkoLoLq0Hx2juitgc9mw9
T1PWHaLC4W3VAOxrGltawZisD3GnyOvE0K6plepNzqSKscrLoFvPIQEyvYKQa+4frXKJq5ohDDjO
QHLvNKseaFOFJCz9KwDzEH+XPZ1bXZnXUy5f1xqrdaGakDNm6D1iAn9liBLXmGPuyTmOmMKDXreS
cdhZetB6DBCrdWezva6LqfDbhim7DrYZSKJ1SDL9a9ohYlKx72PtBPWcDLlCPRbeqrLUfM/i8tQH
eClDA6s9876rXk6f0PtUsA46JjiEn/r0HQAb0B5k+9zAMklgJeU2TKOa+ZCySEsY2cULTCMD9Gyr
9dbJ0x+ZmhFOQYmXGAzRSg0kvKOrGAPCPr3sevkhksUuy1GUpbL+rBcaOo5ph9aCzGBSbSZQREEr
3ZaWZmzEnN9Fom5gHLRniCLj0Snj2tfS3BtpH8+RvVbqeGv107Y024NwpptI1W7ihyBB10veZKeO
26LPAFgpm77JIdjEyFV6aWAol9yJKf5iKcVFZ2fP/RT5c9ZfMxL1NOyTgS0gNOr3hTGfyEH3GEvt
qYghZFSgddNs17YRDhvgOMYS91MvwT8DA1cvU3EaLrlAQCC/5jajS6fbTIGCJFfZDzh0bZK+oPZC
bhX5rcFaGRbaNiV4SOX+EZMCnaLcVLimKwKK4G6ygWmSewTL2qXTze0h6RiDKlZ9EVo1MsUie5lb
8E49epowLLY87Vu2XuQyyeotkhdtSXsPvT4ER7LIIYg6uo764lZwn5jqSBK96ZyaXjVd2OZ3cZcw
o6LbmrOWY/VbdWb4o2lBWjRzS3OwDo9qpHZels6yl1nG45RoKtxtQAxMM5EWgmegqXwNM/Qo18G3
JuIPyIYHO1n6UB2/GWH+nDvY2LTklNVM+cxYUa6asnrhPh5pJZeNmzsm8SMSRs2FWGH1NuiJEZe1
s+Auhiq+RWJne3ZNYljGzKFtbN+J2TkEbXjqC+vb2Jn7LGENVXoZmmogETAtd75JquJW6tDhGEaU
07ik3dyk+L7MOj6nVp8w3La/M8aoNg2tYhqxfJ1ji51QxID2pnA/Z821qgYPVpGwyGOyRnmimXsz
1fAAyuFNa1Pzl05yyYa8ByMZQoya0vuJCE0hF2jdejNel2O5VfWYx05tCRW2HBqSMfsyGu12RBu3
YGuUxXh380PqRLuiATdg6tqBjtWpTRcWu6R7KGAvYP1uw1plUNj0lBzyvilgqzbdfBUtvt0cQWVW
32URvT5zJN5MTExazBQelCBjpBDTMZPzY9nrl6aQw9WkD5cquyZXh7mzyuCwqgWZYdU4AeWqbofB
Jh47rTZEMh0GUW0jtmO11RoesjXh5elMem5yqQxOj/zTRKVXBOekmnkDdskTgZzk7ZE5phSo9Ayk
VlSZ1bNqjMohH6ZmXdXsDKcpAEVXzflaEr3iDWyUaWbnAO/L+OsgUCyyAuggBdCaj/2At9fuzziz
r3WeId5FET0/AZTKDExtM8y4xiPg167hoMedIc1vKpmXUzdJ6pWGRmjLbrz0ekZWK1q2tduqI8mc
5ZPeJcJrawFkOaiFP1ZO4Jbkna0qmX6fBflFwVBLJAsvsjrd1sk8A1utzkmd/qhkySMS0Z+7MYeN
A3Gqg2CVD9GuafM9CJNDnKRf+4aNi0TojqTYG0kzvEJa2L/p9NTJ8zZbcBQzqemOhJk/j53r2SiA
nyodmERroR60RrjpyCLaFKGdrxRBKRuI4KkiOtAlJeClqPOcOX4LdylPom5l9URatXF9yvQk3ZoI
M09UxaFfKvltMU73SiC+Rmmyi8tRcvVmsHAnUGSWWnKAJFm4bVIyqKEc5dZBQ2CVZN7S3MK5VrBd
KYz6bIXB1z+qn//UiZ/XiQws/75OvPjWgL//7baJi/j52/NvN//7fxXfoxfxuoP5s3Dkg372MJ3f
LV2zuTuVBWv/x9D6pyyKmpKhpQYMn5qN+pCy7s/a0YRKjxyFvFIH4B5/9bN2dJafglEuLxxTGTLL
P6kdVf2vQ1u81GjwTGWpRQ39XV/PIfyD5L1w9HrL2Eytemqm8bYyKskdMxIt25KX6DCU8b1j5uw3
K1XZVnV+jmBPuXZY3kkD8t2qNU+GgB/ZCzJMiajpvG4JVeJ1chfWzhb+O2jn1rHGLwG1yL5swMnz
1mdVj1rCoHk7TKXcnvhN/w95Z5IkN3Z16a1oA5ChbyY1cHd47x6NRz+BRUf0PfDwgF3VGmpj9YES
lSSToizNymrwayITlYp0RoQ73n3nnvOdpaSg1HdcM1jBbpjf81P/RZpBiWDRwsJwbApmIhD0i9R0
32tPoQXLtV8h6HEQdRHbHNVmA5arz1AaeAIHxocS0UVpq1gYAQ0mlbSO08h2hQLpHY+XVUKOHu7f
dHDG/K2zUomHB2KBg3l+SER8yHp4MV1ukX5sElZRKpwMwGDtuY1n3LV1NXRZw7Mv+0hLua6jfpjX
euAk2z34lNVoxQ+qQKcwTOc57LTbiHLNBduGGzdJNm1RVMswzw5ZIY+VVrDPC2w6EE3c4Z39zLr2
6EljXSgcYzXTDjixDiaDsjVMKgPMwAU3q9y6asZKSiof9RDli9BWiWV2YbIpJkQdYIvW0DzJOHgt
jAwvKLbZSpRnKcLHpOQczifvetKYQYspP0bwIZs6QN7NLkbPvpn1+zWG6Ftndhy4YFcLrTxZZfrp
1fgvY+61mnXlBph+YVBGtDG3jBjaRBeJhJmW2J8ZV9rENs4ZzMzOaS4Qih7wYW3YWoFO967GXqC0
UICdivMYGp91mF3VnUqhWWczsaXD59jw80kDv67LWy8DaDFMrzGmXIAYjH89oJOFk6mAMa1Su8Cl
dq9h+tZrWzRcNMBg+GnY4FNPBhgLcxMpz+F8ISgnteeWUmNmzldzc+lY6dQ8IFAsSP8ThR88cPP1
U2MmB5pUNyMsEam0t/YMuXTnclSq4iDnQn6U1JP7UGLBo+cpL4V9Iysmui2j02AD63EjE6t9iOIW
zEWsjpc7yAgayKC5pnWaC1tLMNw7Q6fENZnrXFuza1emZOup1OWjp1eItT31r4A4Xzppw1rknrDQ
CLfQq/iMQytbZrTHjjLfYzW7y3s6aUWcUzBL02wwU+HxzkGXsRvMtXMhbTtX00YD1Yp4B7e2KfA1
ZUf4vy1rQD5egI3E2hHdgzmX3Q603jY8ApZJTxFuEJrPkLbnQYeO3Lkt15p7c4MeS66diP4mmFt1
Dcm1c3Dkl1KnhfK7Z+8v9hG/eGxZoKFJKXEb51n40/alZZnbT0FDsIhm9nPuA0VdJv94jb90Ev7P
Bn9zrPzmwEPz+/w//7ts/naGX/VDneO3c46v/04g0TWWKJQmYgeYdZA/jjnLNQF4W47HZg7d4/tj
DpuQzVLOVVkBu/zrvp1yVLxpFgfnP8Nrxl865bBB/rznIYemGY5LEJO/BWusHxUSU/NaKapi8JW0
orhWoeMoCG57xY1Wbe7xOTX9MenXNKRtQ8XYGOOwa0PQfZo4N7XxSePhAVsGts1Eo49Uei+iHY8U
c+FdiNi9KXW0DViPT6kj1mTvtsNcFNV0x2BgOjQFmQpOPU/T3hpCAlp3J7tyD491/lCmR7em/cj+
FHaxL9Fz01pb1ziE4zxfjWiGuQFYu0mWuimzhZcNBACcD9afWxoETqmrnyqL2sW+umAdhizlLq0u
BdAUzh5gqs/enJ5ky3QyB+z3zpNN8KyxKWxolHVAIWIdPqXxB/EEli8v0LT05CPDRxJSpZDMQGRU
/jqMuCyZ75FAlU2VdSEfVFyQkQrAc1rG2N2cwVvr4mXiEjlJZ1dXXzRxihlWDU7JYmNDUx9LepuH
Wypq2By8cCwYboOq+mo6lKBV6Oh6R0DMJT91bpKnjoYZmFILve8hdL4IXANZNafr9G3C76ufYatW
tSAHxxe/pL238sBfW3hGPY+X6vYKkKqWvAlHEE/OgfRA2sY+4f7rLgSfMcCLTQo/mmFYQ7PoFA+b
ErpWy9LGzMZVG+KQU/o93jV0bG8VxOOZB9vZUccD2rZP5G++qVxiB0yPQiuao+yr2ttXXJMqlH8v
FMus0FYgrYGEeqepc5nomzMQSThHqh/jKeee5PfdS6g6VN5NVwl3sD4X29G+zNRX4jVkUKJ1k5s4
SDLKf7t1Se5iSA2/cuGulfaizTLsaOAYYloVeFU5XQwYb0qNmd2GlmQ5yxFEZ2++O0pOBqtb25Wz
yhR4tugdslZIoNXw1r6M0N8ogFijMaz6FvU/ugtqhDnErYasTK0/crKyqYnWuQnMXjc3nlYe6Rtd
KpyN0EAfcAA/Dp1KIyD/94mq8rJ8UArg7VZxQ4uRX7RfQrJimkU0jLduK1Q87/aXFupM0LbXUV3s
XNVdTsVnW79WxcMobQpOtGuC29BGmSQp/jHbwc/c8MhZuvHoYuL3YiYxb4xpnRC1St6C9FCQDeoB
g0eIHpjSjVXIqnWIdN4MOeA8rDbg30V015GdGxNnMUp9U2GQ6ywcQepbmKnwTvPbmu293V3cgbAQ
pTwunJJEoagO78041NzmQecFORtXQLjCIGUnLkbMIrecknUTdzc9NUklgh4tZycMWkvPrs5jgNkf
yW+YmIVDjSCVljwFwUtclIeBjOxSTvxrc8PSN6Y9bdJu9FV2XEsaepajys8AiB9l6+z0FuXY7QpJ
h7oYXtVcZT83eexpWA+xYW1mTVIE9l2JgLVoR/dcuTFF7qb6lrXZy1hzUmdW+jDkDHBRYm+GNLmZ
wmmbqnKfzZonF85lha1ARnWzcBJ5YxnlWY+rK1KHC71r9txft1avvWgJP0bciWDt5lCWqdB8UMD1
DVj5xFV0GUcLlj4hPMrsTrbNn5iEw4XGp6UT2ktvdYeSqhPFw1k3heQp46XL2EOj9CoPiWSxSHFC
cxOVyF827iBUrH1CjZLnaYvRSleBDBZkmU/Svi+acYX949hrYHLjvcscKc41qYA8GrZKQ8d4ZH04
rrJ3wmRXsb+NEmhb8tkepwP0e6xtFcz3CjVCVFsKGdUV3P7XAeDdqkso6o3EvRJHp2ZWpVU3fnKy
6NwYKM+K/GLFFWZBdanr1XFkmHZL4Y9UJPKu6m/iIYdF6L6mRDd9kSDOprl+PeQY0uGG+41NrhjY
+YQuwbIo1pydZeVcU251EGcAQ9ZaIo7tiAxalEe3HU5F3fqcK36m4GmyqPYW5S0dmVeDLl/UqFyQ
AsEFOnZbHL7+6JmvHHcTUGH3JXVg6tKR6endY5Y+9Dgv02l8t91sg4P6JOMQS0JhXlk8/L1uesKV
vCGb6gdhc6TIbAN5/yqI9C0cxY8on8UW/aVps2MYE7qm73BfIiUH/bQxrDhnC2vuy6i+lkPzD6Ps
XxrM/ksxsSyRfjuxdZ/vTdx28a9UCb7227Smka1Sadn+zkD1bVyjn28WGPAI4L7/3llFN7ems+Ry
wQpg857/0bdpzaNA17A8UlwmxY7Euf6KJmH82WRvGF9d5AyFhs7M9pORXI0ct2JuRImkdGIh6mxY
dWORkH/trAXGACJ+al6eFFmczGkEUDw9WF72PBYQpCW73x4bBsEfNkFKCBqdM7UgGy5LTrHiRgvH
tWPG5H4RcnmSxkePio1c5bLjMJgohm82TrSsYWyuHAa7xdCCKzdZEqhOdWXo6gdz1gFt4RiaZY/9
Vr1Tuxl807lbl2a0UZEPKPjjzsw7e6Xr4j60yteIcedYZhEieM+pmAWEnQcj1e7cMcw2XZ8I/Moq
H3h75FbXxDvCSxxJiSV4nBXKi1lQ9IWXZi4FhP/hWlG1irJC9ylPqc+qFT1NPVHjQdNv9Si8q4t8
Wqku23s0ZJ6t2E9G49HR8qe+CzftqB7MLGLbEZ5aBYkUNkNX0mJXiisx1vAZNLbqegKFWhxlIu6A
MO4dNnp1YPtZ0r64vbVvBQ6VJjJPCrdVHTr84EYHXc/WqgwpbqUOzuA1WJiNG9oHMGIEyhqH56dU
00fFTutP7t7pyrL7Edh6/ikS8wHZa9/n8YWsbboaau3WmTKqVeyW7GuGfVZVMKrzgF9FAM/HrN23
cee8EPvF/FB6x85gekMiLV75ez63pTRuc4WomJG32kpQ9Hsem2TrstVfuFpTrForeye17HGXp6DY
GxmvA4fmsCHr6qWmV6dW6PZK1vJamOqN9Kgesctgq3ZMn7gMiXMlYXMbDr22bTN6ezM7G/YNjuh1
nJjDjd643dKN2HKinGs3FaNfnDCphl54JFb/OkbTfsRKQBclGahm42jiymwYJse6v9UK+8OKrY2J
r4rDnI9B3U0fVTPc4yzgDx6/pUmJ3ptcvUy8U6lWnye68UEk09ZS8i1CBTH7SX/SmnYzqN6mbNsv
pmKeOtP7dBk/GcVU+PNFfaOG2RcvCK4yx75MjnhwrYo1buGcAVJWlNU1507H95c6T6Ip3miI+5JJ
ZqBM2YPWOZidWV/TPnOtVRMry1xy2iPjGdFj3StrrOacMobFAhg6KZYIkLY1TUGRVHKklvhaG6Mb
Y8oaiK0BnV8huZGUGTMGdbsTBNcZRPSNrdAg0oXHmnvWFBp3htPsExn6ZZkcmt5cQXV+a3R7JzCD
OVPxIDryWjSJnBnwEfyLKN1YsdavbN4rjDwwpKOgAL5bDeOty8KS1ceGaA4TkONnMr0OXQ0Dk5LB
Xy8YDTo+E2z83DdADzg2ZL9TBkEssrqf3aZk5qldocQx9a2sTdaRoj8YqXiJc1KPU96Sr7MOJqkR
0dHhGU/1shpIn5FbZOZIcjYtHSTJvqbpthgKUoSA/k01OFFSejNEgXskB3TsAhFhymnfIVQccwoI
vTh8qIX2KKsc5KncVYY4lVX0CteBjh8U35VMyaaadhFfRwXv78RVQz9ObDRCCkDCRkyAGthnxCHV
n2YV3nclfAPhOgc3Nm67tgcskRfXqHcPUKgvkt0c3ARvIPyp4NwagNOndnKxEoAIip61VzWfZa4l
XrpJ9breg/jriXViYGqndhWO47GaAERYlszXWSzrizcYHk44gZ8tjv+xxPi3PEZtlq1/MHYaDrq6
xtmC5K3haf/xwh+X6mhOZm4AfQw20855yyF0L/SdsUHE9ssr7mnJp3773Wn7C1FK40T9+VUB7miW
oZtgmhAxf3xVzDvg14KaPeFi8PWlsdK2zdbaMBWf/nImiWOWLJqHpqLbhvv1r/K95wPzVlwGvel7
acTNXydaMTyMWf6PTOK//UHOOtqPP0d8sS5KjImXWne/Ful+9zKQBKI6qGK+I26KXXMXD6cW/VjO
/ubt7396s0vlTy/F5O64MINs4+fwk5klCe/M+brbYepPp/vAKv4Dd/JX3w3mZZ1lDNl4kyzgD0YZ
nvD50OsdL9GuaZNtuDkv9EW1/P038stXAZ/kODbFdWxwfnwVoqNanxPA89P+lVw3/hAegiVlDRSV
jO7z71/sVz81QvK81W0drK73k7LlpTpwxkI3CWpBZwknf7KV3e9f4s+fJbwIc+6SzxFhfGv+59+9
B/o+kqIfHK7B3PFUg1oJ/ANT8x8+sr/4RhzVmF8J+Y7F1k8/NSXhQ9wWvArSwqqEIGilwv/9N/In
y77BomtmByMZz5kCTFzffyNBKlo3UD3TF957NghfKagTN/Wjyqj5+1f61TdDORCYNvAFPAt+kqeD
3Gizgno9XwvVtaGHr9gK0sXX1/hLt6D/2fL0byMkp7LoPv92TTHl668uO3ztHytYdqwO2WBH1eYg
CWfBt8sOK1ggAXxIZ/V51q1/0KZVzcS2QyzFUPmPP647lGI4uPD4t2lfu8jNv3Tdwe3304OPHLGG
Mg1wzVIJhf70zhcuRCBbRZY0Ji7norVOaWogFer7vO0fqrq5aQswEBRiqUb3wON4XfTFxuwHxBij
PgJov1Mo51oVZfsYIFCyPUyWNjeJhZQlZW3yEEbp0omURcPWsW7lVTt1/doM6hNl3Kw+01NXd0+S
yjAF5kUHcWGBa+LSj9PeFIS+8vKSdeW6mwps8Rif6SxvdqbFqEZggHSd1tybPXI6d5ElIJ6noHLE
TtR5v/bG+jwJCo7svFEfBRumA2YoKA2qjb4cy71iZgpkIPfJnhRvb1RZ9qZPQmODqg7XbeKxaVXr
B1gyhCNI9U1sIhEtKSw3hHzVkubRBUSFFczapxRcLYeUJFuc1nA34FhPyiSWao5wlFu1tyTDKxaO
VtF2p7dUTcfDsgQqP0rKHBHZL9wlUYCwkJVzelkHRd9qrS/FdI0jUFvRNHtj19V1LDMQc0DZ56g1
3KlK6FunUK6Z0o+WndubplKmXZ+1962j3qVmcaYW6SZKi8Q3oebXmJrTGaM/wNOXM1jfmxH7cobt
ixm7b38l8EeRyhq7IG46TaGyigH1lzOxn+7dz35m+KMbXwPGm3yOm3sHzH/+FfiPc8BbRUo6rKGT
3Wd2fdungOwDUTVnYrbqVZJGckXFtrgddKQu2P0ZMnQA1kKO6W4axmjdm6iNUuJ9CTWEbE1h1WmH
gboew6a7xX8oVl2Wrb1Ivctlzs/ZU4fZes56paBGICJNm8fpzNdg1+mV/KrduvvspfsSTQRB9cK5
lJXxNBbjuGKxCRPLmubK62IRT4qy0FwuNDSldDSPVPdFYVP5CRmLrX/40vEp0I0EWmhb0caaIXXH
rnLV6tM6Npy3QK8PZEYP2FvfpsFkZaosvcK7jEkHN2SK1oWtP5YOymxoOJ/2MPcAesNdFzTrtAm+
xJ5S+71k4ZKH+utIacQKQ/ympONFleI6GeANGvyPsQcKpigwIUrvvaHR2ve4n69i4HY4HZ6CEECE
U8pmqWmD409h/5QWMA1Vih8oxMqjlWp7t+kstlcMIUZtI58FSXnSk9RGPk9xbVZ3XV9ZB6sswepP
zt0k6gT7PWsNxwtOrW6DyvOaI/aBx8AudmGL41E2PSPnkDBySCIkfLbEWm/scSUayr6QgxVUYLtd
9QrGJV0q13TNK+u65nqhadcRiJSFyNP3iJplrPkJq5PhSTFH0G34C2E2Bbpf9eVHUtaSWpkJnseg
37k2Xj97xK8xutj24yAMVnreh8cmGe/cgR6OhqXyUo0lCneQ8YZwWv3TNqeHvsi/VGhKPnJyNVsz
aabRlaeWdBAJ30HsI23UMPOnxpJ2lOSoxkSEifRo60TY54z3jKmztMst+DNxOA1rqZHFKaJ+XBsj
NK9icG9jCi6XVi9INzTjAYH62Oj9yyx9Y3AsX/IAfp6Qxpb37Fb20FwASfDG9bz7igJQpUxPikIx
WmpQr+GVOSWGakMThPZulN7KwIK8VEbUc6yOgGpothyt7dDW951rPnSB7KiWI7vBWSJZARjXdOEg
oGBhhVNWvbpt8sxvfKd72pe86DaIBveaBlkgYkKZqg19g+wYoXRV+j7ujcdMdWhGnB5dJcFCoOeX
rtfuBW6H0gE5m4TrjPbKRd5UAdQyI/Frt9sxOO7dynsoFYX9WEQTHz3a7kJNqTjJNdMvI/tIHHqv
5VxHu2y8j73OW9tG9S74TIBSOfemd0os53VK1GtiHC+MPPo6d8oXxRxux1DqpKvVZMm/8Yk2omzR
TtYlUdr7vz7s/HdKvhZT6r+XfK8/Pz6b4jX7bH8xBM1f+ofiS30XcxDbZ6Ba3ID+GIK0vyMDc4sE
3KG6SK7MR998aERmsYVR+6XR5cXXcWH6pvk6fycFanNTs02gEBC//soQ9JXU8ePlT+fOzHYeWZp+
j5/jpU5X13qeNQOYuQnrE/w/lsdTk955LMmaltsTi/bHsgqAaqpXWu7wnA5nTzylMX2U8dTEAlyX
8SVTGnpvtYCtchS+E9rDwp9iJPXaJLqqTB3AaWJ6xIncSzF5NrWBuJPDJn/vPfrCNE+J/sNt8Kta
/fO3hr+BWw1X9nkE/fHWId2pJ+3Vs7ts1YNR8awBqggRhklP8ufqudWyVW00n3Enbu1yeB3wC6tq
sf7uffErcWK+pv309+DuNs+t3OXA1/C7/P72k01xXWQ9O1Qj9Kc1c8GmO5rLYu2RJ20WmJbI9+2H
bf8fvn/eZn9+YULcSIA6IDrd/vnWDZsvp8omG3DVq+XejOovqe4wXOnxZ+XUuzgDhN/Ol2OKa4GB
94bw68y9U73ykA7VNTSQniVA8NC0wUY+I0wdZOzOvbHlHc+yY1EGF5Sq+KFUg1vQGPECq4BONrHX
g0Xc6s5LyDDJWMvTvSlB4cq8ZAOetcLXDfzgZJ3jpRc4O7du1kEQE5Ucm3cF79VD1mQWem1CqMZq
BfFNKG19IMdVaLJEdSNl3zbiPBTyLqoAsjRF7xJJBGahlfd2IG4YiZgm03ZOnMa3LDJAqFgO6ZzZ
hdZoJOfMjCW6LPsN9ZVrY5LLSGS3LeVq9TSemMgRp8MBkKOT3nZq5PqN0z3xVyyX6HJ3ulUly1pW
td8Cbbxzy3Gbpm77qYnY2Q2cetsKqteqDXJvFXfxkwidZV6TPInz3lqNnTH4Bdv3RWoP1n2a8JmB
fYRm3cHIdIThLebQ93Kyq3ipD/HFGonoBBPOaVgRm0mX+NpKt71KnDA+sDkSS8OhlEqCycpnYFY5
o7MC5KLN2NNIx0Jh40XNY2wouxhExyqAtpXN2C2cFtehDYirnpFc0wznamdMF7BViF0CdpdqNaxp
Y8tcCxFTuhW64L3ETPqiKD75kgnoXwUYsCZEooaD19gPqhpBslMNqWDu618dLTgmZkPqbsLOGWYt
rbA473kmEbIEzOmG6aHu6ZLSbDIEgWAEiie5bWgqZuWttSuVTy3GonUurU1LTL1pCl8m9nqqm5PN
gjTNhnUXRVwltG5Dqc45dvozkFBgqEmxcD1qkuyeMcccNjhDrrWkfcB6AnZUvVKd9AJJlzKDId4V
WvEGJsMgp5DsaWKVmzqoQdq5mAvzcQC/ERnsW+JHPW/uIAm9eeaoArTJob3UkKXHXgeZkYApFWb6
wK0K8mf4QDwruDhpOUektGIGWicHXVGTa6+D1DJVmruUZAiOamXBKVbdE4yaxzCNbxsrXzNmuetI
2qeiSKMF4x9vasEAQS+ZdQZ3Wq00R9RbQA4XHPP9WTJ9HLFC4XUx7DcpO3ChzM6rWpPG0gyHYqtO
kAqySLW2Y1Sv3Zk5OOSAeuXAXItEuJd5tpeUWTDytsFDpzrZzm3GcuNk3lx6l0U0yMX63slEvjC6
jP6yWh4aZSgupGtdigUyxaMJWTXYt4+2SkwelwSPjmFre9EjzBjwRbBbf/+I/bPqw03enM1uSH82
Vrgfn7AySj2jkon0jVIsQx1VX/y/RsR9jyH9X/9Sh/62bMrhg5O7ef/8+JtfNPE7KzUgXl/RpO9l
ReNOGMEincWnf/2x/YFc+sMf/j9iTP/pNZx/mL8bg5pX8Uu23Px132Yg9e/QyVSXBnDNgwc/5yT/
EIIsZiD4cIbtUrw8g+r/mIEs1WMMApav4zn9fgYCUeoxUwGq02bkKcrSN5zrPw9kfoT/VmqHHPKn
g1JDV6KAFb3d4e/5k2qYtmFRWF1CajglSB5BvFXMXW9W0TJKlC2GmmYb6DjVRptdGvxM9i3KiJ8P
Zs7OqC0/s9S7oFCW6JLPrHUWiT5mPtrSywCFYsyLPQuYp7oS7jKy5EGDS7xpQriQUmF7yYb7kRSm
RaZc+8DufB/OZIhEEPpOxwc4UhUlg2BSq964qvX+1hvtgwaQS48BDrlB9RbRL0x0pb41G41NNNfD
VhuO5TQWvtoXYh2b7U2su2vCrAt8QxfXVXat85iqw8mlzzwqratMjKekq1XsklzuTX2v6yq9J+Dk
OO9bipaNLr8G7L1P1WCVeVy6InNnKIDzzeBm6qy7Wnefo7o+x0QyvRBLgOAqqejQiE5TJt76ALRa
FiboQbioNfNZS60EQgPxB6Xr77VROXZhvTNE+DCU6bmt9VUu2BGY8Uc32SobXkKRgQJYy81VjlTa
v0e6r03WcpAizNZ67TA/j3pfLIFuLsGgbpyOsKTQKDrISMPWLaQMR1lM5riz21ggXtAyTgUinAgg
3mCkVhxjuNZr2mUbE2YRGDhHf0zifjtJb515+dkzq41uQ6GWiR8Ia2017qmhdh01kxOsXHJhXqfd
1wr3Twqe90qLw0iV9dYa6p1u4lNqLWVTe8V2jhoYtXvGP7jPAVChurcL1dH9MM7mDoEl+X6qqalR
ZRpPcatTt75sM9jq6jHA+UWxyhcDSLzInpNO7KrG9fWx3nQc00Uk1jVwJ0pAb2PQAAQaVsj754jv
0Najg+2Ud/VkbAVv35j5KjWTddB6iw4/d6wOuNtgfBst4/lAos3DF6bDD6nwP2aPokFysibfKXGi
NdeZvFbqS8upGDbhKtSUA5h+orSwTrMwu+76cRcX733izIgavzGx5Uu5EcZrZXXrvMip/q19Z4Lo
Hzkni78PFYMw28l4Mni1WbgUJnbfbJ3AWMDdemI/4TfDZxK95JG1dkLtrQcR24efgUZMMgWWrvGb
zMflnK0oK1StrMj9suMHEjqHJn6U5mlS33XRHmzckiqcK9ZCWD7dTjvX5seQeivboOOljG4rI/a7
uNm0NLu7I2VYXbBIM+c9DN+HpLiJCAlnUbykuHvtwi2bMeGi11dJ86BTjNqO1qKs7/QuWU4l2DkN
Kp0VgJJ4E7HGtI3R08SUIPutZo9rux3uIlkdeDoVhxKFkeF12WXaplCrUz+ph9CGDiMBclvS3bch
KgOMjSAafE++VFmx5Efrj9kuqvBJnuoM36/yOn/48vS6bdESI91Hg1/V/Z3SXRS0FBhdS0/LYck+
hyz/kZALAaRcjhuILsQlqqVBj6lxp4FYEpHYNUG+72sFrhuc+6KAcEtIo+JNZlR+N6CNJoPvBvW5
paO1Kon+pg7kNA8uBTKt2axtmYOLq1ddhTu6T/XtKMXbKJWLOTjv/LAeEZAgYgB/CYNun1raEhpc
uAgqxEOTpG7MHxSzucRMV9Atq6fY4kln4DRZRUa7hWd340bybWpag0maQNJYDVewmD6k6I7hAJzT
cPN1CQltMY7GniH0U/aCcEWZi5XRBX6XwJjsm41iDTe9EOimcE9UxX6fDO/k1N25LlkOCKKvOjpS
1z17pX5rWMzTdf4lT7QPVX+PZIPdmOwzXoKwxDSUyrPZ168N4IzIIw8ykgHVP/o04kmEYdbQz8Dn
VtOYMQH2B5hB27jzDk7pEQgXvBPbnZuzkdOwWkr8fw3m8mKOhhMkJiSdjCduM75GFLdtDpr56aVy
b43WKSr1VdWYT/aQY0+Vxy7CdmNibXdqJEzxBCORWVXizyyPTTY9Fyryr/5oyHqvAQ/2kFk7Qh1W
9e5muIdUiNhYEgy9PA+hspHMzAv+y5OTtMumjvcG5ZKxqLlgheG5L6cOIiG9nSGQpqnZlJYFZ65/
olDzHXjniiHed2LgdIJvK+2qx6Kvnw2DH0fW7FDIdtR6vGZJmUAV1M9Go+KFLdeT9U8C1V/a4f2X
yVq2jb4zF8b+ZpoDj0/h/Z92e//60j8GOgN3wuw8xC+IesTU9m2gA0dv2RZXhT+7GLnEmgx0rGa5
lP4haGFixN8Ib96xIM4zwP+lYe4rOuxHuQUjyNeQpgeWw/3ZC+KQFU5j7MOcOJSHuKVNQi/Femax
p1oEEMnrKKl9GWrspForviiJ9WaEIWl02QH4HrTtNGno3SGabtTl2OAdwDg9C5ZsvsE2JJA3XYIV
rYgT49jM1x3HZqUFYnM81qWM+TgrjyY922qr7UirPVZNsynKoly4zXCuhPoFvzSoiLzaxKVx09fR
Ti/xsOMW3E6VtypC81o42Z066FdeLreVNlGPzZlIAPKubrV8JpQPCyWqLwaS9JI5hbJ391IRvB6r
hE+/Ix8NJceWrwA2KiyVT5oNICO+E1pjcyW2ltlEWLOR6j500adDNaBqJQnPoTZcszrBQulcDU4N
P6IKTv3gwuBp6ohPL7mdIM6oUI/pKCssdpAWJUYd4JCFYSvPOQx9CGxcu2P6Qmx97prNp0XFqsiF
iuJKP47g5cuWfgx4EoRLyDccU6+g4iIMsgcor/ZOa8ZoxYH7FtI4vAAJN9sDvQu/tQRLRz9nbjTf
q4bPwYq/9rQ8ugZquFeUxq5UsaGWRA/yzrgC+PHsVJxFXtBAuA2L8Why41hPvXrqc3rGezncVw4P
027S2KVEMJ5yUAerdqi+DLb9jMC0Vw1on25E/4BZmsj/ndink3EI8ez3CTO8Vqp3tS2egMYqa21C
DRXqxPzSDzvE23WIZkOOw3sYa3xigwDDVa1xwqxxbtlc6QNBS3x3p5F91Fz8aDVmWnyo+LnLxnnt
xhE/d2wVvkUNEk/WJllrPVsrgziGao5UsNSnACcY8/9wE4Np6z2dvQZoDJYrQFez+4IosNbX7dIr
8Zs5meu32UjpDyafRaoEd1LttyOwQDYzMI6njpWlUm2qUc+XmVu+NbLqfZZG64omy9TQ1yDGDh0D
XJXaNx34NgMUYZnIg2dEmK+8lGaSYWT1QX9Ry0DDoMfTf6jHrRrBfovGchU31n0cRVd2ET5EkXE3
GvIx8NhGal1nce6M92FZvFlNv2G0UhdFhrMxrAEi2JWvOfMEwJWo6osTx48gD2LUIIXbRlnkbYYb
NmX+FAWIqIbtnW65ODLDaTGm7lOdgDLIh8QHCjusiOJavOmH2g/VFryF0t+oIJyTJN/nRv1Ardch
H5t9byTDborAC0gBbi/U+3qvjuUTejoZ3S733UxIP4hKhwFmFMtpSi52A/DLFAfLA74h4LGy8d3Z
o/p/2Ttz5ci1c0u/iqLthgLjBmDcNoBEzkkmyeToIDgUMc8z3uaabVzrPoJerD8c6agG1T0Vx2tD
jiIkRRWLOWz8e/1rfQt2yksrW0eKpQCOZXcxMYWqi055iJ7YTfhLW81kL149GXV5bYfN65SMN8Lk
K1rZJGREXZ0R11bNzKpZ770gL9ZBmlyaHBNs3BKoCdeVfJc3JjAT6YNj0BFxdsA3fo6bCkpkz4Qc
arZGTM2I6UKbP2OqzKfScILOctWQ0o1cvc1l47U3SabFZbYCFkJGjM+STWFvMm38WjvQbcE1GIag
rEofZq4X2AkbiDkzoDXTrM6RpXDTjPk82dZr7lPMFamXcpjXsh7tqhrWGvyVNQv+d1TKay36hGzr
I/TxdQ7j4JiV43bMwUOT2iZHLINsULZcCu5lXM6SKmMRBUENPBgojY4lQJa5j9carUWWcolD5hkF
K3YxybeJOjxKVuGpYXNbz2W76Wv9YGfyjR7lT8hzl6qODuZvnu6pO1SJdsTawENgMX3nRkglDzZw
g/O05EpD2VwJOA7ACXRij+K9E/yyABS39gao7nqgn+S6nfA9D/oceeZQPpXNBMiJqbPnOYIdWs/e
azv1MTuIUzokt6YhHVVycZyUJKbZWyYskPnYSdxCo5T4UTan5qFIoummqbE0wjkhjBQ/F7NJUV8N
9sxOrNyb+nwrWeTFWFXbu7SMhDOI6brtORfEEI9u3afaniUuv1kIAQ7XgeTxJAAv1+vvqTrQtxcO
iAtJtE0icAR2UmAyoM5Oitetz3ue2gfRqds6MHJSOT1bHb/CtY6EXHQa6Tar5iESDqxHUQhHfO7a
vFYg39Hum7rIQoEb5RhBAk26BCRjPALv7bGg0sg1VeRrqh/szTS2PUNkfulN0Mh2K70UunYDJvnT
71rbnaSQg1znOSln/qPqgxsJi+TNWsjwhfRQFZlYpQ3cw2pWh1XW6otPX9yrY3wrWd3FLzMO9xCo
gfO/S1+YMiMFW3WjWzcxN9wY430LrXrJ2v3C+7h4mX7Y/7DJICq95F8NBZnre3VytipjRBBSfjOn
Uva1yk74gx1gJl6wLn7Bsv9XD+SyHBTY7VDT8O/8YLXLiYKyNMTbS9E3l/7qpojEJUJrSNRipXMd
+GY+/IeW9m31wE9/ORyKumHhIZQp8/r+l8OIr+QpQ5NHet2GrOekK7Bdrn/nv3PKr/2/L7X+Pbf/
EpKyzNj/8+R+9wrU+W//+bNdNH/uqyGPyZjRHJqeqqrftpYKcCmmwlxuIbZihVum6t91WHh6gg2q
JWSMu/iDuUL8voumGQT5FQwza7dl5P9TraU/ITvri5eWywHkO9aVP8iw6pyArojSzuvX4Vk7ltfj
IVyV3sZp1rNL1ISmMmbt1Tev008+wUtC/vuvp6qbOr87vzO/Hmv1Hz7BkhaH0lws3d3+DfsXT99T
jjh5NlqaY+2aZ7jmL+zvjsm5dpMVuihVyd02P/m/8K7+q4v9h3/JD79/SbOC1cv8SxpsK3KgYGIJ
nbpv7ppq8CapgAdz2zLnJFrnlm1w+8cvxK9eB97mb9fUmerXYabw0zsVoq16N3fwrbPhF6uan73J
vNyGYqm8yTgjfjgNy1xTdKbWzgO8ykp8pU6b4ku0SXbJxXdip6AF4y5ZDwfzFyfV8jZ+dy1cXly8
pmwSKMbFV/r9r1dPVLRPQ0vXtryL1EOp7Hn+dc0vbPs/fQ+xKvEAoaxm4UJ+/2P4iqRyXIGZI9S+
sz3R72ZiD5l7E/bP3fbmj9+yn76YfKPJPAgMJLL8w2nPvccIzWQCaofs8hLcyl61r+59tn7cttx5
T6ZqV6PXbO3LH//kf3nM8GriebehurIu4Wj4/tcUwBxtPeQSWCwGNz24KqQY/ZjlaUZU7M8/ZX74
ccsj9hsnvB/EzEQ+HdxguTR9xxqUIP416Su3daFDVESw/gEh+R+3QtjA+Eu//8QYrBVtHt06kCb8
AT/80ClOh1oSHcT3odJW8O/qbUXUmNGdg2H+UinsCpjwOmByJkzgcmIotmDuRhV0PLqAMh8K931M
ty8XUMx/X8K4dob2jmIsKo+lVcyqSKG6LIWfZkkmBeOLzBnsxvpYhZTBweutuU7lMLpffAqcbRiF
861GFGgKv/jlZ9Ywryx0bIMK9/aLUZAQTjpH55YDLoLd8FVOkoPmJpDv2laZ5EvckAjqGMRgOZRq
+NjrCuGC+NgXA8NTggYSzaZjjtK2LPvbrH0zFggiGI3Q128F0HiwUCbOZSn4UEjBmxA4aNuw/ego
jfp9VmoXrcqwkszAm0np7Hx73GtG43W6vJHE5PJa0yxXfS7QvLF8LiUB1cj3oCG56jxs/DECr/Ne
Y9QMZKozGzvcliT0uu5ZhamBaZjrlPQpsQL3g/6+yW5LudjmkQnKkqkaAcyFHtJBlLBWcW+vY9+m
rzZZKbQKw4Q9VkFxV07dXS0Up+W3bTXJy6snyR63qVTh90POpl4kJQraqOWtZOsbPnQfUAFccp27
IKegbax2WY8soYdbzDL7yVQBNLdgvOlcw3SiDNdNCxlUVxwDIZjBfz0vLxM4xwaROYiVNY2ITuqP
hzZizdLolCenJFaiLWHPk54SDS9r18qHQ9rfGePwbHTWZqSThV/k3iAehz5NuLSjyiX1fM6wpaTK
qe1gqxfBmhTrO+KUawf1h1JwJeAdYAvXBLcld6dBdLuZdVcjhtXgl6s84fUnhxmIq0xDBgmBSTuk
nui1mqt9nF9LcX7SWIGW6Cdq1qyVvrpSJrL6M9AQiMwRNG2VVD0GMtuZAtCz0XRKYuOMXwHDOY3a
8V0ST+4Mk6/mY22Q7GO96fT8WS4UrtrphNam9dKdnbXzIZakox5IXyxyTtZgfWq2z+piFWEq1ai8
LVloRdUVgNNRyzeG8Ziq+C6awDPjgwSbPSzi1bg01/bAZYE6+hLxYMF6xuxXNs/SQT8NChgqg49D
xMvA/1QEYPPJ/WfL/mt+S8veTZTwRqYr2Ewwn1AQPqfTOqpHLjMdeFrQ08arr5gO/U6uEnIxHlNv
iG6KPvJ6399mEswlnoDr3Lihexpwi+ao5nNfP00UKCXzHmuPZ9NjO7TZymRD5NMbMZfNFoYNJvnK
0ZXbygRgShtskGO5ycRxZjEWTOWKpNaKCOlNGk6e1X9qMzjuAc1Ivi7GYFVQp6BzaQSgCflfddrx
meANfizFUeyT1pO8Rlzzd72GM2eUwXDeJs2dnr8vTHf0jVmP2e5gUrKoH2/eQ9a+Qbts5chXJtDi
EvsaEhG2bo4YigHkLIF4U4ENpXGMkm0lbShob+8qesljNSB15e+t1j6OM4xL03cCrlldfS9oPYKL
2lBynA14SHQKanLCrFTQjp8WchereDeu6KbKqd+xrqiyOWlcs8f+oQOEZzWwfaP72D9wr1kI6VYR
HzPyEbrlu0K/i9I7kT5EAzEms9uGaDRiqfMlzDvn/VHJUq8CllNWAMkx/3Sy8RSE5Tke5R77C9bc
8jMp6a9WruXGdBpS6AE115L6aXNJnmJEJUvse0n5aKduW8ybCECOqhCNkCiNWDZfce/4TG8gX3Af
eimI+J4df8VKKVNfq4ZNVHOT5x92m/GPU6Ecf4kzY4MiZisYAmVXEhk1kkbuUmgBlIJrPspgPR07
uXjPzJJYxtx8zpybdRO5RkB3uVGcwokcOWvyuLtKMGhOXb0bhdjGtFoH5psxU/fZGrsweM7wKaWA
QCSi7A3VTSbvSaIqDAvmQZcJVgdvYcEGdHwVImEFz9ZKU2Gd8uOmtyGUzoGmnKrfjAJW4g01a3o0
pkxQHo0j28aUPxrBLrbBxIGClgMBGxXSW80bLUIohTqk01A6CvO+k5rHgs+ugfMrauYngD+bWoXZ
W+OH1tVm21KP5sQ+HFjY9KMi309xcE9e+b2suB60CUERY3TnuIwcbcq2PUdDoGlXeRHtu/ZB4kmR
ZeEmCFihavZNbOqnrLE3tHYTidUdn+g6CYp1nJqrnA5S40vHeW9SU09AB6bO8iVyA/HIFnf0K7LJ
yDeyvsvLA/rIxsfLj9lBonY2ezGq9CGUyx2Fps44FU5df4QQBBIKNxFSKcokHnyKFIg4tvHsRy+y
cY9BUAuujZBTKayOwsLZX7gavKROKA/kjZxcGjyBMbGgOh7TPyVm2mY0lqpqKseQzRnTHY7a9VgH
Hmfl1s8sSslIx2NdMPOnWb3QZg7hdh9pbHtpRugqIjZR6VYiu6riFLcuH29zNFm0poCpU0+DxQdQ
EwBf7qUEAvCwg5BV3Ly5Q7RdqfIBdfwMkcFp5Hhd1NfMZDwSxq0cdScg3xu0qSfUmZWeC7zEhBLS
/F7E48nnLx+bGWEoeDcjgwR4U93UDf0D8KRVDuzWCh7yuDvbpriOaOk25Hy/cHE1eCZ2VWwSP0V/
XyCDDW6F6kzDIyUGFaIZImQBTmCo7WOeGawFkJBzRBWKfsVHACnK52FuRs8hHFnSFG4WcBoOgRdH
wcEGyTInBssEljR1Oz9PwSWC8s1a01EDe6sPFjI8TrImX/kcDFFy9lV1VWB91d6UaCfjlyvlmxlg
n8H3f1R4ENSpS0fs1sqMBwuIEPCosc+OmZV6NL0KvuvDlqzNW9+OR6pUN63iv8pKcjTqfB9l0yPl
Jlsh5Xt0fdc0ahfpfUUofjX6RNnRrVKFhotw2JTyizFO2yoRW9IfvC7Re2JVrgSvAfudBa+G5Hmc
nrWI4HhDr243X8pIusIbegziJcuVkXqJvLgmzWXa22boeGot+wexpScH6Q1sMhCfYA5uZ1O+sSQO
cCJLDje6k74cku3LEN72PW3qnKWsvE0LOM6r1qWuykeGnLuzMJEUPnfVAFZsoRCGxMIEQ7I2lEfZ
1NfNoN+SoflSmAxwKqez335olP4YUp9sSKRAfPNfy5DywAojRX5rptWnGTKNmub4kGnDm55Y2wjH
tgO4/owp8MAc+1JK/tHSaATGKIgCXd9NhXntF+ZHG5tXPnUhzO11sSl0i0ktUjANl/a2C21X4L60
sxJRWTssObnBNu6LOrkt9AT4M2xVvhcXpo0tY+WmnRf3r88qEIaaCYsV3Q/wNTX2wfioFD0MJeoa
mepqLNiAIxvgI1bEE3DgOSaXmr/Whrjksc1lwW9L3a0s0bwXSth4Uohy7KfdppBAcYT2J//Ug6Ac
WfTwxO1wj855qlVsGTOM5tlYp/EDGaLrOVq64/PXjC2G38wjOzDLq2ruBTPv0ELErp/N9rpoUR6z
U4cWmDdLPU+5q1kA9OHs0ZnK8NuigrbbSrpEYbymOGBn9PUma/o1xUqnDniZgGig1LRdzz6dGbd2
bnlWPW6ZeVcWkiwPvI1SNOuWSsCaZqAKErVtM2P5PqI0+b2p+zCjd0lOV7i4HUJvqwXzhrN1PRaM
xgbfOPtzapJzaRbnWairwW6PU8kuiMVeHuT7vhnWosU9ZJHLEjw1muZJDsqXogzeO/Y4WVJcsc49
hEq2sUkoOKnK1lbBDpMbnVOSjqQ+ML9NcnutpSyOakoVRdZrq0h6zIxhHWvypismN2AC1MvqoTHV
hZTL07iWdmzC6XgmUQ7/ju3pjb4YXyC+jalxSHUkopGeROUB/Kxj5Phf/E8FG1oTJE8ybXh2lHnp
NF5aZfoy6sVRGhqXN3xdJPa+XaJ/altsg07cdANmenuigq+tyquyTF/Ltjljpk+dJDFWCt6uNss/
ilml0XCQXqlKICqV0Z2YVg2T6Oc8W26rSD5hyik69KKnfEbBQtzmzcMfCwH/qhpxSUb2JedryyS8
f7iZy1pvNUaZYemfrmemmOllTs+//Yh/a76/1nxRj/5I883xFwOd+tt/v73+DBNq8Me/OjZkGRet
bOCjXZQb5K/fHRvyX1GqWMJAlyKggp7zVfq1/mrJpsCAi6Xi7/ruN9IvhGya6dhzEeoHU/FnXBu/
Bb5/EFt0hRoXqn5NGQbWjyGZyZyQTaq4w5hh6yu8WNTE497Sd5NdKcQ16aSMhfRmNlHtSSaxpClZ
tJHMCA7s0BduYVZdRFspT41fXlswa2SjqtaGnnGz9A3JaUaqJ0iw7osAwl4RqYwocvveFNGhslmL
piriMjUgW9kGmBn0N4kf7WMleI/klHZ5Ed73KjVWY0xTBJ7HuyIdCCKSIef2XL7omJ7WKB7XxI33
Wh6e+8Lm6lFoD5TT3gIj2up8+Y06KoH1wU8uaKvLhe3I0XAHAGSvFjIeXmYkB1zmSCq6/JzUJvOk
CY0tiem9r3QOwFHj2TqCBBX4NFd57H8s7ECGW/rKwnDdtyQnNFrfXGua3xoNCaQcQjx5CWx/Hv9b
Vt6PsYVjRUhmttcN/l6/S49RwnK3QUfhIk5bfB13T5liPfZFAIbJZEZLFO2VU/MsJdJRZtgjz0yB
cPwS1nj28ik8cnG/avvqZpp4DFq5/grLCYBe59E+vw0m2IB2E90rs3LyhbWjxFaG4k8+XBqiz65Q
F19pjR9apv9i8gGbNol9F/CXgyQEGuQ307yyIoNpjvhqWRDtzlOrdUaRfBFTkfIsJ+TaLHFXewm+
NiRgu3CQtrpoEwIzPm3d6YCkj3vN6QeQYy2maG8KYUlJkngpVbW60kb5i6b0V31Qfyp05l4npnU7
JH65D+yJfj05nO7NwWhxN0pXhgC7Oed4mdlyGwPVepbe39QjftcpN9dwUh+TSH8pR5Qxe7q0MruE
KJd2VVNsNVnaRH1+TbH4Nq+DjZkP+2zmitQw1kh1/0Kh7jORplurYiHaGtuMl5r4TLWze/mil/ku
S9O7bgigoraXKVfXoSJDrrV28dh8EDdbPIOXoe4WnWCXWf7RrqzndpK3sJcip1OJpVv40JPaPPtW
uqfmOyNS779wSkhsgnuvT5S7UtbvRJl7dpOchrnbh/bUruK8eCdtjDW3iK71Kfro+/mxjcVjCzek
l6SDnUqTo6XdWxYMeFmDxoEkd5PObHR91XzN8yF0Yahhgm36o2j7FUPYYdKZTDoC6pPSfNa9vBV4
e/M4w91SehPOX6mLHwtZRf9I9yI3TgLTMHZ1j1KLs1GQ69Hrq6hTANMxYJmLAbm05qu4xcySp9JV
PBWE49tz1M+ZV0kFJSwx4kUU9hej0L5wseKyODNSAI5zY4mEWWPPtLxjuAb5C3kxBYgHAp+2Qmtr
mrDwurx+r+tpRLKtQo91PVfSdDgOS/2KGRjvrYVgNpiYXeqianGQKVuSk9Dn2ZvvW1bMOMBIsvfB
86jiWW/6jgSVTT03jnZ6FG/sxereDlF81GRZIB00MQ3dBS4V3PLGYpsPUyDGjbLgwJMXhnLfmfDZ
TwWN3OXM1mbKxHOfaZcw0T9SMRPjVHsimKZ543c15Yn0727//GP6n8GX7wMtv4Ux/hlv+T9/aLz8
/zgJw4Lgj5/G+6L52//9y8eXv1y/F68/28XyN3x9IOOERJH+JwLl2weysLBcLuFgnaXqt7tY8Nz8
dw2a99+dlzzGv+5ioWmzrdB/7674Mw9k8dui6rvth6aShzEBNtmWpqs/wlHyoVMA4GIy0od6seZ4
xeizsQBhm/h4m/FiVCrmb3IJRnOlDwzOmEZ0HTcVzeuK0XDOqp4oCr460lr44RWpKDQ3kxzxvQ59
mRqLRWwcIe7WGZ9u/7aYFpvWs4UxXWBQN/k7/PbObJ67tl6FmNiTYOSnn7mPYmB+q9pio5W7or8P
i7cKC3yBFb4MXn1yYBG0Esv0Xf6t+07maC1qysFy9ZBhqTc6dWNgsce/6UxmWBwCzPfTPF1GmEHC
6rexrp59qjE6lJhGf6MjhjpGzmrF2CoItrp6sahLUjD65/pD3WqrupU9i6tVTnVPO99lJAOQiZwg
KW+C/l2HR04phxeQIZDzRfhA9qqaDb0DFDLGtxMpw5HsgVyLjVSSyky3jRndaf7sxHa/SXBlcYd0
1E6sNCrJWil4gKi+oqEbTSpZIzBNCtehproO672ZzFupyy6qtikDrOFzBqIBejEdTRppD4PUNohk
E3cmhe1rOclWDPfOrDae3qD36slFsYa1VgTbGh2m8p8omT9MbevopUpo1vQilXdNT4a9z4PB5AHB
nehujgj64WDqoYZrJ4VbUUgFZ4F5TYP4NVg8nCE6aDbbBWR6o07X9M85efiKcdbR6ldNvbMqgH7B
exvWa5uyNGUUd0nz0GsAKfvXURncIACCo++nPFilGRXvuJlmMjBST+w8hzRDeaZMpwd+eso076pB
88By3CjVUxlKB4kNU9nHK1AWbD7yU0OPlmp1PH7kNWQRb5ps2L7lTgpuMdeiD5sra7qH8nuK7IMO
1lQW3XEwse7XvWsglqjRTSCZZwUJc0JqtXlUF3RvpmgwVUQDbELRUpPulAqNRZ43gaHTqtW4TCFu
3iKr4cUN7Q1+6V0s4Pf6PUYxep86sMP5CefvUe3eEuz+oIDIRXikiLeKCpgHBCISkwnAtGK2GCKD
qGcOScN47GaqmmX1tbe6Y9L6xzmMVwLGuWKjqvTGEm3ZzOaDIvGSR8ZwlMxuA2uHNYe9T1VzFTe1
18IAMEj3ILMlPs/Z+kPG1UNCYDOFvPpTsDZGscb6iA+iYmbsjYy8r3EdWW3kNRCJZ8jEtmltVEjF
0kIshlzcQjCWCOpGEI1nyMY+hGPBzkok4npa0Me+ZpyK7FoMxUq2+/cecGWWPPjAkn1m8hSlriZL
V7YoyLQ2v0758GgtrGVlITkCX2aAvlaBMc9AmY1ZYaj0vQJYsw20GfLSMYmi/di2x5Q0rQbcOSlv
FZF7McjnADnJ8Q0qcZuFB62VQ+SNIKJTllpDzBe/C9jktuwQfataq63tTSIBK92QeoMzbQOcnmf7
TNvbUZoCT6eNZKixYDdxfmB74EqpvhpbiqqQLDvWqBAQCgpClu1hgNuvAiLfsZMtxaPgel51YkOi
GrzmzRTFN9yInMSHm0jv34BbWB4/Mc55KQMKb+JWrVkWUVmqtykSZb4rcNLpNS9Jg8DXFIHmcIzc
NEQR5ao+izp/VJaYTVsWni1z08jT8qTRIJkNmjtBtg/Knm0Lm0FN3WV0ARGt8Sxe5lpq9rSULONq
5bPyGP1NTPlxbGkb3W6xfSFZ6da5C+wTUUQX7JTb++G2TSIg5kpwFcvWJsEbb1FrCWrhhrQInmaY
UYg/JYs0e4pOtn0VI9OkCtsLNd0jSa4KFnnAlHu3kIxVpw+YUWYc9NCflHYV9pqX+e1uXnjCiUZE
/WFmWx0qm2Fojmmtb1r1PirfyuoR8OcOT/tGqMdCfeu7VxoLDqx2UZc4+kngJG3P6YaFekA0SWj5
6VwMjKuZPUlJkefyMkPyp9ebdNLMsah4IA7ZaaB5j1yWpmmLX3TFk3k3sSWsVGyZSTSepKql+1Fd
kfu+Zdz0dLp7CC9xYBTScEo5E0cZwUyMbl4be4y/JKONq4Armcq2jUpae9iZ4eT4w8TnhB0bsX+7
j1Y1Qc9KuesrCtwrl+r4a3Nc5kHdTVPw5z3DPV8cKzn6srpRJ8TSAE3qUYU8MAv/qZo/pcK/KrJj
6VOmOX7ypHPIxRKCF58iVs+SantR3tKxA55MMnY6NXSR/Jyb9cFga4iiRyyCngSl2qjiaSQDr8PV
sU11ja5+7kewpBnkHvjKJCCvDWIWma2cBZs30x83s+jdmAevZsQ3wm5Xg6gpvyseBx1JskQHNsUu
b2d3xGchWETmavNAPeC+AZ5j+p8l7K4sY00PMqKMSoK172ZPS3BKY2XacaZjoR+a2tULbodK+i5N
Yq/OMbR484piuE1shjFnt7bNmtabBr7SnX2QR+gS6lYk82LFcKlR2FBegXejcoJZ7Kw5ZZ/XPyb9
fdwTym/R+4AxiqHbZMRiCzXbdHR5d7e9pW4CVnZxzvqHO+1QUcHa4MCoyVHGfKRhrVBXwjyvp5iv
g7Ws6xAqqLqoRjpQpvBsE6pqpHZr0Xxs1vidza2msPJhbadqLcWczave95ciSjZlqhx8iW8ta8ZW
ztaaYE9OhTeJYK/tqZG0nmh73hGcJIwVrNoqogOQs676ottUDwWI58EhgmnX1CDW9EPZFPucVaAJ
PyzulZuqlC+REPuw5hLVJes58A+Sn7hDJDkygnSMBErt3qZEoNaSj27kMJlQP9X3odNupKi5C5J8
chTlxlfZ5lQzMIJ/XzjaaffxH/9LEYpQ8Wcipv7iwtG95j+7Z/AHv94zLAuWFwAaFv1/D9j/Lvwp
f+VH8CWSMVkbuHe5THz1fC44WHCd/9AL0QS/3jNI7DOYEOZXgeqYf4o/RB3Qjy4rYudLhzKeOSxz
Qv5BQFaseUjol50ZccJzN8XHIInDbc4U/zZnPiS3Pk5JIkhN+pQrTX3O+7x3B6VGQvC7N6zHM7lm
ciNzlEP6qDDuh2Pus48ejlNU6nDDiMvofYcAUQwkA2ZLWnU+gHQ9ScptnePVqjhl5Yhg4vI4DnsI
HxKonL7fDU1wT3vtxk+WZvFar1ZB5b/bgXSH3nSg+XeXs5ncR010qBecnj7bpWvmyhL+NO8Zm7D+
GUZC2Qn3oHnGsJMrKl+fsvEvkl/eWJPMyqyQXgLLgqtU1Jz7SdjsTODtq6a0ALigzWzMxOQ72C8r
QF05opTdj5mGgSTFoh82HXpo1x8rSLEMvzBcZ5+drd1cybSVOJTefah5K+3sKPdPtQX2MCn9t7wf
AfCYwRuCAdWwNUaohII7tlpvc1s/FLklsyyga3rqYthy6kA8LY9U16jYo8ah2q1bVpQ47+drid0W
1x2EnQGgpyPTyWpzojpxHbe7KIrf2cRemDUkT1XRQHWrudeWMgyWxI8THXu0YtBKqi/9pN1IU2kl
8ygjgcftJM7nVZ/6S1v7oCzxkgFSCz1pocR7WsoGNjofelJbpK2bB/xHo1ayq6RMW1XOUyCle9Rh
RwrahK67tjLiTa/m0Q54IvUGHVdPtDjDC+tqpjUmvRZRkDD6FI+qUlXEB9ibAS3A6mQQYyi0snEj
YdOEoGcQZmRjWHbiC/iP26CekXCx6VABA8nMLVnBWc0CMjUm4b900k7YaIQ7Jiq6kJQypA0SzQEJ
qMkJLwa/Hy6TLsf4GozySsr812SB+PBCgxNUAlpdYlwipvRCE8Njl8VnqQtGd+phxmUzYbqqyF/9
KqWDWN6rWUZoLOXjgJ93cKAokZUW1Sbs+o98QekVPWaNzJ8W9Dvh3aYpt0GhAqJS+JGjWT5HSnhn
dilzas6aUeKGCIuiyVwy3PaWlek5jrlAgl54bgMm9aK1P011JCRc5GQbMuqqRdFLB2uoH4Sa3efD
/FiFOaNnzG62zcAGynX7QoqBnXxt31d2fVvRtLUi6XQ3VOIu7rmuK2F2gm8+ewZwCS728Rcrt7j6
DMMmkNjO15J6skp5vodpVK5GZeKKnHZoo/I10KhD19lXahgiMhaQBmIafOo85FsfR6dE4wnLurPT
MGLC5mFCCZSzTwEmn8X0Egr1irDMyQQx1TW0kBM81F8UAaUUW53tSAxyOC7MF6Ub61WtsnTUZ/lM
I/F1qucB2bkZBIDB896aE3UTU8PEd45SLZb+z3IhPpQUnyPVkQoYbLGfc4GtUG5srwlm6Og93yQh
zXjQcOw7bGaGNebKp7K374tK4V+DmmkO7ZaQ2TFMp23Z1KPbSuK2GfGC5ukcrIQhvaEvcXh2bEFb
ydxnwucel8Cg8O2qcum9CLaAFiPsctrRDrk3kwzAKVxStclkz60C3dLaW3b8YOkjcIPcvm/qgE9T
Qc9QHBcyGgJJRVWxeNFmZIlGUhrsjqW9qwNsNDlWn0ySGC0V6dNWOyQYH9BSZsJ5qPT8yEI23WRa
lK6SZPYSIrZyqyb/TotMl6n88h+/3hyyp/2D0eEfFbp/uX3N/vZf9U+7dA3+hq+5ETzzS4aJODUE
wyVC8fsMwfLQVDUSpQolIboseHx/M0OIBfZNzuS3Cl7+r68zBMomnw2GCE3oKqygH3g9f8Tv4Xb1
4wyhGqDrbSYZcijgFH9wo0s8QKhVAGKozpG/tZP6w0ypawOtj7e4E9UWLfOlmaRNsBBWO1CrCnFW
5HPlXAJh5UAiuguWtV34rP1czPgW2PJPsv/WtYhZgQHQVVvQrkaTYSOtO20l1YBfYVHszKlGe+Ha
yFztCBix+UTpbCJYMNamfdEXkKyhTRgEgvJCfy4eQWCzqdkWp1nYlE4HHO91x4Wckxo7BG8A1hXY
XvlcP5Vk3D1pVjAPLGxbfuYT4QmAeIO00jLW7nYefKQZULWQhcJQTjBygeXKw3ge1OwajPAmUkZr
NZbaa9aZFooipF1aazFUxrg44vliLjDeue3fA/Y1bgGnV2gRUBJZ3gAQu/Mh+eIdXWlD/WZB+CVK
fJhq/62x5HUkwnMVUHneyuUynEznJKvdIrPcoJWvVCHd90b+2oNU7JnALnPSPcXTYJ+kXn3AqhZB
Iot58la5tQqXk15qrEfUgoeBot60q8AEqsYe6OsSqYwIOYCZP7dt9dLIcw4EBwdkWlafLRPH2FJ6
GMjZtiXQ6lqSIEafZfGqyGTYrrOfo10aN2pRTY4xD60TFO3HjAabCoPkc2Vt+qE9EVWHMBx8kRPE
Frvud2bbcrFm1ATKYa5YBWI/1o0rWHyuEQZ3yew/lI18gWjN8svCQaT7GzztG3lgaCiM+iDjPnbs
0Vr7MJUSPQOAJFFzHpoPWRHvA2Pg5MPJHVu73MZCK8XC6xKi6nK4naYSiSwt94rUXaA7Hf4fe+eR
3EaS7vGr6AKlKG82EzGEBwF6I3JTAYns8t7Xbd4B3mLiHaEv9n5JoyYpqtU95IIxMVioo2kqiUSa
z/wNfgNfgXOcVnKxzU3rxMFXz4PMXBjjOoyawzxPUbxV1FUUuQd02mntZu1i0EWe1rjLfEgPsh71
y9ygs9vGF4mCCriRjVvDBf6MNiUNoi0rHZYyYtuDHDqHmuQlEymwsB/MTHRyBv0G2cJ1kpv1NO2y
JXDx69KVziw5mDkqqkqhhU0PEot12hyb6OTEpbNMa8zadeVcStH7lKVVXg1X0VCdxnG8HsKQCQ7A
sWnT3GuviwARQTlFShroeFCdUE1Y+El4Y4uiaB9cSVJ8xAKmBt5u8iKfQzbYyA5AbAQAkOg1DlQA
mLYWKEuQQ96Vmq9clwK4qp1qenuam9W+KJzlSrjsqanpo7LRCVb62MoXta21G0ltjj2EBSdaEZ1n
fg8VtpLOlFIvVx6U/KpGuhk6uE6vEeGJmyhhRcQY5qRavZOou1GwygENDCeVT4HZ1SSH0ACTSCsp
4yk+chcEpPSMq2+q71742DcaiHjNygLYfYTHzt5ojnM9zU5bR+tXTgIe0fH7WaV4QI56qz13teoI
IvgRcujwrp1tYLBTupGuTMkaTg3waDZwHVD/4wE4dCx49BqzKEzrUeqitB126B7hxWmX/qyo9TPL
zKeDVq4lMFihjUcTm6/1XerQ/aEjR4hVWSdW2VB4yoFJlBypRrLo9HrW5tqp4iX7eC+uw8GdN0CW
V6OrXAPimMtYnKpmcg5blyYs2ptRqGwDzb81ev1G7XN/9vcLAX/aU3wqrvcfI86HXIoqbuI/ueZ3
KUh6L3tRIXj8xT8qBAbidzbiK5ynuqpAInu83YWYi01mrqiCE3pnPffH7U7xgFuXDqWF+5ygnj3e
7s5nGT0pGGmWKdM9lI2/c7vrkEhf8LAgCWoOBQoT0T+6my9u98LIgi7MunFW5biXWlVeU3zkH0Pk
fpnIAlM91CdWMyiz3qA0hR6AOTWSkFNQJZVM6Reamq+DWVTzWZJ3azMhla8Dlw66jom70x23Test
RlAnLH3C2rDPMKjJguvKQjkDHykTaQxUR4xSQ8lKoJNrNE1PEgVZ48Y3lf3YhW+TwlDHrECdyy4F
u1brznM/+arlKnXW1D3OHKmdyoL6lFUxUkn+qhhMHxTKaGC7VSy7kXqEVOx3Ujq3FEqoHQGDQx+t
ydBYIY7eepJUURWF7CfJ4LhbKrt5ox8YebZJoHanrrSNwwGpVAtvAYNsbR755LBNXJynWnbtKcZR
C1lEQ8NgqujWaoQdkIE+odN7AKpm6cYBnRpQGa4qHxW1sZ8Bg9+Ti3AlIU1mx8GGROnM8VHXM2tO
+So41lwSiwK8fjNKEBe4FKxaCoSMcg9LDUFX9IH9gANqbKB4ZFp8UNtopKSde2JFaFfV+OuQ+YZc
KDX2rE2IoV5cnti+tJIDbd7VonzS5v2sEFl22hkYiMr2N9lF/88qGB85Uq40yiGm4Scrr6EtaMXK
sK/WySrvYpHTqGkz72tz3ZjOzqm8o6HyUxDxmrSAcHtkDDpifAA3ArP/rS70WwymvuYhSr/0iU3L
O2li/SRr3W2bhBs7Ug+tiM6AU6xcgSfVzGMKV9PU1uBrOYgkw9Doqi9YNyzNhAa46W9x09hqQXmR
5PWhW1nniJSCVJOqBZRO+k6RcGXLEYTN8oXml/QQZbT6wiAgn60UaETohTTRykj6XdwhRFw1a9fr
56rigxPr22kpDxvLQW03iav+CEvQ8gvuURTEwv7MHeOTQKggZGM+LYUwwiiPCra5GJm5qCZUSb2s
LdaokFNQ0FXofbOgoRlbyCkjulBX43lV9wjIVPke7U/o1wg0jD1KDanQbLCFekMudBwyoejgC22H
rnXOhgpaB9mEN9EqKZ7KA6rBgwL8uwShCKsxPwpoQR47PXKToMJPa9R8cqEkMfq9P5e18BhjRoyk
hd6ERWleQoCiT2UEi1ErpOqVeyleZihVgC0PCPibQ5Q+IKEYyjdV6Fq0QuECwWuoMxaUKosww8Vk
A3qwPo3QwEQM19x0xHzTNMBg2bV9fa+TEhQhteIUUDk+LM0Ask2NTqBBYQPMn0z6PKxkTTvx3Gaj
ddWRjYgMUL+zwG3ogThtSHAIu4QYPonidZ0Ul6FZwcVrDGRypCA8k3G76zKDskB542iuvg2H9CKU
MCanudzqGXRMf6cNuFnL2lFket9aTbkq8WXUK3eTqsQHpS+flIFOga07KM1uHyT4ietkM0SOaHFr
sJ/gRThVUy8cjOIWrtOtC9McKX9lB4XrDHvg2s9CmyiwKJJvEZ4eyDq0i2II97VaVkG5U1hpEtRC
jCE7CkyhL6fhUqIf2ibHD22KvbziRJTqkNKm4y7VHEkUOZDcWeOYBUwewR6SJQCGKcpGJTrRCDIi
9YIWHLwA72yInQNknZKlFlg6ZKrii2N4O8o4NFldyZ33NHX20IbeoiQU7eE3gwlgZHTUU+3lmPXd
b5VlDfOqg33qS/EizTnRC2FugfeUPG8rxDHzmFoP9nuQr/GJpGxJ29i1lJXdwsHoo4TjKsWZ3E/m
YZGfZKZMdz1w9f0Em5ep2mT4naCDjMDXrMrSc06JFHXknkUU11MwGUejg7yR3lzbBNSVJd9gDt3t
JYK51in1NeB9MsFkZ+T1zIv8W1t2AH+A4ctR566dIp00VKYx9zi0HaIyre3W5HhQo0bpt8ZPsGRJ
MlxUOrpHVnqYJu6x2dpbF/xlmrvzLCnXg24ifhlvLZe5HkafDz1YqwVrsEaYEDOcg8gn6wPbSOtQ
4owfv7qSfp1KzX6Y1xdNHCG3M04t6KnUZHzAZ3CWpGxVNfa5Khk0Oy3/KjHtDVVqdVpG9m+ZYy7S
guhdKHrq1o1TkpzKMOndahvpAFcyxLbN6rrFfXQSaHTKPHy/U1QSAMf5JV5AVe7d0kuEvhcgSK4p
KVYfltYtMztdJ516ndE1pcLdQo8OneuxRi22Bo0ArzyRlaPEijaBbZz1uglrRc33Q6+eZRVniu7W
dGFLHdhsE6LMWtj0skTtFaq8NclEPVajMCuLu8MTtdpBVG1hKzYH6JAROIia7giMHmYyV6snKr6K
qP3GFIENUQ1OKQt7oj5cWliINKJm3JgINTWijtypVAlsrTMmQ4mfTCTKzcXQlRNZlKD/G+T+opYF
Bg43ScpGvw5xP51kN+Xv/+s1z2tZ35/wGOsqn2l2yQLtrmvWkzKWggahY4qQFZ8mEEvPyliifoVW
m4N84r2L2R+BroLSFPB3S0cbBdzd3wl0CcN/DHQtB4w+GHgqYzyU7z9ROWgSr7D8ERPWfLQWiZsd
dzQJvBjfAD1NDoM8v9KIBg2awF6qLCGGciITO4K//abb2S5U+kXe+zOtcPa6pskBVpjHldQvqYqR
3UHGsr0tXspLzW+IOkMa6Ri/ai3cdWBdkCNRKZsr1rgf0T/rAm3Tazl4msuULWiE6crX4UuxLWOI
jtTH5nJyyVYQfZRJC9SsSQ5CSZv3VjPPAomCiiZIhReR729Hp58Eo4PuGvTEclrRJ87tqwHwEW2z
Caqxe10O1oTT2kssQIXVvGEW7J7TZZh3zbmGsLGplAtlpG2TK/tDVSwBGAOYjk9UOEuKP2xbyLme
p8wk1/gaKdshR8IxP6s5hZwMbrRMfao7SijheXG4TrxDbsl1HzqbsaAHoI77PGvqWxWkQHOJgy3b
2sXmPpsLuBS/zdbfWD4xfg5k8Vs4BuhVZbPMtCcwUKfNcDwYiEoSfOYclp7X7ntNsuq7L455HSf1
LC/QA5DdpUdXIEl1gFm8A/BnGImuHFkBX8BPG9YihI1U1u5xoq7auliVnM2VyOCDXQRPzJD8ywyi
uu4f2lk6ycLiCrjyhHRn1ZTD2qWxog4rTVYuus5caUk2b9V+HkR061M0dTG18LBDqTJ/gXrfUWFJ
5z3QZwvEuQeOT9Ixx4UG7ZJLQTjHXmqNE5KQGMP0yz6O0zMN7tjI9VOXFkUr0Pt5OVOq40Q+Mzxt
1TbQ4ox91aIBgW5fYppTBAsnETBBlSob3hpmWG+UuNny9/u4Ag/qIZVI4J/NzMuVhZq2X4tmHo/A
LmAa1zQFJRx583Gicku20nDd9+EWIbFJpZzR0JqCoUE2EsnvAldRKBy0xOYaiZQmzKfN+qY1wYuE
aHM4m0GP5rKC/K9bzfIOJ26CZ6MHI5P6Wy0l+Fbw9IPo1cj8tVkuoG4g3CwwqcPSpFia1+5qgPZX
afJcApja90cWMUAChrKXL8JKCJBU80jdlmW3l6foXsKAl+QvNT0lPPmyFmNnMCNV/ZuBjoEZXEGZ
AkZxUJhfjPZqcFRQSNpGS0/8gkpMdSW3OzzLZmGMHDP+b5pQckAP3c+/+E2/NNTgEqZpPZUU/2IA
ZjVAqh8JQCO/OwgTOAyxdZN56jrD9JuGG6ZodbPvJViCEfrUaUAvKLRuk6CCn4GKtWXMaDTP4hpg
meSSQxzngbKpTH1qiDjKj2AkE/2UenyCHB+KAMjDOeapOwbK3MxEf73b6fxHJd4Dg7lRlfDSM03q
zB7YPZdIPnfd66R3r5qOq93Gjoc9YaKdYo4lGLTiAPuJTZi1l5Y9ytfeWKFDTM7nIWrOpzZr22hF
BXi/R3illUj6qVZG2pXlNpPeIVEu9d0oE3oYpwWGi7V2jr3kFGjXLKyyUxvGDh3ccYLw0J7uQdtt
N653gpL/fAiCqUpo0NgbJfvmlOCJ2W9sR7vFIMyn3E7YQBOuMs9Gt1mYVXzJPT8r6SMO4yW53hx9
PswMLRQQywjonY+mK8TUY132thk8aRR0EXOPYEjL4WbomLtgwOEMeZJuNOBzanMiPbTThHoO2Idl
jOCik2fWkrI+CVlJTdgYwJOZLbqJDbJ2YTWrxBIGtciBs6dJcNl7o1rlUn0WWhK8nu6QSu91rOIE
rdf+cix6ioyEk1qFiDaqkGtZaTa1oa7lNjtTo2HdZugDmGiIgkULT3v04vE6w0XDPZJQeYAjNaPB
uHaE+XTo8SGjpXsxgpFjNqZOCeKostKZpRVwDYm7hY1gBdMGPxYpjY9wMl/iD8DuTcHw0f+L26WE
9CTtgJkeCJ1tGTHwQ8DmwA8FJaOb6i0UYmziwIufSkWy7qFe+vT2uySc1SVMHvvGkM8SA5S3IJ2S
pnkt1Zawnsi5ctAX3ryy16rpTyuLuU/57G0ZHzu8DHJsdwRAY8wgd7UXWifxgS+Gtlo4Xn5e1NJl
X+vTiqARxO+ktoaL0hlOQddNnSK+jH3nKB7zue3bE5k2joEo5Ei5OXGuGpREe7KHovSXUa/syQNa
jFjeZSm+bG5AOxkT8corjl0M5+TbEahgWV/ASb5yaoXqCedgVM/9KDgN+2SdZ81cc3EGiNP9vpCn
Yb4r1JLrERS1TyPGbAXBR7REppR4ZyOwecmxrhq5WUeAWwJuBItWgQ6M3MjWY0eNAVKW4SGT0iJX
2vRTz/TXZUPKW4q9xI4wTpMaaREXzxZkRg0FlBtyY5KyUodND9pZ85dmp33xYfmo3nnfYzJeL1t6
PhIw91avDlqjX2n+caI187DLVzhKz1vWqeUj8hWEC7+VFhY6xDY6SkblnzjYKMjjNpFHJAucg4Fd
6XCPx26OzVM3h+cw771wrafpyjKcVVIZ1L/DvRKoc4QEyRjFSyRlZpJ6lkXNrK7HdWqSxhf1Ko9u
KYxDfkUOtzgsQwCvw0BjnqWctzXYGGBwnnuDodSAeWIBEtrFC6G6CIZxv41YpAPFPf6OLyRj48TC
WNUf2qVe2ivUUmc9VgRF3eOokE2TOFr1YzKXQLklyFKa5HYefytwAyd0EWrLp7UwTe3gUHEL+PJx
xGnewkmyyooqyTwFwkkzf26A2aHJOrvDF2nJIjGPHcTyUSuNSm4pvUVmx5uCxj1v4qsUESjZ8KfI
fWLEUUwchEtyw8KIKlvRFdgbPWShuK98iI4YttnyV0ExoN0FvhwLS6BVUrtFHn5SdsgHGTvJ/a3G
3TEHEZIlq1LNMUbiiTqNhC6bKVAJe4OIUdXnfYUIjfRF1o69BIB2p6PmwtHpb0vXXsYQCwb0KvRu
7YfnLUgnfdSvNDhVAcISdhvMewN1rNRZV8uk6Wdm7648XT1MkSoxEB424eKj9rp0rdOioBNXDCBg
OR+MwTIJnLC6GMbrXnIvWiugg7TzsxozXX8ts4I0icu78cudrhRnw5Au8YCe2qW+ydVxaujjcSjF
sEBIF4MB9TzLyKhP2Qfy6NIvEzjw+hr52nXpl82e0VY3hnIZcI+Ao0aUVwYIlSXWgqpSSE8QL4wI
aSvH2IbA2HECrU4HUF6tQO1EVI8dT15qdrqR7HbWWeXKKsCI+e16BGOxlzntrlbtWaM4p/9NDn+R
HD5iJEEm/nl6mH2iyxukP7RB7hCW/PYfIAeDtJAuPUxo0e140gbBv+hO49QwMF0E40Di9tgGgZCF
CZGJffQ9sfoZUFKXZaARhg1dS2SbfwPj8JquoE7zA/F8lPchjr1Q+nP6RKVUBSJfX1hf9Fm/rNfO
IlyWE2n6oLH6U+U79J5fJqKq7sD71sRgdH1+EOJsLQnlCqmifJ2dqxoiSppsujMf7TOpib7YuU1M
NET8X11ZS6QgiFpkBSaC2WNY0RV0FAoHVqqyrpz8whmVBRIs4KmrpSOBYkRiaH/0g24dDFF9WiH2
kcN+qCcaVUKB8B+gpyKGslcpAR2OSgtDhIrz8y6EFOWXV30cTVzDOR49swXn6c/1xoCfgsCRapzq
hXYDZmoNMw3R7NYivyucWaEl5rwLuutCiWMcabmA3XQA2Y3RNjzXyAtOMsMNEIzDGnhsr73MuEX4
eqlqgzXzEq7I1izOGqXFe6chj2mRMivSgzaNb4OiuZQrOEmpv2xt47JMY+IFWQmmnYLrNp1f+ZJQ
q56i+HCgxLk7Q18sWgdxeD5WFXZlpX0iVfm5Qbt5z/MEbSwsV2pemUvVb3XQZiH6296Fl7QLeWw3
aWweIUiI3rKkwd1SFwA/vmRYifeIeFCw3tdA7s1zzMalPjpuSxduA4mBikI76hlmq4KAqPGNjX2J
8qXRLQavxIGj2ACipOydJIsSULgMCDShPFyZ4Rclz4/TqrlIZBmggXbQVcbWAsKJfHx1XuM66wj7
WQUf2rhJBFYCnhvQhhO1LK8RqpYXupud4it+hEjPznWtrYy77Qj6xMLttkDecq6PyWFYAc3BJHVd
EUd0ufZtAOciDR1KfU5OZ0n46Dq5cxFl8toskNUUTrup8Nw1pIoFmgr1G5KXplHObTU5RbsaPVFV
uUxw7zV95bL28wtP43Z2KYnkTrSI9O48xv5XDcffNOyAK9e7smVKt22OLlyUpfMsU82Zm+r4IAhP
YWScL3pMhrVYXyIZ602kPlx5Y3hcYRSw1+OUGBfjN8hC4AlxABZQy1DDv3g07GyP8Hbr5DEqHtZ5
ECNOV2tGMW1CgZTNrN+yJCE9xCJZz4wNjnv7TgAauIAVPRkr88QCYCuwvGARtRO9hQE0CM/l0MN9
ORU+zIZwZDYS0HjgqVVqJ4SghaqPB5kDgSAQhs6usHauhclzj9tzraj1fkJQiVqNdNUL0n13R78X
RPw6g75gadKtLEj6iqDrO/D2DXPcYuFzLvUQ+sN2WPoBUACY/mjA7xiRigwaAIg4HQAz2hf8/YlU
+dcjagGyxgHQ6wdjimI9bYhq0/nmTWfFBNu+Zk26soDCQE2hpa5LihhB4bLjDDeseJMBUkRdEL5c
b0ALIdq+jBEziGPsphyoSJNSKB3YbvdVFdoHFqJ9JO3+nBaDBnV1XFumd2sIxYQ6sFhXaCjA+2Pe
ha6CKxQWeqG1ECO6EPEU2smAsfB1yKhU62AgUezMVdocKmKWiDfUQ5zvaUCZiW6XUaWfFK580Qi9
BysOjxSsVnNTO4zhgc+iQb5xW/WLZtHJK33ttBYA5VGnTzQE0bkvpCVaz/0aojXR+f2xXVdfcpOt
FRvJMA17ZVEn3TXKHhhieFU5DRUdQRszX4yIVEgexLMxuSwK7SKLVXdmp5I5MRUiM5C17Miu1mna
aiiPmSEqpbFK1mo0C8sZTnq1lPClIMYswnw/TexDNaKKrqh+R/HaBfFuXalDWAKfD3dDogAwpqmD
mftV5tHH6MLLxI12dYPkoOnGNic/Bo9u8EXvhcuRZcO2jfxsJpkEclXUXPpUBAh7r4DcDtM8gubV
VPkwJSnVALsmCRARYlJfVP4HofhgKCCFg4qOITnMNE+sbTCEB0mVfa0xfw1T/IYSfFyu8EjNwb+r
JZleUq5C9Fcp1wV6cOnAI1uMtdZtSg2mpB0r1jbJ2q8I4ptf/2OirweRnemu3v1gHfkdYym+e5TB
6TrL/r0fegxsXn/Qp1tgKPWvgKuU6qmvv7QnuvuzjrElGv7sKfGOAZobcLEKOua24McLFEucpd7D
1yVL/oy2jGxoJtmCeN3HjU/m52cz8Odv7uS2amIMPO+jq7dMgK3raKtbYFhpAKDl/CO4529Phv1Z
pZtB+Ek749lkKJ/5uhDt0WhriNfTBf/6m/grb/Sv/Myzz/Fb1qR1OZzcekH2jMhkvgQ2/eS9v3jA
s4VAi09H8wg40bP3DmIZS1ECdqLzD7kQHjIb82Vm85Mp2N2Q3UyDqsZctua9Pt0LNvhqOlp/fMrP
ZgL+l05GA8DrfhHA/yKV+kBb4mEmLPKTZzne354J+7NugBW2Mbh//MyfzYT82QL8hpaVULPidT/g
B5yJl83Qf2cmQOSz99lgz6ZA+Qz0T7MQOr+foo86BWI/v20x4GeBwQQH7MspkD+jQaZiEaDeT8GH
3Q/vcDIYhqxotv7ycFQ+W7JGCxx3hrvX/X38gTYCYQIViTevAQ4EG0ce0e1/7UDADoUGPNOg6Pfz
8OGWAoUox3j7PDifoe4ISo/AN4jXi1NBBgAM/BYlovtvA0n4mFcEoOC3nQpIHWI96Qgi9P3rxUyI
nWHIqCOiuCVeH3UmRGXwrTMB6IZaIujtuxenzdObgr0hawZKkWC77173odoHOiMeS8PvcFnaMn5d
qvpyW4CLVy2Tuu/DFNyfRx9vCsx3yKc0R4eebzzsipczIX9GQkAxNGTM7l4fdibe4cqgIq4arP0f
9gNJBjpp4GfuXx/tjBSZJYV8yyG3RK8BKsU7TAZyEoQKoN/uXqyzp2eEpXyGp0ErRbO/nyEf8t4Q
pj9vOy1FNIkin6xyITydAo5JWxfnqLA6/pjv/f7gflG5+DvFFvszmYQlwJH3n/KLMoNJc0xRqD7Q
T7t7fbic4js+9K1rQBfueZjWPV8DbANNlzk7hWfex1oDxI/oLb9D1AROVRXQ15+tAEz1dMNCz/Tu
9eHi6Mdiy30494a9QCSt6nSB5dczCuqP8NJJLh+LLR81avoBb/1vlBgEKZCD//VTgZnQFUW1vwfa
H/Z8fIfdwRajogII4LVbkivCsnWSCmLpj3k+PkbS99v2bbvjnhH6GEc+PyiZCcAGICXoG9+9Puru
MN6cXVmfBSOWYOxhTbwMqGEiaIaKie/D7vlweaa4MyG3vzVuogJj4kTrUIP5yd7QZAoPbI/773+4
eXjcG29OsejSWIQPzou8gnMSaTQOh8cb48POwJvvTtYC0RNpifVqFMFMKArMyodg/eOl2cabswj7
s0GWLUM/up+BFzUXET1waCAL/sHjKOM9zgWHJi3NyVdnQqRVZJ0WAcT99z/srnhzdkWdzSCFxF33
+WUptgNFWWB5D0H3R7wsiWneoYHt0LejH0HJ/9XFwExwTQr+3UPQ/eESzMdL4s2hpPMZpwCiBu2P
ItPTagOZpsgzodT/fXjDXzhPv0NFJn4Q39yBRILb6q5UcN/z/+UPPCIkfnzAAyBA6J7S9X/2cwIC
fP/kPyAk/3jW777rVj/55mP3+m6Yh19/eH8/jvxsrMc39fjFZXBb7spvOKneoVce/sqDXQLK5PRB
WOWXrNOfA1++Fxx+Mc6no9ubMhOeEtvdtwyKa/VUzeV7LPbHFPygDfeXRjoCYlNnn45AD+xeDHCP
ynnrAPcABYY42H0D6/Hcr+p7U++to2x2fCTJLn3xHh5KHW99+rTZlfXt8+l56MK99dEXu7i9LW+e
PfzJ2fHWx4sF+0sc/Dss1vWf6BG/x+P/ir/KO4zza1e1tw7yVwUY3zrOjs3w+/88XbKPq4qg4q2r
anlbir1WfdoG5e4nFnQUd946zBEHcRs829KPb4Lc6+1Pv7ktOY9unx2sjwOQnb91gG2W1rc/nqwP
I5hEBu8zwt2iDR6f9kRGXADJ3mGI6vb3f2Xlp4OsuX3NbFDUDd88yo4LbvfprAzS4GZ38+n0YZs8
PvnpmyLUe+tw3BYXt95rC8skq3iHp/8zrndeyYX36hiE7W8dY7njWN/uhqx8fNbTKXqHvTer8l0Q
ExW89vx32H2z+NPpbfD1pUSd4GYJIMNb52cWs56qT0fB7/967SOw3mHzTXfh7uvv//cMvfqwt613
2Hh7u6xsvr02P9Y7bLh/js2r8/IOm+sxRn78EB8W5mNe+NZPdm9XQvJMd5+OyqwN0m/PIqdXodRv
HXGV3tzmt/yTsp9/OuwPffY/H/a13OQ7BPfHjOURYP3arz3PxsRPfItvd+U//h8AAP//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1.png"/><Relationship Id="rId7" Type="http://schemas.openxmlformats.org/officeDocument/2006/relationships/image" Target="../media/image16.svg"/><Relationship Id="rId2" Type="http://schemas.openxmlformats.org/officeDocument/2006/relationships/image" Target="../media/image1.png"/><Relationship Id="rId1" Type="http://schemas.openxmlformats.org/officeDocument/2006/relationships/image" Target="../media/image12.png"/><Relationship Id="rId6" Type="http://schemas.openxmlformats.org/officeDocument/2006/relationships/image" Target="../media/image15.png"/><Relationship Id="rId5" Type="http://schemas.openxmlformats.org/officeDocument/2006/relationships/image" Target="../media/image14.sv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.png"/><Relationship Id="rId1" Type="http://schemas.openxmlformats.org/officeDocument/2006/relationships/image" Target="../media/image12.png"/><Relationship Id="rId4" Type="http://schemas.openxmlformats.org/officeDocument/2006/relationships/image" Target="../media/image2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microsoft.com/office/2014/relationships/chartEx" Target="../charts/chartEx1.xml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02CF5CC7-5869-4936-9F83-8FE4453B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29844</xdr:colOff>
      <xdr:row>0</xdr:row>
      <xdr:rowOff>148168</xdr:rowOff>
    </xdr:from>
    <xdr:ext cx="2018719" cy="968956"/>
    <xdr:pic>
      <xdr:nvPicPr>
        <xdr:cNvPr id="3" name="Imagen 3">
          <a:extLst>
            <a:ext uri="{FF2B5EF4-FFF2-40B4-BE49-F238E27FC236}">
              <a16:creationId xmlns:a16="http://schemas.microsoft.com/office/drawing/2014/main" id="{C813ABA7-5E96-4F62-BCE4-62ABB44F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644" y="148168"/>
          <a:ext cx="2018719" cy="96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666750</xdr:colOff>
      <xdr:row>0</xdr:row>
      <xdr:rowOff>127000</xdr:rowOff>
    </xdr:from>
    <xdr:ext cx="2150957" cy="1176117"/>
    <xdr:pic>
      <xdr:nvPicPr>
        <xdr:cNvPr id="4" name="Picture 4">
          <a:extLst>
            <a:ext uri="{FF2B5EF4-FFF2-40B4-BE49-F238E27FC236}">
              <a16:creationId xmlns:a16="http://schemas.microsoft.com/office/drawing/2014/main" id="{8DB93982-4842-4026-9E9F-00760C49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7000"/>
          <a:ext cx="2150957" cy="1176117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544738</xdr:colOff>
      <xdr:row>0</xdr:row>
      <xdr:rowOff>79564</xdr:rowOff>
    </xdr:from>
    <xdr:ext cx="1571389" cy="803221"/>
    <xdr:pic>
      <xdr:nvPicPr>
        <xdr:cNvPr id="2" name="Imagen 1">
          <a:extLst>
            <a:ext uri="{FF2B5EF4-FFF2-40B4-BE49-F238E27FC236}">
              <a16:creationId xmlns:a16="http://schemas.microsoft.com/office/drawing/2014/main" id="{D27BE28F-76CB-4157-96AF-16E6C90C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6638" y="79564"/>
          <a:ext cx="1571389" cy="803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50665</xdr:colOff>
      <xdr:row>0</xdr:row>
      <xdr:rowOff>0</xdr:rowOff>
    </xdr:from>
    <xdr:ext cx="457200" cy="1038640"/>
    <xdr:pic>
      <xdr:nvPicPr>
        <xdr:cNvPr id="3" name="Imagen 2">
          <a:extLst>
            <a:ext uri="{FF2B5EF4-FFF2-40B4-BE49-F238E27FC236}">
              <a16:creationId xmlns:a16="http://schemas.microsoft.com/office/drawing/2014/main" id="{BBC74E29-DC95-46B9-9111-27DAA6C6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5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9617</xdr:colOff>
      <xdr:row>0</xdr:row>
      <xdr:rowOff>28575</xdr:rowOff>
    </xdr:from>
    <xdr:to>
      <xdr:col>3</xdr:col>
      <xdr:colOff>16104</xdr:colOff>
      <xdr:row>5</xdr:row>
      <xdr:rowOff>447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6C52A7F-8FAD-42AB-A43A-C38B58B77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17" y="28575"/>
          <a:ext cx="1492387" cy="92437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5490</xdr:rowOff>
    </xdr:from>
    <xdr:to>
      <xdr:col>15</xdr:col>
      <xdr:colOff>746187</xdr:colOff>
      <xdr:row>12</xdr:row>
      <xdr:rowOff>130340</xdr:rowOff>
    </xdr:to>
    <xdr:pic>
      <xdr:nvPicPr>
        <xdr:cNvPr id="5" name="Gráfico 4" descr="Autobús contorno">
          <a:extLst>
            <a:ext uri="{FF2B5EF4-FFF2-40B4-BE49-F238E27FC236}">
              <a16:creationId xmlns:a16="http://schemas.microsoft.com/office/drawing/2014/main" id="{1969D3A9-7776-40CF-8667-1B80E60E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91900" y="1853340"/>
          <a:ext cx="746187" cy="753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141111</xdr:rowOff>
    </xdr:from>
    <xdr:to>
      <xdr:col>15</xdr:col>
      <xdr:colOff>628932</xdr:colOff>
      <xdr:row>20</xdr:row>
      <xdr:rowOff>56718</xdr:rowOff>
    </xdr:to>
    <xdr:pic>
      <xdr:nvPicPr>
        <xdr:cNvPr id="6" name="Gráfico 5" descr="Martillo de juez contorno">
          <a:extLst>
            <a:ext uri="{FF2B5EF4-FFF2-40B4-BE49-F238E27FC236}">
              <a16:creationId xmlns:a16="http://schemas.microsoft.com/office/drawing/2014/main" id="{D0DDC5A1-28CA-45D2-9133-D87BC52F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391900" y="3370086"/>
          <a:ext cx="628932" cy="65855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32</xdr:row>
      <xdr:rowOff>19708</xdr:rowOff>
    </xdr:from>
    <xdr:to>
      <xdr:col>15</xdr:col>
      <xdr:colOff>591769</xdr:colOff>
      <xdr:row>35</xdr:row>
      <xdr:rowOff>54826</xdr:rowOff>
    </xdr:to>
    <xdr:pic>
      <xdr:nvPicPr>
        <xdr:cNvPr id="7" name="Gráfico 6" descr="Hogar contorno">
          <a:extLst>
            <a:ext uri="{FF2B5EF4-FFF2-40B4-BE49-F238E27FC236}">
              <a16:creationId xmlns:a16="http://schemas.microsoft.com/office/drawing/2014/main" id="{0146FBAB-5093-435D-B96F-898EB64F4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1391900" y="6249058"/>
          <a:ext cx="591769" cy="606618"/>
        </a:xfrm>
        <a:prstGeom prst="rect">
          <a:avLst/>
        </a:prstGeom>
      </xdr:spPr>
    </xdr:pic>
    <xdr:clientData/>
  </xdr:twoCellAnchor>
  <xdr:twoCellAnchor editAs="oneCell">
    <xdr:from>
      <xdr:col>0</xdr:col>
      <xdr:colOff>613253</xdr:colOff>
      <xdr:row>11</xdr:row>
      <xdr:rowOff>130480</xdr:rowOff>
    </xdr:from>
    <xdr:to>
      <xdr:col>13</xdr:col>
      <xdr:colOff>274006</xdr:colOff>
      <xdr:row>30</xdr:row>
      <xdr:rowOff>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CD31F50-9CDB-4FBC-8CEF-A946BDBBE1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" t="34460" r="1175" b="18661"/>
        <a:stretch>
          <a:fillRect/>
        </a:stretch>
      </xdr:blipFill>
      <xdr:spPr bwMode="auto">
        <a:xfrm>
          <a:off x="613253" y="2426005"/>
          <a:ext cx="9528653" cy="3422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445139</xdr:colOff>
      <xdr:row>1</xdr:row>
      <xdr:rowOff>31750</xdr:rowOff>
    </xdr:from>
    <xdr:ext cx="2009455" cy="1054928"/>
    <xdr:pic>
      <xdr:nvPicPr>
        <xdr:cNvPr id="2" name="Imagen 1">
          <a:extLst>
            <a:ext uri="{FF2B5EF4-FFF2-40B4-BE49-F238E27FC236}">
              <a16:creationId xmlns:a16="http://schemas.microsoft.com/office/drawing/2014/main" id="{39607AB4-485D-45DF-8510-0916E0DBB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364" y="222250"/>
          <a:ext cx="2009455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54000" cy="1279462"/>
    <xdr:pic>
      <xdr:nvPicPr>
        <xdr:cNvPr id="3" name="Imagen 2">
          <a:extLst>
            <a:ext uri="{FF2B5EF4-FFF2-40B4-BE49-F238E27FC236}">
              <a16:creationId xmlns:a16="http://schemas.microsoft.com/office/drawing/2014/main" id="{13CC40B3-5B9D-4F77-AAE1-84C87619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00" cy="12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687917</xdr:colOff>
      <xdr:row>0</xdr:row>
      <xdr:rowOff>42335</xdr:rowOff>
    </xdr:from>
    <xdr:ext cx="2096824" cy="1087792"/>
    <xdr:pic>
      <xdr:nvPicPr>
        <xdr:cNvPr id="4" name="Picture 4">
          <a:extLst>
            <a:ext uri="{FF2B5EF4-FFF2-40B4-BE49-F238E27FC236}">
              <a16:creationId xmlns:a16="http://schemas.microsoft.com/office/drawing/2014/main" id="{395433DF-FB24-4EE5-BDE3-AEE828C76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7" y="42335"/>
          <a:ext cx="2096824" cy="1087792"/>
        </a:xfrm>
        <a:prstGeom prst="rect">
          <a:avLst/>
        </a:prstGeom>
      </xdr:spPr>
    </xdr:pic>
    <xdr:clientData/>
  </xdr:oneCellAnchor>
  <xdr:twoCellAnchor editAs="oneCell">
    <xdr:from>
      <xdr:col>0</xdr:col>
      <xdr:colOff>740832</xdr:colOff>
      <xdr:row>11</xdr:row>
      <xdr:rowOff>105834</xdr:rowOff>
    </xdr:from>
    <xdr:to>
      <xdr:col>9</xdr:col>
      <xdr:colOff>682624</xdr:colOff>
      <xdr:row>35</xdr:row>
      <xdr:rowOff>42334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1A8405-67C2-4276-B8EA-91918C9627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19" b="13634"/>
        <a:stretch>
          <a:fillRect/>
        </a:stretch>
      </xdr:blipFill>
      <xdr:spPr bwMode="auto">
        <a:xfrm>
          <a:off x="740832" y="2220384"/>
          <a:ext cx="9743017" cy="473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85972"/>
    <xdr:pic>
      <xdr:nvPicPr>
        <xdr:cNvPr id="2" name="Imagen 1">
          <a:extLst>
            <a:ext uri="{FF2B5EF4-FFF2-40B4-BE49-F238E27FC236}">
              <a16:creationId xmlns:a16="http://schemas.microsoft.com/office/drawing/2014/main" id="{15510289-9FA9-4B74-B142-C3609542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312965</xdr:colOff>
      <xdr:row>1</xdr:row>
      <xdr:rowOff>190499</xdr:rowOff>
    </xdr:from>
    <xdr:ext cx="2468791" cy="1187087"/>
    <xdr:pic>
      <xdr:nvPicPr>
        <xdr:cNvPr id="3" name="Imagen 2">
          <a:extLst>
            <a:ext uri="{FF2B5EF4-FFF2-40B4-BE49-F238E27FC236}">
              <a16:creationId xmlns:a16="http://schemas.microsoft.com/office/drawing/2014/main" id="{C12EB7C1-FE7D-4010-A772-8F482A5F580E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3190" y="457199"/>
          <a:ext cx="2468791" cy="11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775607</xdr:colOff>
      <xdr:row>0</xdr:row>
      <xdr:rowOff>54427</xdr:rowOff>
    </xdr:from>
    <xdr:to>
      <xdr:col>1</xdr:col>
      <xdr:colOff>3197407</xdr:colOff>
      <xdr:row>5</xdr:row>
      <xdr:rowOff>224170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72E2B9B-1CA0-4C12-9FE7-1EDFF1DC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132" y="54427"/>
          <a:ext cx="2421800" cy="15032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285750" cy="2246735"/>
    <xdr:pic>
      <xdr:nvPicPr>
        <xdr:cNvPr id="2" name="Imagen 1">
          <a:extLst>
            <a:ext uri="{FF2B5EF4-FFF2-40B4-BE49-F238E27FC236}">
              <a16:creationId xmlns:a16="http://schemas.microsoft.com/office/drawing/2014/main" id="{3CD8926A-041C-4419-B86B-BD7F8A782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285750" cy="22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206641</xdr:rowOff>
    </xdr:from>
    <xdr:ext cx="2323471" cy="864922"/>
    <xdr:pic>
      <xdr:nvPicPr>
        <xdr:cNvPr id="3" name="Imagen 2">
          <a:extLst>
            <a:ext uri="{FF2B5EF4-FFF2-40B4-BE49-F238E27FC236}">
              <a16:creationId xmlns:a16="http://schemas.microsoft.com/office/drawing/2014/main" id="{012F33C8-B076-41B7-9F41-BB028BF48C8E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7591"/>
          <a:ext cx="2323471" cy="86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405976</xdr:colOff>
      <xdr:row>0</xdr:row>
      <xdr:rowOff>80696</xdr:rowOff>
    </xdr:from>
    <xdr:ext cx="1987180" cy="1179577"/>
    <xdr:pic>
      <xdr:nvPicPr>
        <xdr:cNvPr id="4" name="Picture 1">
          <a:extLst>
            <a:ext uri="{FF2B5EF4-FFF2-40B4-BE49-F238E27FC236}">
              <a16:creationId xmlns:a16="http://schemas.microsoft.com/office/drawing/2014/main" id="{7F99612B-A8A0-4AAE-8DBB-FB96B9F9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76" y="80696"/>
          <a:ext cx="1987180" cy="117957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72728"/>
    <xdr:pic>
      <xdr:nvPicPr>
        <xdr:cNvPr id="2" name="Imagen 1">
          <a:extLst>
            <a:ext uri="{FF2B5EF4-FFF2-40B4-BE49-F238E27FC236}">
              <a16:creationId xmlns:a16="http://schemas.microsoft.com/office/drawing/2014/main" id="{FB2B5FA6-B8C8-4248-A4D4-8E8284EF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164465</xdr:colOff>
      <xdr:row>1</xdr:row>
      <xdr:rowOff>51707</xdr:rowOff>
    </xdr:from>
    <xdr:ext cx="2765263" cy="1355453"/>
    <xdr:pic>
      <xdr:nvPicPr>
        <xdr:cNvPr id="3" name="Imagen 2">
          <a:extLst>
            <a:ext uri="{FF2B5EF4-FFF2-40B4-BE49-F238E27FC236}">
              <a16:creationId xmlns:a16="http://schemas.microsoft.com/office/drawing/2014/main" id="{141C23C6-471A-4DA6-B5B7-BE06E87D579C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3615" y="242207"/>
          <a:ext cx="2765263" cy="1355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542513</xdr:colOff>
      <xdr:row>1</xdr:row>
      <xdr:rowOff>63500</xdr:rowOff>
    </xdr:from>
    <xdr:ext cx="2527712" cy="1517650"/>
    <xdr:pic>
      <xdr:nvPicPr>
        <xdr:cNvPr id="4" name="Picture 1">
          <a:extLst>
            <a:ext uri="{FF2B5EF4-FFF2-40B4-BE49-F238E27FC236}">
              <a16:creationId xmlns:a16="http://schemas.microsoft.com/office/drawing/2014/main" id="{84ED858F-0724-4009-97B8-F41767938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038" y="254000"/>
          <a:ext cx="2527712" cy="151765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172521</xdr:colOff>
      <xdr:row>1</xdr:row>
      <xdr:rowOff>106745</xdr:rowOff>
    </xdr:from>
    <xdr:to>
      <xdr:col>7</xdr:col>
      <xdr:colOff>1260883</xdr:colOff>
      <xdr:row>6</xdr:row>
      <xdr:rowOff>15241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DCA614-DF44-4CEA-9A04-7C1142810EBB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6946" y="297245"/>
          <a:ext cx="1574137" cy="85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58104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7D479B-8760-48D5-B252-A173DB068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187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0</xdr:row>
      <xdr:rowOff>0</xdr:rowOff>
    </xdr:from>
    <xdr:to>
      <xdr:col>3</xdr:col>
      <xdr:colOff>60255</xdr:colOff>
      <xdr:row>5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29EB7-1332-4CBE-9D91-996ADD64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742370" cy="107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389691</xdr:colOff>
      <xdr:row>1</xdr:row>
      <xdr:rowOff>123890</xdr:rowOff>
    </xdr:from>
    <xdr:to>
      <xdr:col>8</xdr:col>
      <xdr:colOff>286782</xdr:colOff>
      <xdr:row>5</xdr:row>
      <xdr:rowOff>173896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7F00C5-0D6E-461A-BCD8-E0E7E20F406D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4566" y="314390"/>
          <a:ext cx="1563966" cy="81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58104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5C5401-7F54-4307-89CB-7D1609F4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10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139065</xdr:colOff>
      <xdr:row>0</xdr:row>
      <xdr:rowOff>123825</xdr:rowOff>
    </xdr:from>
    <xdr:to>
      <xdr:col>2</xdr:col>
      <xdr:colOff>1468755</xdr:colOff>
      <xdr:row>7</xdr:row>
      <xdr:rowOff>57976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0412E6-FE84-4681-BCA6-AB13A521C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123825"/>
          <a:ext cx="2091690" cy="1286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724971</xdr:colOff>
      <xdr:row>0</xdr:row>
      <xdr:rowOff>167705</xdr:rowOff>
    </xdr:from>
    <xdr:to>
      <xdr:col>6</xdr:col>
      <xdr:colOff>92472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4FDA23-AF97-40B0-9227-35C69D93E354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7621" y="167705"/>
          <a:ext cx="1558251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73344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ECC95D-84C1-420A-90A7-712E5E56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225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662940</xdr:colOff>
      <xdr:row>0</xdr:row>
      <xdr:rowOff>0</xdr:rowOff>
    </xdr:from>
    <xdr:to>
      <xdr:col>2</xdr:col>
      <xdr:colOff>2760345</xdr:colOff>
      <xdr:row>6</xdr:row>
      <xdr:rowOff>174181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B2BEEC-E277-47DD-B011-BB03944D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0"/>
          <a:ext cx="2097405" cy="132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717351</xdr:colOff>
      <xdr:row>0</xdr:row>
      <xdr:rowOff>171515</xdr:rowOff>
    </xdr:from>
    <xdr:to>
      <xdr:col>8</xdr:col>
      <xdr:colOff>669687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81E602-E23E-4547-9446-201C92B1B375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026" y="171515"/>
          <a:ext cx="1523961" cy="817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96204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DF3030-4057-4264-AF45-38C1DC05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4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</xdr:colOff>
      <xdr:row>0</xdr:row>
      <xdr:rowOff>76200</xdr:rowOff>
    </xdr:from>
    <xdr:to>
      <xdr:col>2</xdr:col>
      <xdr:colOff>1392555</xdr:colOff>
      <xdr:row>7</xdr:row>
      <xdr:rowOff>92266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CE4442-E19C-4BDA-961B-C5BB4F29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" y="76200"/>
          <a:ext cx="2082165" cy="136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A8538E8E-53ED-4073-A551-13400907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476360</xdr:colOff>
      <xdr:row>1</xdr:row>
      <xdr:rowOff>79374</xdr:rowOff>
    </xdr:from>
    <xdr:ext cx="2903109" cy="1232931"/>
    <xdr:pic>
      <xdr:nvPicPr>
        <xdr:cNvPr id="3" name="Imagen 3">
          <a:extLst>
            <a:ext uri="{FF2B5EF4-FFF2-40B4-BE49-F238E27FC236}">
              <a16:creationId xmlns:a16="http://schemas.microsoft.com/office/drawing/2014/main" id="{2F1969AC-C549-40D8-AD98-D3782894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5035" y="269874"/>
          <a:ext cx="2903109" cy="123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218440</xdr:colOff>
      <xdr:row>0</xdr:row>
      <xdr:rowOff>0</xdr:rowOff>
    </xdr:from>
    <xdr:to>
      <xdr:col>1</xdr:col>
      <xdr:colOff>3048000</xdr:colOff>
      <xdr:row>7</xdr:row>
      <xdr:rowOff>173416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41D19C-4BD1-45DD-BBA0-F7B33EE14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040" y="0"/>
          <a:ext cx="2829560" cy="1821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76FEB688-1495-4279-9D45-C21CFBE19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730995</xdr:colOff>
      <xdr:row>0</xdr:row>
      <xdr:rowOff>54562</xdr:rowOff>
    </xdr:from>
    <xdr:ext cx="1648349" cy="774863"/>
    <xdr:pic>
      <xdr:nvPicPr>
        <xdr:cNvPr id="3" name="Imagen 3">
          <a:extLst>
            <a:ext uri="{FF2B5EF4-FFF2-40B4-BE49-F238E27FC236}">
              <a16:creationId xmlns:a16="http://schemas.microsoft.com/office/drawing/2014/main" id="{F6A0E418-3487-4327-89C1-27BC77DC1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720" y="54562"/>
          <a:ext cx="1648349" cy="77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586740</xdr:colOff>
      <xdr:row>0</xdr:row>
      <xdr:rowOff>87630</xdr:rowOff>
    </xdr:from>
    <xdr:to>
      <xdr:col>2</xdr:col>
      <xdr:colOff>571500</xdr:colOff>
      <xdr:row>5</xdr:row>
      <xdr:rowOff>134539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B18896-EAD6-4B25-89AB-24817DF9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740" y="87630"/>
          <a:ext cx="1527810" cy="999409"/>
        </a:xfrm>
        <a:prstGeom prst="rect">
          <a:avLst/>
        </a:prstGeom>
      </xdr:spPr>
    </xdr:pic>
    <xdr:clientData/>
  </xdr:twoCellAnchor>
  <xdr:twoCellAnchor>
    <xdr:from>
      <xdr:col>2</xdr:col>
      <xdr:colOff>210666</xdr:colOff>
      <xdr:row>10</xdr:row>
      <xdr:rowOff>170264</xdr:rowOff>
    </xdr:from>
    <xdr:to>
      <xdr:col>10</xdr:col>
      <xdr:colOff>776172</xdr:colOff>
      <xdr:row>33</xdr:row>
      <xdr:rowOff>110445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6D1FB732-AC6F-4C97-B341-F6ADBC936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668656</xdr:colOff>
      <xdr:row>6</xdr:row>
      <xdr:rowOff>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496C06-6525-42D6-B03F-BA1E94E5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20395" cy="1388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1103632</xdr:colOff>
      <xdr:row>1</xdr:row>
      <xdr:rowOff>136841</xdr:rowOff>
    </xdr:from>
    <xdr:to>
      <xdr:col>9</xdr:col>
      <xdr:colOff>512242</xdr:colOff>
      <xdr:row>6</xdr:row>
      <xdr:rowOff>95567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64F02A-3E14-4238-8157-BCD58A8317DC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0157" y="327341"/>
          <a:ext cx="2342310" cy="113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780709</xdr:colOff>
      <xdr:row>0</xdr:row>
      <xdr:rowOff>104367</xdr:rowOff>
    </xdr:from>
    <xdr:to>
      <xdr:col>1</xdr:col>
      <xdr:colOff>3259907</xdr:colOff>
      <xdr:row>6</xdr:row>
      <xdr:rowOff>131445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908AEA2-7893-4D18-A97F-BE6033C1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709" y="104367"/>
          <a:ext cx="2479198" cy="13891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446407</xdr:colOff>
      <xdr:row>0</xdr:row>
      <xdr:rowOff>34290</xdr:rowOff>
    </xdr:from>
    <xdr:to>
      <xdr:col>15</xdr:col>
      <xdr:colOff>512242</xdr:colOff>
      <xdr:row>5</xdr:row>
      <xdr:rowOff>101601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99F30-B1E3-4EDA-B8B9-A2581E0457D9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407" y="34290"/>
          <a:ext cx="2351835" cy="121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336844</xdr:colOff>
      <xdr:row>0</xdr:row>
      <xdr:rowOff>31977</xdr:rowOff>
    </xdr:from>
    <xdr:to>
      <xdr:col>3</xdr:col>
      <xdr:colOff>591517</xdr:colOff>
      <xdr:row>4</xdr:row>
      <xdr:rowOff>205740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C36144B-7914-4AA6-A46D-221260D7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44" y="31977"/>
          <a:ext cx="1778673" cy="1088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614680</xdr:colOff>
      <xdr:row>6</xdr:row>
      <xdr:rowOff>29369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91F16D-6701-46B8-8682-FF69E7C3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4680" cy="137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213360</xdr:colOff>
      <xdr:row>9</xdr:row>
      <xdr:rowOff>15240</xdr:rowOff>
    </xdr:from>
    <xdr:to>
      <xdr:col>9</xdr:col>
      <xdr:colOff>746760</xdr:colOff>
      <xdr:row>36</xdr:row>
      <xdr:rowOff>144185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BE4561-23A4-23C4-1851-0DFA62C67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37660" y="1935480"/>
          <a:ext cx="3672840" cy="50971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446407</xdr:colOff>
      <xdr:row>0</xdr:row>
      <xdr:rowOff>34290</xdr:rowOff>
    </xdr:from>
    <xdr:to>
      <xdr:col>15</xdr:col>
      <xdr:colOff>512242</xdr:colOff>
      <xdr:row>5</xdr:row>
      <xdr:rowOff>93981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A2DCB-3E8A-4E4D-ADE6-0EF1EAC40DAC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407" y="34290"/>
          <a:ext cx="2351835" cy="1212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336844</xdr:colOff>
      <xdr:row>0</xdr:row>
      <xdr:rowOff>31977</xdr:rowOff>
    </xdr:from>
    <xdr:to>
      <xdr:col>3</xdr:col>
      <xdr:colOff>591517</xdr:colOff>
      <xdr:row>4</xdr:row>
      <xdr:rowOff>205740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10408D4-A8C9-44E2-8A9B-20545A35D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44" y="31977"/>
          <a:ext cx="1778673" cy="1088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618490</xdr:colOff>
      <xdr:row>6</xdr:row>
      <xdr:rowOff>25559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F9EA7F-5BA2-44DB-91ED-0DFEA82AC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8490" cy="136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121920</xdr:colOff>
      <xdr:row>9</xdr:row>
      <xdr:rowOff>30480</xdr:rowOff>
    </xdr:from>
    <xdr:to>
      <xdr:col>9</xdr:col>
      <xdr:colOff>720938</xdr:colOff>
      <xdr:row>36</xdr:row>
      <xdr:rowOff>175260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373273-0BD5-F925-991F-7D530E7A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6220" y="1950720"/>
          <a:ext cx="3738458" cy="5113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19051</xdr:rowOff>
    </xdr:from>
    <xdr:ext cx="548965" cy="1203960"/>
    <xdr:pic>
      <xdr:nvPicPr>
        <xdr:cNvPr id="2" name="Imagen 1">
          <a:extLst>
            <a:ext uri="{FF2B5EF4-FFF2-40B4-BE49-F238E27FC236}">
              <a16:creationId xmlns:a16="http://schemas.microsoft.com/office/drawing/2014/main" id="{9CD2FEAD-6247-41BD-B7D4-1064940C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1"/>
          <a:ext cx="54896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416555</xdr:colOff>
      <xdr:row>2</xdr:row>
      <xdr:rowOff>6226</xdr:rowOff>
    </xdr:from>
    <xdr:ext cx="2145397" cy="1086155"/>
    <xdr:pic>
      <xdr:nvPicPr>
        <xdr:cNvPr id="3" name="Imagen 2">
          <a:extLst>
            <a:ext uri="{FF2B5EF4-FFF2-40B4-BE49-F238E27FC236}">
              <a16:creationId xmlns:a16="http://schemas.microsoft.com/office/drawing/2014/main" id="{C75066DE-A3BB-4EE5-866C-530375E104D0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555" y="387226"/>
          <a:ext cx="2145397" cy="1086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196215</xdr:colOff>
      <xdr:row>1</xdr:row>
      <xdr:rowOff>87358</xdr:rowOff>
    </xdr:from>
    <xdr:ext cx="2703587" cy="1457869"/>
    <xdr:pic>
      <xdr:nvPicPr>
        <xdr:cNvPr id="4" name="Imagen 3">
          <a:extLst>
            <a:ext uri="{FF2B5EF4-FFF2-40B4-BE49-F238E27FC236}">
              <a16:creationId xmlns:a16="http://schemas.microsoft.com/office/drawing/2014/main" id="{7E02FA88-C91E-4345-ACE1-7A6B92FF0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15" y="277858"/>
          <a:ext cx="2703587" cy="1457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15241</xdr:rowOff>
    </xdr:from>
    <xdr:ext cx="438868" cy="1442084"/>
    <xdr:pic>
      <xdr:nvPicPr>
        <xdr:cNvPr id="2" name="Imagen 1">
          <a:extLst>
            <a:ext uri="{FF2B5EF4-FFF2-40B4-BE49-F238E27FC236}">
              <a16:creationId xmlns:a16="http://schemas.microsoft.com/office/drawing/2014/main" id="{B063FB02-B8DA-4885-8301-36BC0CCB1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5241"/>
          <a:ext cx="438868" cy="144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237835</xdr:colOff>
      <xdr:row>0</xdr:row>
      <xdr:rowOff>109752</xdr:rowOff>
    </xdr:from>
    <xdr:ext cx="1409990" cy="676947"/>
    <xdr:pic>
      <xdr:nvPicPr>
        <xdr:cNvPr id="3" name="Imagen 2">
          <a:extLst>
            <a:ext uri="{FF2B5EF4-FFF2-40B4-BE49-F238E27FC236}">
              <a16:creationId xmlns:a16="http://schemas.microsoft.com/office/drawing/2014/main" id="{517BA446-350C-4987-B722-0978A88A8F3A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560" y="109752"/>
          <a:ext cx="1409990" cy="676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582930</xdr:colOff>
      <xdr:row>0</xdr:row>
      <xdr:rowOff>0</xdr:rowOff>
    </xdr:from>
    <xdr:ext cx="1712595" cy="916306"/>
    <xdr:pic>
      <xdr:nvPicPr>
        <xdr:cNvPr id="4" name="Imagen 3">
          <a:extLst>
            <a:ext uri="{FF2B5EF4-FFF2-40B4-BE49-F238E27FC236}">
              <a16:creationId xmlns:a16="http://schemas.microsoft.com/office/drawing/2014/main" id="{489A2555-0AAB-42EF-9663-C75BCAD8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" y="0"/>
          <a:ext cx="1712595" cy="916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340996</xdr:colOff>
      <xdr:row>7</xdr:row>
      <xdr:rowOff>91440</xdr:rowOff>
    </xdr:from>
    <xdr:ext cx="6019800" cy="3268778"/>
    <xdr:pic>
      <xdr:nvPicPr>
        <xdr:cNvPr id="5" name="Picture 4">
          <a:extLst>
            <a:ext uri="{FF2B5EF4-FFF2-40B4-BE49-F238E27FC236}">
              <a16:creationId xmlns:a16="http://schemas.microsoft.com/office/drawing/2014/main" id="{6231121B-881B-4181-AAE1-89DB41701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84046" y="1424940"/>
          <a:ext cx="6019800" cy="326877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170016</xdr:colOff>
      <xdr:row>7</xdr:row>
      <xdr:rowOff>84920</xdr:rowOff>
    </xdr:from>
    <xdr:to>
      <xdr:col>20</xdr:col>
      <xdr:colOff>206184</xdr:colOff>
      <xdr:row>49</xdr:row>
      <xdr:rowOff>100618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FD335717-185A-4E69-994A-4CDC28206A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32591" y="1847045"/>
              <a:ext cx="11466168" cy="80166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296851</xdr:colOff>
      <xdr:row>12</xdr:row>
      <xdr:rowOff>52290</xdr:rowOff>
    </xdr:from>
    <xdr:to>
      <xdr:col>8</xdr:col>
      <xdr:colOff>476501</xdr:colOff>
      <xdr:row>13</xdr:row>
      <xdr:rowOff>38956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8FE9A5-D0D6-45A7-A2BF-1047E2BBFF75}"/>
            </a:ext>
          </a:extLst>
        </xdr:cNvPr>
        <xdr:cNvSpPr txBox="1"/>
      </xdr:nvSpPr>
      <xdr:spPr>
        <a:xfrm>
          <a:off x="5630851" y="2338290"/>
          <a:ext cx="941650" cy="177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6</xdr:col>
      <xdr:colOff>670699</xdr:colOff>
      <xdr:row>16</xdr:row>
      <xdr:rowOff>115260</xdr:rowOff>
    </xdr:from>
    <xdr:to>
      <xdr:col>7</xdr:col>
      <xdr:colOff>625583</xdr:colOff>
      <xdr:row>17</xdr:row>
      <xdr:rowOff>142673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55F6FA5-CAB9-4D34-AD85-4EEE96FD8AF8}"/>
            </a:ext>
          </a:extLst>
        </xdr:cNvPr>
        <xdr:cNvSpPr txBox="1"/>
      </xdr:nvSpPr>
      <xdr:spPr>
        <a:xfrm>
          <a:off x="5242699" y="3163260"/>
          <a:ext cx="716884" cy="217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19</xdr:row>
      <xdr:rowOff>140444</xdr:rowOff>
    </xdr:from>
    <xdr:to>
      <xdr:col>10</xdr:col>
      <xdr:colOff>452631</xdr:colOff>
      <xdr:row>22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E9202A5-7DD4-4994-8E84-2D52636976AA}"/>
            </a:ext>
          </a:extLst>
        </xdr:cNvPr>
        <xdr:cNvSpPr txBox="1"/>
      </xdr:nvSpPr>
      <xdr:spPr>
        <a:xfrm>
          <a:off x="7425263" y="3759944"/>
          <a:ext cx="647368" cy="506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575.4 </a:t>
          </a:r>
        </a:p>
      </xdr:txBody>
    </xdr:sp>
    <xdr:clientData/>
  </xdr:twoCellAnchor>
  <xdr:twoCellAnchor>
    <xdr:from>
      <xdr:col>8</xdr:col>
      <xdr:colOff>79376</xdr:colOff>
      <xdr:row>17</xdr:row>
      <xdr:rowOff>111577</xdr:rowOff>
    </xdr:from>
    <xdr:to>
      <xdr:col>9</xdr:col>
      <xdr:colOff>48739</xdr:colOff>
      <xdr:row>20</xdr:row>
      <xdr:rowOff>175834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2627923-64B2-4B58-A991-E91EFCBBB37F}"/>
            </a:ext>
          </a:extLst>
        </xdr:cNvPr>
        <xdr:cNvSpPr txBox="1"/>
      </xdr:nvSpPr>
      <xdr:spPr>
        <a:xfrm>
          <a:off x="6175376" y="3350077"/>
          <a:ext cx="731363" cy="635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82.7 </a:t>
          </a:r>
        </a:p>
      </xdr:txBody>
    </xdr:sp>
    <xdr:clientData/>
  </xdr:twoCellAnchor>
  <xdr:twoCellAnchor>
    <xdr:from>
      <xdr:col>8</xdr:col>
      <xdr:colOff>749332</xdr:colOff>
      <xdr:row>14</xdr:row>
      <xdr:rowOff>84998</xdr:rowOff>
    </xdr:from>
    <xdr:to>
      <xdr:col>9</xdr:col>
      <xdr:colOff>673655</xdr:colOff>
      <xdr:row>15</xdr:row>
      <xdr:rowOff>148843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0A6E2F4-9758-404F-B145-3DE5894A2EB9}"/>
            </a:ext>
          </a:extLst>
        </xdr:cNvPr>
        <xdr:cNvSpPr txBox="1"/>
      </xdr:nvSpPr>
      <xdr:spPr>
        <a:xfrm>
          <a:off x="6845332" y="2751998"/>
          <a:ext cx="686323" cy="25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11</xdr:row>
      <xdr:rowOff>160708</xdr:rowOff>
    </xdr:from>
    <xdr:to>
      <xdr:col>11</xdr:col>
      <xdr:colOff>188703</xdr:colOff>
      <xdr:row>13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4136849-A9A9-4308-9BBD-27BC1DDC9AA1}"/>
            </a:ext>
          </a:extLst>
        </xdr:cNvPr>
        <xdr:cNvSpPr txBox="1"/>
      </xdr:nvSpPr>
      <xdr:spPr>
        <a:xfrm>
          <a:off x="7572766" y="2256208"/>
          <a:ext cx="997937" cy="26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26541</xdr:colOff>
      <xdr:row>25</xdr:row>
      <xdr:rowOff>125592</xdr:rowOff>
    </xdr:from>
    <xdr:to>
      <xdr:col>9</xdr:col>
      <xdr:colOff>102517</xdr:colOff>
      <xdr:row>27</xdr:row>
      <xdr:rowOff>22169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968E992-08C3-40E3-9B49-A0DF6060B939}"/>
            </a:ext>
          </a:extLst>
        </xdr:cNvPr>
        <xdr:cNvSpPr txBox="1"/>
      </xdr:nvSpPr>
      <xdr:spPr>
        <a:xfrm>
          <a:off x="6122541" y="4888092"/>
          <a:ext cx="837976" cy="277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632354</xdr:colOff>
      <xdr:row>23</xdr:row>
      <xdr:rowOff>62559</xdr:rowOff>
    </xdr:from>
    <xdr:to>
      <xdr:col>7</xdr:col>
      <xdr:colOff>686631</xdr:colOff>
      <xdr:row>24</xdr:row>
      <xdr:rowOff>139739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947B12C-1F62-4D46-A276-E9ADFAA25792}"/>
            </a:ext>
          </a:extLst>
        </xdr:cNvPr>
        <xdr:cNvSpPr txBox="1"/>
      </xdr:nvSpPr>
      <xdr:spPr>
        <a:xfrm>
          <a:off x="5204354" y="4444059"/>
          <a:ext cx="816277" cy="26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23</xdr:row>
      <xdr:rowOff>127578</xdr:rowOff>
    </xdr:from>
    <xdr:to>
      <xdr:col>11</xdr:col>
      <xdr:colOff>392458</xdr:colOff>
      <xdr:row>26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C7DF863-4AD9-47AC-A7FB-B160A2A7D331}"/>
            </a:ext>
          </a:extLst>
        </xdr:cNvPr>
        <xdr:cNvSpPr txBox="1"/>
      </xdr:nvSpPr>
      <xdr:spPr>
        <a:xfrm>
          <a:off x="7960086" y="4509078"/>
          <a:ext cx="814372" cy="468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254.8 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414982</xdr:colOff>
      <xdr:row>14</xdr:row>
      <xdr:rowOff>69223</xdr:rowOff>
    </xdr:from>
    <xdr:to>
      <xdr:col>12</xdr:col>
      <xdr:colOff>461639</xdr:colOff>
      <xdr:row>15</xdr:row>
      <xdr:rowOff>150808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297742B-9833-4844-B1C0-C6A4CBA8A3A3}"/>
            </a:ext>
          </a:extLst>
        </xdr:cNvPr>
        <xdr:cNvSpPr txBox="1"/>
      </xdr:nvSpPr>
      <xdr:spPr>
        <a:xfrm>
          <a:off x="8796982" y="2736223"/>
          <a:ext cx="808657" cy="272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365387</xdr:colOff>
      <xdr:row>17</xdr:row>
      <xdr:rowOff>77145</xdr:rowOff>
    </xdr:from>
    <xdr:to>
      <xdr:col>12</xdr:col>
      <xdr:colOff>520354</xdr:colOff>
      <xdr:row>20</xdr:row>
      <xdr:rowOff>34038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6F22D94-47F2-4201-B713-1CCF1B72B2F8}"/>
            </a:ext>
          </a:extLst>
        </xdr:cNvPr>
        <xdr:cNvSpPr txBox="1"/>
      </xdr:nvSpPr>
      <xdr:spPr>
        <a:xfrm>
          <a:off x="8747387" y="3315645"/>
          <a:ext cx="916967" cy="528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74.6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458446</xdr:colOff>
      <xdr:row>32</xdr:row>
      <xdr:rowOff>70723</xdr:rowOff>
    </xdr:from>
    <xdr:to>
      <xdr:col>7</xdr:col>
      <xdr:colOff>743337</xdr:colOff>
      <xdr:row>33</xdr:row>
      <xdr:rowOff>107760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F5A39651-E996-48EC-8B03-6E79BBAF2B8C}"/>
            </a:ext>
          </a:extLst>
        </xdr:cNvPr>
        <xdr:cNvSpPr txBox="1"/>
      </xdr:nvSpPr>
      <xdr:spPr>
        <a:xfrm>
          <a:off x="5030446" y="6166723"/>
          <a:ext cx="1046891" cy="227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7</xdr:col>
      <xdr:colOff>668710</xdr:colOff>
      <xdr:row>31</xdr:row>
      <xdr:rowOff>54027</xdr:rowOff>
    </xdr:from>
    <xdr:to>
      <xdr:col>9</xdr:col>
      <xdr:colOff>33019</xdr:colOff>
      <xdr:row>32</xdr:row>
      <xdr:rowOff>129897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CDCE03E0-436C-4D51-AD23-838F60B74F70}"/>
            </a:ext>
          </a:extLst>
        </xdr:cNvPr>
        <xdr:cNvSpPr txBox="1"/>
      </xdr:nvSpPr>
      <xdr:spPr>
        <a:xfrm>
          <a:off x="6002710" y="5959527"/>
          <a:ext cx="888309" cy="266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96316</xdr:colOff>
      <xdr:row>39</xdr:row>
      <xdr:rowOff>99542</xdr:rowOff>
    </xdr:from>
    <xdr:to>
      <xdr:col>8</xdr:col>
      <xdr:colOff>228946</xdr:colOff>
      <xdr:row>40</xdr:row>
      <xdr:rowOff>187505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C496A8E-5B0B-4357-958D-EC8EE44B3AC6}"/>
            </a:ext>
          </a:extLst>
        </xdr:cNvPr>
        <xdr:cNvSpPr txBox="1"/>
      </xdr:nvSpPr>
      <xdr:spPr>
        <a:xfrm>
          <a:off x="5430316" y="7529042"/>
          <a:ext cx="894630" cy="278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267714</xdr:colOff>
      <xdr:row>36</xdr:row>
      <xdr:rowOff>87980</xdr:rowOff>
    </xdr:from>
    <xdr:to>
      <xdr:col>9</xdr:col>
      <xdr:colOff>398439</xdr:colOff>
      <xdr:row>37</xdr:row>
      <xdr:rowOff>170823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0809E6E-9561-48B7-8FA8-69A24BAC4C0E}"/>
            </a:ext>
          </a:extLst>
        </xdr:cNvPr>
        <xdr:cNvSpPr txBox="1"/>
      </xdr:nvSpPr>
      <xdr:spPr>
        <a:xfrm>
          <a:off x="6363714" y="6945980"/>
          <a:ext cx="892725" cy="273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9</xdr:col>
      <xdr:colOff>720312</xdr:colOff>
      <xdr:row>30</xdr:row>
      <xdr:rowOff>46207</xdr:rowOff>
    </xdr:from>
    <xdr:to>
      <xdr:col>10</xdr:col>
      <xdr:colOff>481604</xdr:colOff>
      <xdr:row>31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317A2CF-DAA6-4918-97EA-9AB4A8D8CD27}"/>
            </a:ext>
          </a:extLst>
        </xdr:cNvPr>
        <xdr:cNvSpPr txBox="1"/>
      </xdr:nvSpPr>
      <xdr:spPr>
        <a:xfrm>
          <a:off x="7578312" y="5761207"/>
          <a:ext cx="523292" cy="26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82290</xdr:colOff>
      <xdr:row>28</xdr:row>
      <xdr:rowOff>159628</xdr:rowOff>
    </xdr:from>
    <xdr:to>
      <xdr:col>12</xdr:col>
      <xdr:colOff>51005</xdr:colOff>
      <xdr:row>31</xdr:row>
      <xdr:rowOff>56395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85516763-05D3-47B1-9AEF-C5C259EB7A51}"/>
            </a:ext>
          </a:extLst>
        </xdr:cNvPr>
        <xdr:cNvSpPr txBox="1"/>
      </xdr:nvSpPr>
      <xdr:spPr>
        <a:xfrm>
          <a:off x="8464290" y="5493628"/>
          <a:ext cx="730715" cy="468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338142</xdr:colOff>
      <xdr:row>25</xdr:row>
      <xdr:rowOff>115354</xdr:rowOff>
    </xdr:from>
    <xdr:to>
      <xdr:col>12</xdr:col>
      <xdr:colOff>348542</xdr:colOff>
      <xdr:row>28</xdr:row>
      <xdr:rowOff>75156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5CE1B3C2-3B81-4D24-8BA2-6AB615749EEC}"/>
            </a:ext>
          </a:extLst>
        </xdr:cNvPr>
        <xdr:cNvSpPr txBox="1"/>
      </xdr:nvSpPr>
      <xdr:spPr>
        <a:xfrm>
          <a:off x="8720142" y="4877854"/>
          <a:ext cx="772400" cy="5313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85.2</a:t>
          </a:r>
        </a:p>
      </xdr:txBody>
    </xdr:sp>
    <xdr:clientData/>
  </xdr:twoCellAnchor>
  <xdr:twoCellAnchor>
    <xdr:from>
      <xdr:col>13</xdr:col>
      <xdr:colOff>429938</xdr:colOff>
      <xdr:row>25</xdr:row>
      <xdr:rowOff>169327</xdr:rowOff>
    </xdr:from>
    <xdr:to>
      <xdr:col>14</xdr:col>
      <xdr:colOff>504590</xdr:colOff>
      <xdr:row>27</xdr:row>
      <xdr:rowOff>52128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67C086A8-E7CD-40C1-A7DD-319F784C07F1}"/>
            </a:ext>
          </a:extLst>
        </xdr:cNvPr>
        <xdr:cNvSpPr txBox="1"/>
      </xdr:nvSpPr>
      <xdr:spPr>
        <a:xfrm>
          <a:off x="10335938" y="4931827"/>
          <a:ext cx="836652" cy="26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714682</xdr:colOff>
      <xdr:row>30</xdr:row>
      <xdr:rowOff>5006</xdr:rowOff>
    </xdr:from>
    <xdr:to>
      <xdr:col>12</xdr:col>
      <xdr:colOff>724340</xdr:colOff>
      <xdr:row>32</xdr:row>
      <xdr:rowOff>157322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076EA550-BE09-4128-AAB9-11F9955FB773}"/>
            </a:ext>
          </a:extLst>
        </xdr:cNvPr>
        <xdr:cNvSpPr txBox="1"/>
      </xdr:nvSpPr>
      <xdr:spPr>
        <a:xfrm>
          <a:off x="9096682" y="5720006"/>
          <a:ext cx="771658" cy="533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19</xdr:row>
      <xdr:rowOff>70931</xdr:rowOff>
    </xdr:from>
    <xdr:to>
      <xdr:col>13</xdr:col>
      <xdr:colOff>235538</xdr:colOff>
      <xdr:row>21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7FEAF8C9-6384-4EC3-8CB6-974C731709B0}"/>
            </a:ext>
          </a:extLst>
        </xdr:cNvPr>
        <xdr:cNvSpPr txBox="1"/>
      </xdr:nvSpPr>
      <xdr:spPr>
        <a:xfrm>
          <a:off x="9585154" y="3690431"/>
          <a:ext cx="556384" cy="321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15</xdr:row>
      <xdr:rowOff>44978</xdr:rowOff>
    </xdr:from>
    <xdr:to>
      <xdr:col>13</xdr:col>
      <xdr:colOff>631714</xdr:colOff>
      <xdr:row>18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7D33686-E78D-402A-8922-E6CA24E95ABA}"/>
            </a:ext>
          </a:extLst>
        </xdr:cNvPr>
        <xdr:cNvSpPr txBox="1"/>
      </xdr:nvSpPr>
      <xdr:spPr>
        <a:xfrm>
          <a:off x="9889574" y="2902478"/>
          <a:ext cx="648140" cy="603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594056</xdr:colOff>
      <xdr:row>19</xdr:row>
      <xdr:rowOff>169349</xdr:rowOff>
    </xdr:from>
    <xdr:to>
      <xdr:col>15</xdr:col>
      <xdr:colOff>607766</xdr:colOff>
      <xdr:row>21</xdr:row>
      <xdr:rowOff>65502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CC6989FA-9CEF-4A0B-A50E-7AB4F2B7B403}"/>
            </a:ext>
          </a:extLst>
        </xdr:cNvPr>
        <xdr:cNvSpPr txBox="1"/>
      </xdr:nvSpPr>
      <xdr:spPr>
        <a:xfrm>
          <a:off x="11262056" y="3788849"/>
          <a:ext cx="775710" cy="277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615240</xdr:colOff>
      <xdr:row>24</xdr:row>
      <xdr:rowOff>39331</xdr:rowOff>
    </xdr:from>
    <xdr:to>
      <xdr:col>15</xdr:col>
      <xdr:colOff>693701</xdr:colOff>
      <xdr:row>26</xdr:row>
      <xdr:rowOff>50105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88809787-AB97-4A44-89AE-414D1BB29E06}"/>
            </a:ext>
          </a:extLst>
        </xdr:cNvPr>
        <xdr:cNvSpPr txBox="1"/>
      </xdr:nvSpPr>
      <xdr:spPr>
        <a:xfrm>
          <a:off x="11283240" y="4611331"/>
          <a:ext cx="840461" cy="391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409.0</a:t>
          </a:r>
        </a:p>
      </xdr:txBody>
    </xdr:sp>
    <xdr:clientData/>
  </xdr:twoCellAnchor>
  <xdr:twoCellAnchor>
    <xdr:from>
      <xdr:col>16</xdr:col>
      <xdr:colOff>468037</xdr:colOff>
      <xdr:row>26</xdr:row>
      <xdr:rowOff>91353</xdr:rowOff>
    </xdr:from>
    <xdr:to>
      <xdr:col>17</xdr:col>
      <xdr:colOff>538879</xdr:colOff>
      <xdr:row>27</xdr:row>
      <xdr:rowOff>153819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67163FA0-9C3C-4E68-B99E-FE40FBD3A29E}"/>
            </a:ext>
          </a:extLst>
        </xdr:cNvPr>
        <xdr:cNvSpPr txBox="1"/>
      </xdr:nvSpPr>
      <xdr:spPr>
        <a:xfrm>
          <a:off x="12660037" y="5044353"/>
          <a:ext cx="832842" cy="252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691622</xdr:colOff>
      <xdr:row>30</xdr:row>
      <xdr:rowOff>42483</xdr:rowOff>
    </xdr:from>
    <xdr:to>
      <xdr:col>19</xdr:col>
      <xdr:colOff>368020</xdr:colOff>
      <xdr:row>31</xdr:row>
      <xdr:rowOff>116380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51A419D-0AA6-4DE4-B77C-73EA14FFFBAE}"/>
            </a:ext>
          </a:extLst>
        </xdr:cNvPr>
        <xdr:cNvSpPr txBox="1"/>
      </xdr:nvSpPr>
      <xdr:spPr>
        <a:xfrm>
          <a:off x="13645622" y="5757483"/>
          <a:ext cx="1200398" cy="264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671719</xdr:colOff>
      <xdr:row>31</xdr:row>
      <xdr:rowOff>66734</xdr:rowOff>
    </xdr:from>
    <xdr:to>
      <xdr:col>17</xdr:col>
      <xdr:colOff>684003</xdr:colOff>
      <xdr:row>32</xdr:row>
      <xdr:rowOff>125391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1451624-4591-40F8-BC6E-180BFE2C33D1}"/>
            </a:ext>
          </a:extLst>
        </xdr:cNvPr>
        <xdr:cNvSpPr txBox="1"/>
      </xdr:nvSpPr>
      <xdr:spPr>
        <a:xfrm>
          <a:off x="12863719" y="5972234"/>
          <a:ext cx="774284" cy="249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693360</xdr:colOff>
      <xdr:row>31</xdr:row>
      <xdr:rowOff>23159</xdr:rowOff>
    </xdr:from>
    <xdr:to>
      <xdr:col>16</xdr:col>
      <xdr:colOff>446786</xdr:colOff>
      <xdr:row>31</xdr:row>
      <xdr:rowOff>173755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12C62984-B44E-4493-B524-9F39152E9022}"/>
            </a:ext>
          </a:extLst>
        </xdr:cNvPr>
        <xdr:cNvSpPr txBox="1"/>
      </xdr:nvSpPr>
      <xdr:spPr>
        <a:xfrm>
          <a:off x="11361360" y="5928659"/>
          <a:ext cx="1277426" cy="150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679937</xdr:colOff>
      <xdr:row>30</xdr:row>
      <xdr:rowOff>52669</xdr:rowOff>
    </xdr:from>
    <xdr:to>
      <xdr:col>14</xdr:col>
      <xdr:colOff>155699</xdr:colOff>
      <xdr:row>31</xdr:row>
      <xdr:rowOff>110731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8063083B-A28F-4127-A3F0-27F23A312B26}"/>
            </a:ext>
          </a:extLst>
        </xdr:cNvPr>
        <xdr:cNvSpPr txBox="1"/>
      </xdr:nvSpPr>
      <xdr:spPr>
        <a:xfrm>
          <a:off x="9823937" y="5767669"/>
          <a:ext cx="999762" cy="248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561617</xdr:colOff>
      <xdr:row>34</xdr:row>
      <xdr:rowOff>38372</xdr:rowOff>
    </xdr:from>
    <xdr:to>
      <xdr:col>12</xdr:col>
      <xdr:colOff>450267</xdr:colOff>
      <xdr:row>35</xdr:row>
      <xdr:rowOff>93219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78368C66-6556-44BD-987F-298E55C9DBBC}"/>
            </a:ext>
          </a:extLst>
        </xdr:cNvPr>
        <xdr:cNvSpPr txBox="1"/>
      </xdr:nvSpPr>
      <xdr:spPr>
        <a:xfrm>
          <a:off x="8943617" y="6515372"/>
          <a:ext cx="650650" cy="24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23</xdr:row>
      <xdr:rowOff>72124</xdr:rowOff>
    </xdr:from>
    <xdr:to>
      <xdr:col>13</xdr:col>
      <xdr:colOff>665343</xdr:colOff>
      <xdr:row>24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803B19D9-B82C-49A4-A815-7A3B3AA51DDB}"/>
            </a:ext>
          </a:extLst>
        </xdr:cNvPr>
        <xdr:cNvSpPr txBox="1"/>
      </xdr:nvSpPr>
      <xdr:spPr>
        <a:xfrm>
          <a:off x="9276523" y="4453624"/>
          <a:ext cx="1294820" cy="249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34</xdr:row>
      <xdr:rowOff>22416</xdr:rowOff>
    </xdr:from>
    <xdr:to>
      <xdr:col>14</xdr:col>
      <xdr:colOff>470523</xdr:colOff>
      <xdr:row>36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29BFB8B3-D021-4B42-AF7A-FA187295DAA4}"/>
            </a:ext>
          </a:extLst>
        </xdr:cNvPr>
        <xdr:cNvSpPr txBox="1"/>
      </xdr:nvSpPr>
      <xdr:spPr>
        <a:xfrm>
          <a:off x="10115182" y="6499416"/>
          <a:ext cx="1023341" cy="439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1,297.8 </a:t>
          </a:r>
        </a:p>
      </xdr:txBody>
    </xdr:sp>
    <xdr:clientData/>
  </xdr:twoCellAnchor>
  <xdr:oneCellAnchor>
    <xdr:from>
      <xdr:col>4</xdr:col>
      <xdr:colOff>38101</xdr:colOff>
      <xdr:row>0</xdr:row>
      <xdr:rowOff>9525</xdr:rowOff>
    </xdr:from>
    <xdr:ext cx="285750" cy="1572728"/>
    <xdr:pic>
      <xdr:nvPicPr>
        <xdr:cNvPr id="35" name="Imagen 34">
          <a:extLst>
            <a:ext uri="{FF2B5EF4-FFF2-40B4-BE49-F238E27FC236}">
              <a16:creationId xmlns:a16="http://schemas.microsoft.com/office/drawing/2014/main" id="{1DB41C33-F63B-41EE-AACF-0AF717543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1" y="9525"/>
          <a:ext cx="285750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488315</xdr:colOff>
      <xdr:row>0</xdr:row>
      <xdr:rowOff>123826</xdr:rowOff>
    </xdr:from>
    <xdr:ext cx="1664335" cy="815810"/>
    <xdr:pic>
      <xdr:nvPicPr>
        <xdr:cNvPr id="36" name="Imagen 35">
          <a:extLst>
            <a:ext uri="{FF2B5EF4-FFF2-40B4-BE49-F238E27FC236}">
              <a16:creationId xmlns:a16="http://schemas.microsoft.com/office/drawing/2014/main" id="{22FB4C26-5866-4AA7-AE56-078EBCC61550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0315" y="123826"/>
          <a:ext cx="1664335" cy="81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390113</xdr:colOff>
      <xdr:row>0</xdr:row>
      <xdr:rowOff>0</xdr:rowOff>
    </xdr:from>
    <xdr:ext cx="1753012" cy="1052517"/>
    <xdr:pic>
      <xdr:nvPicPr>
        <xdr:cNvPr id="37" name="Picture 1">
          <a:extLst>
            <a:ext uri="{FF2B5EF4-FFF2-40B4-BE49-F238E27FC236}">
              <a16:creationId xmlns:a16="http://schemas.microsoft.com/office/drawing/2014/main" id="{B4A804C3-28B8-450C-B42A-ABC75B98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113" y="0"/>
          <a:ext cx="1753012" cy="105251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10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10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Monetary%20Sector/Input/Info/PM99%20Jan%20FMI-200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HTI_real%2010-07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URY/EXTERNAL/XTNL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ocuments%20and%20Settings/MFIGUEROLA/Local%20Settings/Temporary%20Internet%20Files/OLK22/DomRep-DSA-DRSc-NoDRNBonly/DomRep-DSAExtSusTabs-NoDRNBonly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7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7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TRIMALEX/corrts99-2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PROFINAN/Programa/prog2003/prog2003mensualizaci&#243;nene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AC/WesternHem/Paraguay/Temporary/Paraguay%20Monetary%20File%20-%20Oct%201.xls" TargetMode="External"/></Relationships>
</file>

<file path=xl/externalLinks/_rels/externalLink4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PRY/Monetary/SR%20and%20RED%20Monetary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ML/DOM/archives/June%20%202003%20SBA%20Mission/Real/DRGDP_pro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enc100115/Desktop/3.1.3.xlsx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My%20Documents/BCIE/Modelos/Profis/Fuentes/VALOR-BHV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6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Desktop/CORE%20INFLAC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sept%202/IN/DR%20WEO%20Short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Personal/My%20Documents/Moz/E-Final/BOP9703_stress.xls" TargetMode="External"/></Relationships>
</file>

<file path=xl/externalLinks/_rels/externalLink9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Staff%20Report%20Tables/2003%20SR/Tables-SR-0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Colombia/WEO/GEEColombiaOct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  <sheetName val="FOREX-DAILY"/>
      <sheetName val="A"/>
      <sheetName val="H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  <sheetName val="EDSS Retrieve"/>
      <sheetName val="REER"/>
      <sheetName val="lookup"/>
      <sheetName val="GE Calculation"/>
      <sheetName val="PV_Base"/>
      <sheetName val="Data-Input"/>
      <sheetName val="DMX_IN"/>
      <sheetName val="Instructions"/>
      <sheetName val="Orgao"/>
      <sheetName val="Provincial"/>
      <sheetName val="MSRV"/>
      <sheetName val="Cover"/>
      <sheetName val="NPV Reduction"/>
      <sheetName val="FISC(SR) gap"/>
      <sheetName val="Brent Oil Price Sept 1"/>
      <sheetName val="NEPCO_M"/>
      <sheetName val="NEPCO_A"/>
      <sheetName val="tariffs"/>
      <sheetName val="LNG Pricing"/>
      <sheetName val="Debt"/>
      <sheetName val="losses"/>
      <sheetName val="Q"/>
      <sheetName val="Auth revenue data"/>
      <sheetName val="A"/>
      <sheetName val="Table 2a FISC(SR) gap"/>
      <sheetName val="Table 2b FISC(SR) gap %"/>
      <sheetName val="A (stock-taking)"/>
      <sheetName val="MoF - bank net financing"/>
      <sheetName val="Vehicle taxes"/>
      <sheetName val="Fiscal adjustment 2019"/>
      <sheetName val="Fiscal adjustment 2016-17"/>
      <sheetName val="Measures taken in 2018"/>
      <sheetName val="Planned Measures in 2017"/>
      <sheetName val="Auth Discrepancy table 2017"/>
      <sheetName val="Table 2c SR Q"/>
      <sheetName val="Auth Discrepancy table 2018"/>
      <sheetName val="Consolidated debt checking"/>
      <sheetName val="Ex rate bloom"/>
      <sheetName val="CoefStocks"/>
      <sheetName val="SIGADE"/>
      <sheetName val="GRAFPROM"/>
      <sheetName val=" Costos"/>
      <sheetName val=" Panel de Control"/>
      <sheetName val="IN_Chart2 IPI"/>
      <sheetName val="Input 1- Basics"/>
      <sheetName val="Read Me"/>
      <sheetName val="CentGovCons"/>
      <sheetName val="Gen Gvt"/>
      <sheetName val="Rest of GG"/>
      <sheetName val="country name lookup"/>
      <sheetName val="CPIA"/>
      <sheetName val="Table 1 SEI"/>
      <sheetName val="ReadMe"/>
      <sheetName val="Q6"/>
      <sheetName val="Q5"/>
      <sheetName val="WETA-WEO"/>
      <sheetName val="Control"/>
      <sheetName val="CountryList"/>
      <sheetName val="Rev"/>
      <sheetName val="C_Summary1"/>
      <sheetName val="D_%GDP1"/>
      <sheetName val="Fiscal_Tables"/>
      <sheetName val="EDSS_Retrieve"/>
      <sheetName val="GE_Calculation"/>
      <sheetName val="FISC(SR)_gap"/>
      <sheetName val="Brent_Oil_Price_Sept_1"/>
      <sheetName val="LNG_Pricing"/>
      <sheetName val="Auth_revenue_data"/>
      <sheetName val="Table_2a_FISC(SR)_gap"/>
      <sheetName val="Table_2b_FISC(SR)_gap_%"/>
      <sheetName val="A_(stock-taking)"/>
      <sheetName val="MoF_-_bank_net_financing"/>
      <sheetName val="Vehicle_taxes"/>
      <sheetName val="Fiscal_adjustment_2019"/>
      <sheetName val="Fiscal_adjustment_2016-17"/>
      <sheetName val="Measures_taken_in_2018"/>
      <sheetName val="Planned_Measures_in_2017"/>
      <sheetName val="Auth_Discrepancy_table_2017"/>
      <sheetName val="Table_2c_SR_Q"/>
      <sheetName val="Auth_Discrepancy_table_2018"/>
      <sheetName val="Consolidated_debt_checking"/>
      <sheetName val="Ex_rate_bloom"/>
      <sheetName val="Gen_Gvt"/>
      <sheetName val="Rest_of_GG"/>
      <sheetName val="country_name_lookup"/>
      <sheetName val="_Costos"/>
      <sheetName val="_Panel_de_Control"/>
      <sheetName val="IN_Chart2_IPI"/>
      <sheetName val="Input_1-_Basics"/>
      <sheetName val="Read_Me"/>
      <sheetName val="NPV_Reduction"/>
      <sheetName val="Exchange_Rate_chart"/>
      <sheetName val="Table_1_SEI"/>
      <sheetName val="T1. Select Economic Indicators"/>
      <sheetName val="Fiscal_Tables1"/>
      <sheetName val="C_Summary2"/>
      <sheetName val="D_%GDP2"/>
      <sheetName val="Fiscal_Tables2"/>
      <sheetName val="EDSS_Retrieve1"/>
      <sheetName val="GE_Calcul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970AD9-F736-47C4-94A8-EDFBFB6B5165}" name="Tabla232" displayName="Tabla232" ref="A7:C39" totalsRowShown="0" headerRowCellStyle="Normal 10 2 2 2 2 2 2">
  <autoFilter ref="A7:C39" xr:uid="{9294BA9A-7160-4758-A7B7-2E69BD2700F8}"/>
  <sortState xmlns:xlrd2="http://schemas.microsoft.com/office/spreadsheetml/2017/richdata2" ref="A8:C39">
    <sortCondition ref="B7:B39"/>
  </sortState>
  <tableColumns count="3">
    <tableColumn id="1" xr3:uid="{B538F1E9-1A0F-4A8C-9D2F-6DF75428B902}" name="País" dataCellStyle="Normal 10 2 2 2 2 2 2"/>
    <tableColumn id="2" xr3:uid="{AD2342AE-E26E-4691-8F1D-E6BD8A197967}" name="Provincia " dataDxfId="1"/>
    <tableColumn id="3" xr3:uid="{34F39EB1-3FAF-4BD9-85DD-1E36F7FD905C}" name="Mon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DC3D-39A6-473C-A76E-32D74093EBCE}">
  <dimension ref="A2:P304"/>
  <sheetViews>
    <sheetView showGridLines="0" tabSelected="1" zoomScale="90" zoomScaleNormal="90" workbookViewId="0">
      <selection activeCell="J14" sqref="J14"/>
    </sheetView>
  </sheetViews>
  <sheetFormatPr baseColWidth="10" defaultColWidth="9.140625" defaultRowHeight="15" x14ac:dyDescent="0.25"/>
  <cols>
    <col min="1" max="1" width="21.7109375" style="71" customWidth="1"/>
    <col min="2" max="2" width="46.28515625" style="71" customWidth="1"/>
    <col min="3" max="3" width="21.42578125" style="71" customWidth="1"/>
    <col min="4" max="4" width="13.5703125" style="71" customWidth="1"/>
    <col min="5" max="5" width="14.42578125" style="71" customWidth="1"/>
    <col min="6" max="6" width="17" style="71" customWidth="1"/>
    <col min="7" max="7" width="13.7109375" style="71" customWidth="1"/>
    <col min="8" max="8" width="13.140625" style="71" customWidth="1"/>
    <col min="9" max="9" width="30.7109375" style="71" bestFit="1" customWidth="1"/>
    <col min="10" max="10" width="26.28515625" style="179" customWidth="1"/>
    <col min="11" max="11" width="17.85546875" style="179" hidden="1" customWidth="1"/>
    <col min="12" max="12" width="18.140625" style="71" customWidth="1"/>
    <col min="13" max="13" width="42.28515625" style="71" hidden="1" customWidth="1"/>
    <col min="14" max="14" width="17.140625" style="71" hidden="1" customWidth="1"/>
    <col min="15" max="15" width="32.42578125" style="71" bestFit="1" customWidth="1"/>
    <col min="16" max="16" width="17.85546875" style="71" customWidth="1"/>
    <col min="17" max="16384" width="9.140625" style="71"/>
  </cols>
  <sheetData>
    <row r="2" spans="2:16" ht="18" customHeight="1" x14ac:dyDescent="0.25">
      <c r="B2" s="384" t="s">
        <v>12</v>
      </c>
      <c r="C2" s="384"/>
      <c r="D2" s="384"/>
      <c r="E2" s="384"/>
      <c r="F2" s="384"/>
      <c r="G2" s="384"/>
      <c r="H2" s="384"/>
      <c r="I2" s="230"/>
      <c r="J2" s="230"/>
      <c r="K2" s="230"/>
    </row>
    <row r="3" spans="2:16" ht="18.75" x14ac:dyDescent="0.25">
      <c r="B3" s="384" t="s">
        <v>11</v>
      </c>
      <c r="C3" s="384"/>
      <c r="D3" s="384"/>
      <c r="E3" s="384"/>
      <c r="F3" s="384"/>
      <c r="G3" s="384"/>
      <c r="H3" s="384"/>
      <c r="I3" s="230"/>
      <c r="J3" s="230"/>
      <c r="K3" s="230"/>
    </row>
    <row r="4" spans="2:16" ht="18.75" customHeight="1" x14ac:dyDescent="0.25">
      <c r="B4" s="385" t="s">
        <v>10</v>
      </c>
      <c r="C4" s="385"/>
      <c r="D4" s="385"/>
      <c r="E4" s="385"/>
      <c r="F4" s="385"/>
      <c r="G4" s="385"/>
      <c r="H4" s="385"/>
      <c r="I4" s="229"/>
      <c r="J4" s="229"/>
      <c r="K4" s="229"/>
    </row>
    <row r="5" spans="2:16" ht="18.75" x14ac:dyDescent="0.3">
      <c r="B5" s="228"/>
      <c r="C5" s="228"/>
      <c r="D5" s="228"/>
      <c r="E5" s="228"/>
      <c r="F5" s="228"/>
      <c r="G5" s="228"/>
      <c r="H5" s="228"/>
      <c r="I5" s="228"/>
      <c r="J5" s="227"/>
      <c r="K5" s="227"/>
    </row>
    <row r="8" spans="2:16" ht="19.5" thickBot="1" x14ac:dyDescent="0.3">
      <c r="B8" s="392" t="s">
        <v>911</v>
      </c>
      <c r="C8" s="392"/>
      <c r="D8" s="392"/>
      <c r="E8" s="392"/>
      <c r="F8" s="392"/>
      <c r="G8" s="392"/>
      <c r="H8" s="392"/>
      <c r="I8" s="226"/>
      <c r="J8" s="226"/>
      <c r="K8" s="226"/>
    </row>
    <row r="9" spans="2:16" ht="19.5" thickBot="1" x14ac:dyDescent="0.35">
      <c r="B9" s="393" t="s">
        <v>14</v>
      </c>
      <c r="C9" s="393"/>
      <c r="D9" s="393"/>
      <c r="E9" s="393"/>
      <c r="F9" s="393"/>
      <c r="G9" s="393"/>
      <c r="H9" s="393"/>
      <c r="I9" s="225"/>
      <c r="J9" s="225"/>
      <c r="K9" s="225"/>
      <c r="O9" s="224" t="s">
        <v>8</v>
      </c>
      <c r="P9" s="223">
        <v>8619782.3539590947</v>
      </c>
    </row>
    <row r="10" spans="2:16" ht="18.75" x14ac:dyDescent="0.3">
      <c r="B10" s="180"/>
      <c r="C10" s="180"/>
      <c r="D10" s="180"/>
      <c r="E10" s="180"/>
      <c r="F10" s="180"/>
      <c r="G10" s="180"/>
      <c r="H10" s="180"/>
      <c r="I10" s="180"/>
      <c r="J10" s="180"/>
      <c r="K10" s="180"/>
    </row>
    <row r="11" spans="2:16" ht="19.5" thickBot="1" x14ac:dyDescent="0.35">
      <c r="B11" s="180"/>
      <c r="C11" s="180"/>
      <c r="D11" s="180"/>
      <c r="E11" s="180"/>
      <c r="F11" s="180"/>
      <c r="G11" s="180"/>
      <c r="H11" s="180"/>
      <c r="I11" s="180"/>
      <c r="J11" s="180"/>
      <c r="K11" s="180"/>
    </row>
    <row r="12" spans="2:16" ht="22.5" customHeight="1" thickBot="1" x14ac:dyDescent="0.35">
      <c r="B12" s="386" t="s">
        <v>7</v>
      </c>
      <c r="C12" s="220" t="s">
        <v>910</v>
      </c>
      <c r="D12" s="222">
        <v>2025</v>
      </c>
      <c r="E12" s="221">
        <v>2026</v>
      </c>
      <c r="F12" s="387" t="s">
        <v>909</v>
      </c>
      <c r="G12" s="387" t="s">
        <v>15</v>
      </c>
      <c r="H12" s="389" t="s">
        <v>908</v>
      </c>
      <c r="I12" s="180"/>
      <c r="J12" s="180"/>
      <c r="K12" s="180"/>
    </row>
    <row r="13" spans="2:16" ht="22.15" customHeight="1" thickBot="1" x14ac:dyDescent="0.35">
      <c r="B13" s="386"/>
      <c r="C13" s="220" t="s">
        <v>907</v>
      </c>
      <c r="D13" s="390" t="s">
        <v>45</v>
      </c>
      <c r="E13" s="391"/>
      <c r="F13" s="388"/>
      <c r="G13" s="388"/>
      <c r="H13" s="389"/>
      <c r="I13" s="180"/>
      <c r="J13" s="180"/>
      <c r="K13" s="180"/>
    </row>
    <row r="14" spans="2:16" ht="18.75" x14ac:dyDescent="0.3">
      <c r="B14" s="386"/>
      <c r="C14" s="218">
        <v>1</v>
      </c>
      <c r="D14" s="218">
        <v>2</v>
      </c>
      <c r="E14" s="219">
        <v>3</v>
      </c>
      <c r="F14" s="219" t="s">
        <v>906</v>
      </c>
      <c r="G14" s="218">
        <v>5</v>
      </c>
      <c r="H14" s="218" t="s">
        <v>905</v>
      </c>
      <c r="I14" s="180"/>
      <c r="J14" s="180"/>
      <c r="K14" s="180"/>
    </row>
    <row r="15" spans="2:16" ht="18.75" x14ac:dyDescent="0.3">
      <c r="B15" s="216" t="s">
        <v>904</v>
      </c>
      <c r="C15" s="215">
        <f>C16+C17</f>
        <v>1342258.1535460001</v>
      </c>
      <c r="D15" s="215">
        <f>D16+D17</f>
        <v>106022.18925311996</v>
      </c>
      <c r="E15" s="215">
        <f>E16+E17</f>
        <v>104808.45766514001</v>
      </c>
      <c r="F15" s="214">
        <f t="shared" ref="F15:F21" si="0">IFERROR(E15/C15,"-")</f>
        <v>7.8083681137086233E-2</v>
      </c>
      <c r="G15" s="215">
        <f t="shared" ref="G15:G21" si="1">E15-D15</f>
        <v>-1213.7315879799426</v>
      </c>
      <c r="H15" s="212">
        <f t="shared" ref="H15:H21" si="2">E15/$P$9</f>
        <v>1.2159060793107048E-2</v>
      </c>
      <c r="I15" s="195"/>
      <c r="J15" s="195"/>
      <c r="K15" s="195"/>
      <c r="L15" s="195"/>
      <c r="M15" s="195">
        <f>I15-I18</f>
        <v>0</v>
      </c>
      <c r="N15" s="195">
        <f>J15-J18</f>
        <v>0</v>
      </c>
    </row>
    <row r="16" spans="2:16" ht="18.75" x14ac:dyDescent="0.3">
      <c r="B16" s="211" t="s">
        <v>903</v>
      </c>
      <c r="C16" s="210">
        <v>1340556.9231710001</v>
      </c>
      <c r="D16" s="210">
        <v>105902.02312827995</v>
      </c>
      <c r="E16" s="210">
        <v>102414.57544865001</v>
      </c>
      <c r="F16" s="203">
        <f t="shared" si="0"/>
        <v>7.6397035947115915E-2</v>
      </c>
      <c r="G16" s="210">
        <f t="shared" si="1"/>
        <v>-3487.4476796299423</v>
      </c>
      <c r="H16" s="209">
        <f t="shared" si="2"/>
        <v>1.1881341226859476E-2</v>
      </c>
      <c r="I16" s="180"/>
      <c r="J16" s="180"/>
      <c r="K16" s="180"/>
    </row>
    <row r="17" spans="2:11" ht="18.75" x14ac:dyDescent="0.3">
      <c r="B17" s="211" t="s">
        <v>902</v>
      </c>
      <c r="C17" s="217">
        <v>1701.2303750000001</v>
      </c>
      <c r="D17" s="217">
        <v>120.16612484000001</v>
      </c>
      <c r="E17" s="217">
        <v>2393.8822164899998</v>
      </c>
      <c r="F17" s="203">
        <f t="shared" si="0"/>
        <v>1.4071475866341734</v>
      </c>
      <c r="G17" s="217">
        <f t="shared" si="1"/>
        <v>2273.7160916499997</v>
      </c>
      <c r="H17" s="209">
        <f t="shared" si="2"/>
        <v>2.7771956624757254E-4</v>
      </c>
      <c r="I17" s="180"/>
      <c r="J17" s="180"/>
      <c r="K17" s="180"/>
    </row>
    <row r="18" spans="2:11" ht="18.75" x14ac:dyDescent="0.3">
      <c r="B18" s="216" t="s">
        <v>901</v>
      </c>
      <c r="C18" s="215">
        <f>C19+C21</f>
        <v>1622833.406287</v>
      </c>
      <c r="D18" s="213">
        <f>D19+D21</f>
        <v>137048.81762207014</v>
      </c>
      <c r="E18" s="213">
        <v>133070.98885528001</v>
      </c>
      <c r="F18" s="214">
        <f t="shared" si="0"/>
        <v>8.1999167838024065E-2</v>
      </c>
      <c r="G18" s="213">
        <f t="shared" si="1"/>
        <v>-3977.8287667901313</v>
      </c>
      <c r="H18" s="212">
        <f t="shared" si="2"/>
        <v>1.5437859494695949E-2</v>
      </c>
      <c r="I18" s="180"/>
      <c r="J18" s="180"/>
      <c r="K18" s="180"/>
    </row>
    <row r="19" spans="2:11" ht="18.75" x14ac:dyDescent="0.3">
      <c r="B19" s="211" t="s">
        <v>21</v>
      </c>
      <c r="C19" s="210">
        <v>1407548.6858320001</v>
      </c>
      <c r="D19" s="210">
        <v>127929.20334994016</v>
      </c>
      <c r="E19" s="210">
        <v>118641.07307932968</v>
      </c>
      <c r="F19" s="203">
        <f t="shared" si="0"/>
        <v>8.4289143440321651E-2</v>
      </c>
      <c r="G19" s="210">
        <f t="shared" si="1"/>
        <v>-9288.1302706104761</v>
      </c>
      <c r="H19" s="209">
        <f t="shared" si="2"/>
        <v>1.3763813076421523E-2</v>
      </c>
      <c r="I19" s="195"/>
      <c r="J19" s="180"/>
      <c r="K19" s="180"/>
    </row>
    <row r="20" spans="2:11" ht="18.75" x14ac:dyDescent="0.3">
      <c r="B20" s="211" t="s">
        <v>24</v>
      </c>
      <c r="C20" s="210">
        <v>324257.11556399998</v>
      </c>
      <c r="D20" s="210">
        <v>25914.152631299999</v>
      </c>
      <c r="E20" s="210">
        <v>21377.418374629997</v>
      </c>
      <c r="F20" s="203">
        <f t="shared" si="0"/>
        <v>6.5927368586644469E-2</v>
      </c>
      <c r="G20" s="210">
        <f t="shared" si="1"/>
        <v>-4536.7342566700027</v>
      </c>
      <c r="H20" s="209">
        <f t="shared" si="2"/>
        <v>2.4800415482429529E-3</v>
      </c>
      <c r="I20" s="180"/>
      <c r="J20" s="180"/>
      <c r="K20" s="180"/>
    </row>
    <row r="21" spans="2:11" ht="18.75" x14ac:dyDescent="0.3">
      <c r="B21" s="211" t="s">
        <v>32</v>
      </c>
      <c r="C21" s="210">
        <v>215284.720455</v>
      </c>
      <c r="D21" s="210">
        <v>9119.6142721299966</v>
      </c>
      <c r="E21" s="210">
        <v>14429.915775949999</v>
      </c>
      <c r="F21" s="203">
        <f t="shared" si="0"/>
        <v>6.7027124569977184E-2</v>
      </c>
      <c r="G21" s="210">
        <f t="shared" si="1"/>
        <v>5310.3015038200028</v>
      </c>
      <c r="H21" s="209">
        <f t="shared" si="2"/>
        <v>1.6740464182743884E-3</v>
      </c>
      <c r="I21" s="195"/>
      <c r="J21" s="180"/>
      <c r="K21" s="180"/>
    </row>
    <row r="22" spans="2:11" ht="18.75" x14ac:dyDescent="0.3">
      <c r="B22" s="202" t="s">
        <v>900</v>
      </c>
      <c r="C22" s="201"/>
      <c r="D22" s="201"/>
      <c r="E22" s="208"/>
      <c r="F22" s="207"/>
      <c r="G22" s="201"/>
      <c r="H22" s="207"/>
      <c r="I22" s="180"/>
      <c r="J22" s="180"/>
      <c r="K22" s="180"/>
    </row>
    <row r="23" spans="2:11" ht="18.75" x14ac:dyDescent="0.3">
      <c r="B23" s="206" t="s">
        <v>899</v>
      </c>
      <c r="C23" s="204">
        <f>(C16-C19)</f>
        <v>-66991.762661000015</v>
      </c>
      <c r="D23" s="204">
        <f>(D16-D19)</f>
        <v>-22027.180221660208</v>
      </c>
      <c r="E23" s="204">
        <f>(E16-E19)</f>
        <v>-16226.497630679674</v>
      </c>
      <c r="F23" s="203">
        <f>IFERROR(E23/C23,"-")</f>
        <v>0.24221631117233025</v>
      </c>
      <c r="G23" s="204">
        <f>ABS(E23-D23)</f>
        <v>5800.6825909805339</v>
      </c>
      <c r="H23" s="203">
        <f>E23/$P$9</f>
        <v>-1.8824718495620472E-3</v>
      </c>
      <c r="I23" s="195"/>
      <c r="J23" s="180"/>
      <c r="K23" s="180"/>
    </row>
    <row r="24" spans="2:11" ht="18.75" x14ac:dyDescent="0.3">
      <c r="B24" s="206" t="s">
        <v>898</v>
      </c>
      <c r="C24" s="204">
        <f>(C17-C21)</f>
        <v>-213583.49007999999</v>
      </c>
      <c r="D24" s="204">
        <f>(D17-D21)</f>
        <v>-8999.448147289997</v>
      </c>
      <c r="E24" s="204">
        <f>(E17-E21)</f>
        <v>-12036.03355946</v>
      </c>
      <c r="F24" s="203">
        <f>IFERROR(E24/C24,"-")</f>
        <v>5.6352827435078315E-2</v>
      </c>
      <c r="G24" s="204">
        <f>ABS(E24-D24)</f>
        <v>3036.5854121700031</v>
      </c>
      <c r="H24" s="203">
        <f>E24/$P$9</f>
        <v>-1.3963268520268159E-3</v>
      </c>
      <c r="I24" s="195"/>
      <c r="J24" s="180"/>
      <c r="K24" s="180"/>
    </row>
    <row r="25" spans="2:11" ht="18.75" x14ac:dyDescent="0.3">
      <c r="B25" s="206" t="s">
        <v>897</v>
      </c>
      <c r="C25" s="205">
        <f>(C15-(C18-C20))</f>
        <v>43681.862822999945</v>
      </c>
      <c r="D25" s="204">
        <f>(D15-(D18-D20))</f>
        <v>-5112.4757376501802</v>
      </c>
      <c r="E25" s="204">
        <f>(E15-(E18-E20))</f>
        <v>-6885.1128155100014</v>
      </c>
      <c r="F25" s="203">
        <f>IFERROR(E25/C25,"-")</f>
        <v>-0.15761948714066201</v>
      </c>
      <c r="G25" s="204">
        <f>ABS(E25-D25)</f>
        <v>1772.6370778598211</v>
      </c>
      <c r="H25" s="203">
        <f>E25/$P$9</f>
        <v>-7.9875715334594801E-4</v>
      </c>
      <c r="I25" s="195"/>
      <c r="J25" s="195"/>
      <c r="K25" s="180"/>
    </row>
    <row r="26" spans="2:11" ht="18.75" x14ac:dyDescent="0.3">
      <c r="B26" s="206" t="s">
        <v>896</v>
      </c>
      <c r="C26" s="205">
        <f>C15-C18</f>
        <v>-280575.25274099992</v>
      </c>
      <c r="D26" s="204">
        <f>D15-D18</f>
        <v>-31026.628368950187</v>
      </c>
      <c r="E26" s="204">
        <f>E15-E18</f>
        <v>-28262.531190139998</v>
      </c>
      <c r="F26" s="203">
        <f>IFERROR(E26/C26,"-")</f>
        <v>0.10073066285795793</v>
      </c>
      <c r="G26" s="204">
        <f>ABS(E26-D26)</f>
        <v>2764.0971788101888</v>
      </c>
      <c r="H26" s="203">
        <f>E26/$P$9</f>
        <v>-3.2787987015889006E-3</v>
      </c>
      <c r="I26" s="195"/>
      <c r="J26" s="195"/>
      <c r="K26" s="180"/>
    </row>
    <row r="27" spans="2:11" ht="18.75" x14ac:dyDescent="0.3">
      <c r="B27" s="202" t="s">
        <v>895</v>
      </c>
      <c r="C27" s="201">
        <f>C29-C31</f>
        <v>280575.25274099997</v>
      </c>
      <c r="D27" s="201">
        <f>D29-D31</f>
        <v>19173.332333909999</v>
      </c>
      <c r="E27" s="201">
        <f>E29-E31</f>
        <v>57959.755211509997</v>
      </c>
      <c r="F27" s="200">
        <f>IFERROR(E27/C27,"-")</f>
        <v>0.20657472334173696</v>
      </c>
      <c r="G27" s="201">
        <f>E27-D27</f>
        <v>38786.422877599995</v>
      </c>
      <c r="H27" s="200">
        <f>E27/$P$9</f>
        <v>6.7240392890997869E-3</v>
      </c>
      <c r="I27" s="180"/>
      <c r="J27" s="180"/>
      <c r="K27" s="180"/>
    </row>
    <row r="28" spans="2:11" ht="18.75" x14ac:dyDescent="0.3">
      <c r="B28" s="199"/>
      <c r="C28" s="197"/>
      <c r="D28" s="197"/>
      <c r="E28" s="198"/>
      <c r="F28" s="196"/>
      <c r="G28" s="197">
        <f>E28-D28</f>
        <v>0</v>
      </c>
      <c r="H28" s="196"/>
      <c r="I28" s="180"/>
      <c r="J28" s="180"/>
      <c r="K28" s="180"/>
    </row>
    <row r="29" spans="2:11" ht="18.75" x14ac:dyDescent="0.3">
      <c r="B29" s="191" t="s">
        <v>894</v>
      </c>
      <c r="C29" s="190">
        <v>401767.81472999998</v>
      </c>
      <c r="D29" s="190">
        <v>25623.443136259997</v>
      </c>
      <c r="E29" s="190">
        <v>64333.689456849999</v>
      </c>
      <c r="F29" s="189">
        <f>IFERROR(E29/C29,"-")</f>
        <v>0.16012653850852679</v>
      </c>
      <c r="G29" s="190">
        <f>E29-D29</f>
        <v>38710.246320589999</v>
      </c>
      <c r="H29" s="189">
        <f>E29/$P$9</f>
        <v>7.4634934868513612E-3</v>
      </c>
      <c r="I29" s="195"/>
      <c r="J29" s="195"/>
      <c r="K29" s="180"/>
    </row>
    <row r="30" spans="2:11" ht="18.75" x14ac:dyDescent="0.3">
      <c r="B30" s="194"/>
      <c r="C30" s="193"/>
      <c r="D30" s="193"/>
      <c r="E30" s="193"/>
      <c r="F30" s="192"/>
      <c r="G30" s="193"/>
      <c r="H30" s="192"/>
      <c r="I30" s="180"/>
      <c r="J30" s="180"/>
      <c r="K30" s="180"/>
    </row>
    <row r="31" spans="2:11" ht="18.75" x14ac:dyDescent="0.3">
      <c r="B31" s="191" t="s">
        <v>893</v>
      </c>
      <c r="C31" s="190">
        <v>121192.56198899999</v>
      </c>
      <c r="D31" s="190">
        <v>6450.1108023499992</v>
      </c>
      <c r="E31" s="190">
        <v>6373.9342453399995</v>
      </c>
      <c r="F31" s="189">
        <f>IFERROR(E31/C31,"-")</f>
        <v>5.2593444191059574E-2</v>
      </c>
      <c r="G31" s="190">
        <f>E31-D31</f>
        <v>-76.176557009999669</v>
      </c>
      <c r="H31" s="189">
        <f>E31/$P$9</f>
        <v>7.394541977515744E-4</v>
      </c>
      <c r="I31" s="180"/>
      <c r="J31" s="180"/>
      <c r="K31" s="180"/>
    </row>
    <row r="32" spans="2:11" ht="18.75" x14ac:dyDescent="0.3">
      <c r="B32" s="184" t="s">
        <v>892</v>
      </c>
      <c r="C32" s="188"/>
      <c r="D32" s="188"/>
      <c r="E32" s="188"/>
      <c r="F32" s="183"/>
      <c r="G32" s="183"/>
      <c r="H32" s="187"/>
      <c r="I32" s="180"/>
      <c r="J32" s="186"/>
      <c r="K32" s="186"/>
    </row>
    <row r="33" spans="1:14" s="179" customFormat="1" ht="18.75" x14ac:dyDescent="0.3">
      <c r="A33" s="71"/>
      <c r="B33" s="185" t="s">
        <v>785</v>
      </c>
      <c r="C33" s="71"/>
      <c r="D33" s="71"/>
      <c r="E33" s="71"/>
      <c r="F33" s="183"/>
      <c r="G33" s="183"/>
      <c r="H33" s="71"/>
      <c r="I33" s="180"/>
      <c r="L33" s="71"/>
      <c r="M33" s="71"/>
      <c r="N33" s="71"/>
    </row>
    <row r="34" spans="1:14" ht="18.75" x14ac:dyDescent="0.3">
      <c r="B34" s="185" t="s">
        <v>43</v>
      </c>
      <c r="F34" s="183"/>
      <c r="G34" s="183"/>
      <c r="I34" s="180"/>
    </row>
    <row r="35" spans="1:14" ht="18.75" x14ac:dyDescent="0.3">
      <c r="B35" s="184" t="s">
        <v>891</v>
      </c>
      <c r="F35" s="183"/>
      <c r="G35" s="183"/>
      <c r="H35" s="179"/>
      <c r="I35" s="180"/>
      <c r="J35" s="71"/>
      <c r="K35" s="71"/>
    </row>
    <row r="36" spans="1:14" ht="18.75" x14ac:dyDescent="0.3">
      <c r="H36" s="179"/>
      <c r="I36" s="180"/>
      <c r="J36" s="71"/>
      <c r="K36" s="71"/>
    </row>
    <row r="37" spans="1:14" ht="18.75" x14ac:dyDescent="0.3">
      <c r="I37" s="180"/>
    </row>
    <row r="38" spans="1:14" ht="18.75" x14ac:dyDescent="0.3">
      <c r="I38" s="180"/>
    </row>
    <row r="39" spans="1:14" ht="18.75" x14ac:dyDescent="0.3">
      <c r="I39" s="180"/>
    </row>
    <row r="40" spans="1:14" ht="18.75" x14ac:dyDescent="0.3">
      <c r="H40" s="182"/>
      <c r="I40" s="180"/>
    </row>
    <row r="41" spans="1:14" ht="18.75" x14ac:dyDescent="0.3">
      <c r="I41" s="180"/>
    </row>
    <row r="42" spans="1:14" ht="18.75" x14ac:dyDescent="0.3">
      <c r="C42" s="181"/>
      <c r="D42" s="181"/>
      <c r="E42" s="181"/>
      <c r="I42" s="180"/>
    </row>
    <row r="43" spans="1:14" ht="18.75" x14ac:dyDescent="0.3">
      <c r="I43" s="180"/>
    </row>
    <row r="44" spans="1:14" ht="18.75" x14ac:dyDescent="0.3">
      <c r="I44" s="180"/>
    </row>
    <row r="45" spans="1:14" ht="18.75" x14ac:dyDescent="0.3">
      <c r="I45" s="180"/>
    </row>
    <row r="46" spans="1:14" ht="18.75" x14ac:dyDescent="0.3">
      <c r="I46" s="180"/>
    </row>
    <row r="47" spans="1:14" ht="18.75" x14ac:dyDescent="0.3">
      <c r="I47" s="180"/>
    </row>
    <row r="48" spans="1:14" ht="18.75" x14ac:dyDescent="0.3">
      <c r="I48" s="180"/>
    </row>
    <row r="49" spans="9:9" ht="18.75" x14ac:dyDescent="0.3">
      <c r="I49" s="180"/>
    </row>
    <row r="50" spans="9:9" ht="18.75" x14ac:dyDescent="0.3">
      <c r="I50" s="180"/>
    </row>
    <row r="51" spans="9:9" ht="18.75" x14ac:dyDescent="0.3">
      <c r="I51" s="180"/>
    </row>
    <row r="52" spans="9:9" ht="18.75" x14ac:dyDescent="0.3">
      <c r="I52" s="180"/>
    </row>
    <row r="304" spans="2:2" x14ac:dyDescent="0.25">
      <c r="B304" s="71" t="s">
        <v>890</v>
      </c>
    </row>
  </sheetData>
  <mergeCells count="10">
    <mergeCell ref="B2:H2"/>
    <mergeCell ref="B3:H3"/>
    <mergeCell ref="B4:H4"/>
    <mergeCell ref="B12:B14"/>
    <mergeCell ref="F12:F13"/>
    <mergeCell ref="G12:G13"/>
    <mergeCell ref="H12:H13"/>
    <mergeCell ref="D13:E13"/>
    <mergeCell ref="B8:H8"/>
    <mergeCell ref="B9:H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9BEE-3DE7-4D59-BAAB-CFDF5C0A6A3C}">
  <dimension ref="A1:T37"/>
  <sheetViews>
    <sheetView showGridLines="0" zoomScale="73" workbookViewId="0">
      <selection activeCell="R18" sqref="R18"/>
    </sheetView>
  </sheetViews>
  <sheetFormatPr baseColWidth="10" defaultColWidth="11.42578125" defaultRowHeight="15" x14ac:dyDescent="0.25"/>
  <cols>
    <col min="1" max="2" width="11.42578125" style="2"/>
    <col min="3" max="3" width="10.85546875" style="2" customWidth="1"/>
    <col min="4" max="16384" width="11.42578125" style="2"/>
  </cols>
  <sheetData>
    <row r="1" spans="1:20" x14ac:dyDescent="0.25">
      <c r="A1" s="78"/>
      <c r="B1" s="78"/>
      <c r="C1" s="78"/>
      <c r="D1" s="78"/>
      <c r="E1"/>
      <c r="F1"/>
      <c r="G1"/>
      <c r="H1"/>
      <c r="I1"/>
      <c r="J1"/>
      <c r="K1"/>
      <c r="L1"/>
      <c r="M1"/>
      <c r="N1"/>
      <c r="O1"/>
    </row>
    <row r="2" spans="1:20" x14ac:dyDescent="0.25">
      <c r="A2" s="78"/>
      <c r="B2" s="78"/>
      <c r="C2" s="78"/>
      <c r="D2" s="78"/>
      <c r="E2"/>
      <c r="F2" s="117"/>
      <c r="G2" s="117"/>
      <c r="H2" s="117"/>
      <c r="I2" s="117"/>
      <c r="J2" s="117"/>
      <c r="K2" s="117"/>
      <c r="L2" s="117"/>
      <c r="M2" s="117"/>
      <c r="N2" s="117"/>
      <c r="O2"/>
    </row>
    <row r="3" spans="1:20" ht="15" customHeight="1" x14ac:dyDescent="0.25">
      <c r="A3" s="462" t="s">
        <v>12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118"/>
      <c r="O3" s="118"/>
    </row>
    <row r="4" spans="1:20" ht="15" customHeight="1" x14ac:dyDescent="0.25">
      <c r="A4" s="462" t="s">
        <v>11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118"/>
      <c r="O4" s="118"/>
    </row>
    <row r="5" spans="1:20" ht="15" customHeight="1" x14ac:dyDescent="0.25">
      <c r="A5" s="463" t="s">
        <v>10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120"/>
      <c r="O5" s="120"/>
    </row>
    <row r="6" spans="1:20" x14ac:dyDescent="0.2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1:20" x14ac:dyDescent="0.2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8" spans="1:20" ht="20.25" x14ac:dyDescent="0.25">
      <c r="A8" s="464" t="s">
        <v>831</v>
      </c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119"/>
      <c r="O8" s="119"/>
    </row>
    <row r="9" spans="1:20" ht="20.25" x14ac:dyDescent="0.25">
      <c r="A9" s="465" t="s">
        <v>786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119"/>
      <c r="O9" s="119"/>
    </row>
    <row r="10" spans="1:20" ht="20.25" x14ac:dyDescent="0.25">
      <c r="A10" s="461" t="s">
        <v>9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117"/>
      <c r="O10"/>
    </row>
    <row r="12" spans="1:20" ht="14.45" customHeight="1" x14ac:dyDescent="0.25">
      <c r="G12"/>
    </row>
    <row r="13" spans="1:20" ht="14.45" customHeight="1" x14ac:dyDescent="0.25"/>
    <row r="14" spans="1:20" x14ac:dyDescent="0.25">
      <c r="P14" s="121"/>
      <c r="Q14" s="122"/>
      <c r="R14" s="122"/>
      <c r="S14" s="122"/>
      <c r="T14" s="122"/>
    </row>
    <row r="15" spans="1:20" x14ac:dyDescent="0.25">
      <c r="P15" s="121"/>
      <c r="Q15" s="122"/>
      <c r="R15" s="122"/>
      <c r="S15" s="122"/>
      <c r="T15" s="122"/>
    </row>
    <row r="16" spans="1:20" x14ac:dyDescent="0.25">
      <c r="G16"/>
      <c r="P16" s="121"/>
      <c r="Q16" s="122"/>
      <c r="R16" s="122"/>
      <c r="S16" s="122"/>
      <c r="T16" s="122"/>
    </row>
    <row r="18" spans="11:11" ht="14.45" customHeight="1" x14ac:dyDescent="0.25"/>
    <row r="19" spans="11:11" ht="14.45" customHeight="1" x14ac:dyDescent="0.25">
      <c r="K19"/>
    </row>
    <row r="24" spans="11:11" ht="14.45" customHeight="1" x14ac:dyDescent="0.25"/>
    <row r="25" spans="11:11" ht="14.45" customHeight="1" x14ac:dyDescent="0.25"/>
    <row r="26" spans="11:11" ht="14.45" customHeight="1" x14ac:dyDescent="0.25"/>
    <row r="31" spans="11:11" ht="21" customHeight="1" x14ac:dyDescent="0.25"/>
    <row r="32" spans="11:11" ht="9.6" customHeight="1" x14ac:dyDescent="0.25"/>
    <row r="33" spans="2:2" ht="14.45" customHeight="1" x14ac:dyDescent="0.25">
      <c r="B33" s="123" t="s">
        <v>832</v>
      </c>
    </row>
    <row r="34" spans="2:2" x14ac:dyDescent="0.25">
      <c r="B34" s="1" t="s">
        <v>833</v>
      </c>
    </row>
    <row r="35" spans="2:2" ht="16.149999999999999" customHeight="1" x14ac:dyDescent="0.25">
      <c r="B35" s="123" t="s">
        <v>834</v>
      </c>
    </row>
    <row r="36" spans="2:2" ht="9" customHeight="1" x14ac:dyDescent="0.25"/>
    <row r="37" spans="2:2" ht="19.149999999999999" customHeight="1" x14ac:dyDescent="0.25"/>
  </sheetData>
  <mergeCells count="6">
    <mergeCell ref="A10:M10"/>
    <mergeCell ref="A3:M3"/>
    <mergeCell ref="A4:M4"/>
    <mergeCell ref="A5:M5"/>
    <mergeCell ref="A8:M8"/>
    <mergeCell ref="A9:M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1BF8-3F32-4401-93C2-66A532E92FB1}">
  <dimension ref="B2:Q41"/>
  <sheetViews>
    <sheetView showGridLines="0" zoomScale="90" zoomScaleNormal="90" workbookViewId="0">
      <selection activeCell="M39" sqref="M39"/>
    </sheetView>
  </sheetViews>
  <sheetFormatPr baseColWidth="10" defaultColWidth="11.42578125" defaultRowHeight="15" x14ac:dyDescent="0.25"/>
  <cols>
    <col min="1" max="2" width="11.42578125" style="2"/>
    <col min="3" max="5" width="26.140625" style="2" customWidth="1"/>
    <col min="6" max="13" width="11.42578125" style="2"/>
    <col min="14" max="14" width="18.85546875" style="2" bestFit="1" customWidth="1"/>
    <col min="15" max="15" width="27.28515625" style="2" hidden="1" customWidth="1"/>
    <col min="16" max="16" width="31.5703125" style="2" hidden="1" customWidth="1"/>
    <col min="17" max="17" width="13.85546875" style="2" bestFit="1" customWidth="1"/>
    <col min="18" max="16384" width="11.42578125" style="2"/>
  </cols>
  <sheetData>
    <row r="2" spans="2:17" x14ac:dyDescent="0.25">
      <c r="B2" s="462" t="s">
        <v>12</v>
      </c>
      <c r="C2" s="462"/>
      <c r="D2" s="462"/>
      <c r="E2" s="462"/>
      <c r="F2" s="462"/>
      <c r="G2" s="462"/>
      <c r="H2" s="462"/>
      <c r="I2" s="462"/>
    </row>
    <row r="3" spans="2:17" x14ac:dyDescent="0.25">
      <c r="B3" s="462" t="s">
        <v>11</v>
      </c>
      <c r="C3" s="462"/>
      <c r="D3" s="462"/>
      <c r="E3" s="462"/>
      <c r="F3" s="462"/>
      <c r="G3" s="462"/>
      <c r="H3" s="462"/>
      <c r="I3" s="462"/>
    </row>
    <row r="4" spans="2:17" x14ac:dyDescent="0.25">
      <c r="B4" s="463" t="s">
        <v>10</v>
      </c>
      <c r="C4" s="463"/>
      <c r="D4" s="463"/>
      <c r="E4" s="463"/>
      <c r="F4" s="463"/>
      <c r="G4" s="463"/>
      <c r="H4" s="463"/>
      <c r="I4" s="463"/>
    </row>
    <row r="7" spans="2:17" ht="15.75" x14ac:dyDescent="0.25">
      <c r="B7" s="414" t="s">
        <v>835</v>
      </c>
      <c r="C7" s="414"/>
      <c r="D7" s="414"/>
      <c r="E7" s="414"/>
      <c r="F7" s="414"/>
      <c r="G7" s="414"/>
      <c r="H7" s="414"/>
      <c r="I7" s="414"/>
    </row>
    <row r="8" spans="2:17" x14ac:dyDescent="0.25">
      <c r="B8" s="467" t="s">
        <v>786</v>
      </c>
      <c r="C8" s="467"/>
      <c r="D8" s="467"/>
      <c r="E8" s="467"/>
      <c r="F8" s="467"/>
      <c r="G8" s="467"/>
      <c r="H8" s="467"/>
      <c r="I8" s="467"/>
    </row>
    <row r="9" spans="2:17" ht="15.75" x14ac:dyDescent="0.25">
      <c r="B9" s="458" t="s">
        <v>9</v>
      </c>
      <c r="C9" s="458"/>
      <c r="D9" s="458"/>
      <c r="E9" s="458"/>
      <c r="F9" s="458"/>
      <c r="G9" s="458"/>
      <c r="H9" s="458"/>
      <c r="I9" s="458"/>
    </row>
    <row r="11" spans="2:17" x14ac:dyDescent="0.25">
      <c r="G11" s="411"/>
      <c r="H11" s="466"/>
    </row>
    <row r="12" spans="2:17" x14ac:dyDescent="0.25">
      <c r="B12" s="78"/>
      <c r="C12" s="78"/>
      <c r="D12" s="78"/>
      <c r="E12" s="78"/>
      <c r="F12" s="78"/>
      <c r="G12" s="411"/>
      <c r="H12" s="466"/>
      <c r="I12" s="78"/>
      <c r="J12" s="78"/>
    </row>
    <row r="13" spans="2:17" ht="22.5" customHeight="1" thickBot="1" x14ac:dyDescent="0.3">
      <c r="B13" s="78"/>
      <c r="C13" s="78"/>
      <c r="D13" s="78"/>
      <c r="E13" s="78"/>
      <c r="F13" s="78"/>
      <c r="G13" s="122"/>
      <c r="H13" s="124"/>
      <c r="I13" s="78"/>
      <c r="J13" s="78"/>
    </row>
    <row r="14" spans="2:17" x14ac:dyDescent="0.25">
      <c r="B14" s="78"/>
      <c r="C14" s="78"/>
      <c r="D14" s="78"/>
      <c r="E14" s="78"/>
      <c r="F14" s="78"/>
      <c r="G14" s="125"/>
      <c r="H14" s="126"/>
      <c r="I14" s="78"/>
      <c r="J14" s="78"/>
    </row>
    <row r="15" spans="2:17" ht="15.75" thickBot="1" x14ac:dyDescent="0.3">
      <c r="B15" s="78"/>
      <c r="C15" s="78"/>
      <c r="D15" s="78"/>
      <c r="E15" s="78"/>
      <c r="F15" s="78"/>
      <c r="G15" s="78"/>
      <c r="H15" s="78"/>
      <c r="I15" s="127"/>
      <c r="J15" s="128"/>
      <c r="K15" s="128"/>
      <c r="L15" s="128"/>
      <c r="M15" s="128"/>
      <c r="N15" s="128"/>
      <c r="O15" s="128"/>
      <c r="P15" s="128"/>
      <c r="Q15" s="128"/>
    </row>
    <row r="16" spans="2:17" ht="15.75" thickBot="1" x14ac:dyDescent="0.3">
      <c r="B16" s="78"/>
      <c r="C16" s="78"/>
      <c r="D16" s="78"/>
      <c r="E16" s="78"/>
      <c r="F16" s="78"/>
      <c r="G16" s="78"/>
      <c r="H16" s="78"/>
      <c r="I16" s="127"/>
      <c r="J16" s="128"/>
      <c r="K16" s="128"/>
      <c r="L16" s="128"/>
      <c r="M16" s="128"/>
      <c r="N16" s="128"/>
      <c r="O16" s="128"/>
      <c r="P16" s="128"/>
      <c r="Q16" s="128"/>
    </row>
    <row r="17" spans="2:17" ht="15.75" thickBot="1" x14ac:dyDescent="0.3">
      <c r="B17" s="78"/>
      <c r="C17" s="78"/>
      <c r="D17" s="78"/>
      <c r="E17" s="78"/>
      <c r="F17" s="78"/>
      <c r="G17" s="78"/>
      <c r="H17" s="78"/>
      <c r="I17" s="127"/>
      <c r="J17" s="128"/>
      <c r="K17" s="128"/>
      <c r="L17" s="128"/>
      <c r="M17" s="128"/>
      <c r="N17" s="128"/>
      <c r="O17" s="128"/>
      <c r="P17" s="128"/>
      <c r="Q17" s="128"/>
    </row>
    <row r="18" spans="2:17" ht="15.75" thickBot="1" x14ac:dyDescent="0.3">
      <c r="B18" s="78"/>
      <c r="C18" s="78"/>
      <c r="D18" s="78"/>
      <c r="E18" s="78"/>
      <c r="F18" s="78"/>
      <c r="G18" s="78"/>
      <c r="H18" s="78"/>
      <c r="I18" s="127"/>
      <c r="J18" s="128"/>
      <c r="K18" s="128"/>
      <c r="L18" s="128"/>
      <c r="M18" s="128"/>
      <c r="N18" s="128"/>
      <c r="O18" s="128"/>
      <c r="P18" s="128"/>
      <c r="Q18" s="128"/>
    </row>
    <row r="19" spans="2:17" ht="22.5" customHeight="1" thickBot="1" x14ac:dyDescent="0.3">
      <c r="B19" s="78"/>
      <c r="C19" s="78"/>
      <c r="D19" s="78"/>
      <c r="E19" s="78"/>
      <c r="F19" s="78"/>
      <c r="G19" s="78"/>
      <c r="H19" s="78"/>
      <c r="I19" s="127"/>
      <c r="J19" s="128"/>
      <c r="K19" s="128"/>
      <c r="L19" s="128"/>
      <c r="M19" s="128"/>
      <c r="N19" s="128"/>
      <c r="O19" s="128"/>
      <c r="P19" s="128"/>
      <c r="Q19" s="128"/>
    </row>
    <row r="20" spans="2:17" ht="15.75" thickBot="1" x14ac:dyDescent="0.3">
      <c r="B20" s="78"/>
      <c r="C20" s="78"/>
      <c r="D20" s="78"/>
      <c r="E20" s="78"/>
      <c r="F20" s="78"/>
      <c r="G20" s="78"/>
      <c r="H20" s="78"/>
      <c r="I20" s="127"/>
      <c r="J20" s="128"/>
      <c r="K20" s="128"/>
      <c r="L20" s="128"/>
      <c r="M20" s="128"/>
      <c r="N20" s="128"/>
      <c r="O20" s="128"/>
      <c r="P20" s="128"/>
      <c r="Q20" s="128"/>
    </row>
    <row r="21" spans="2:17" ht="15.75" thickBot="1" x14ac:dyDescent="0.3">
      <c r="B21" s="78"/>
      <c r="C21" s="78"/>
      <c r="D21" s="78"/>
      <c r="E21"/>
      <c r="F21"/>
      <c r="G21" s="78"/>
      <c r="H21" s="78"/>
      <c r="I21" s="127"/>
      <c r="J21" s="128"/>
      <c r="K21" s="128"/>
      <c r="L21" s="128"/>
      <c r="M21" s="128"/>
      <c r="N21" s="128"/>
      <c r="O21" s="128"/>
      <c r="P21" s="128"/>
      <c r="Q21" s="128"/>
    </row>
    <row r="22" spans="2:17" ht="15.75" thickBot="1" x14ac:dyDescent="0.3">
      <c r="B22" s="78"/>
      <c r="C22" s="78"/>
      <c r="D22" s="78"/>
      <c r="E22" s="78"/>
      <c r="F22" s="78"/>
      <c r="G22"/>
      <c r="H22" s="78"/>
      <c r="I22" s="127"/>
      <c r="J22" s="128"/>
      <c r="K22" s="128"/>
      <c r="L22" s="128"/>
      <c r="M22" s="128"/>
      <c r="N22" s="128"/>
      <c r="O22" s="128"/>
      <c r="P22" s="128"/>
      <c r="Q22" s="128"/>
    </row>
    <row r="23" spans="2:17" ht="10.5" customHeight="1" thickBot="1" x14ac:dyDescent="0.3">
      <c r="B23" s="78"/>
      <c r="C23" s="78"/>
      <c r="D23" s="78"/>
      <c r="E23" s="78"/>
      <c r="F23" s="78"/>
      <c r="G23" s="78"/>
      <c r="H23" s="78"/>
      <c r="I23" s="127"/>
      <c r="J23" s="128"/>
      <c r="K23" s="128"/>
      <c r="L23" s="128"/>
      <c r="M23" s="128"/>
      <c r="N23" s="128"/>
      <c r="O23" s="128"/>
      <c r="P23" s="128"/>
      <c r="Q23" s="128"/>
    </row>
    <row r="24" spans="2:17" ht="15.75" thickBot="1" x14ac:dyDescent="0.3">
      <c r="B24" s="78"/>
      <c r="C24" s="78"/>
      <c r="D24" s="78"/>
      <c r="E24" s="78"/>
      <c r="F24" s="78"/>
      <c r="G24" s="78"/>
      <c r="H24" s="78"/>
      <c r="I24" s="127"/>
      <c r="J24" s="128"/>
      <c r="K24" s="128"/>
      <c r="L24" s="128"/>
      <c r="M24" s="128"/>
      <c r="N24" s="128"/>
      <c r="O24" s="128"/>
      <c r="P24" s="128"/>
      <c r="Q24" s="128"/>
    </row>
    <row r="25" spans="2:17" ht="15.75" thickBot="1" x14ac:dyDescent="0.3">
      <c r="B25" s="78"/>
      <c r="C25" s="78"/>
      <c r="D25" s="78"/>
      <c r="E25" s="78"/>
      <c r="F25" s="78"/>
      <c r="G25" s="78"/>
      <c r="H25" s="78"/>
      <c r="I25" s="127"/>
      <c r="J25" s="128"/>
      <c r="K25" s="128"/>
      <c r="L25" s="128"/>
      <c r="M25" s="128"/>
      <c r="N25" s="128"/>
      <c r="O25" s="128"/>
      <c r="P25" s="128"/>
      <c r="Q25" s="128"/>
    </row>
    <row r="26" spans="2:17" ht="15.75" thickBot="1" x14ac:dyDescent="0.3">
      <c r="B26" s="78"/>
      <c r="C26" s="78"/>
      <c r="D26" s="78"/>
      <c r="E26" s="78"/>
      <c r="F26" s="78"/>
      <c r="G26" s="78"/>
      <c r="H26" s="78"/>
      <c r="I26" s="127"/>
      <c r="J26" s="128"/>
      <c r="K26" s="128"/>
      <c r="L26" s="128"/>
      <c r="M26" s="128"/>
      <c r="N26" s="128"/>
      <c r="O26" s="128"/>
      <c r="P26" s="128"/>
      <c r="Q26" s="128"/>
    </row>
    <row r="27" spans="2:17" ht="15.75" thickBot="1" x14ac:dyDescent="0.3">
      <c r="B27" s="78"/>
      <c r="C27" s="78"/>
      <c r="D27" s="78"/>
      <c r="E27" s="78"/>
      <c r="F27" s="78"/>
      <c r="G27" s="78"/>
      <c r="H27" s="78"/>
      <c r="I27" s="127"/>
      <c r="J27" s="128"/>
      <c r="K27" s="128"/>
      <c r="L27" s="128"/>
      <c r="M27" s="128"/>
      <c r="N27" s="128"/>
      <c r="O27" s="128"/>
      <c r="P27" s="128"/>
      <c r="Q27" s="128"/>
    </row>
    <row r="28" spans="2:17" ht="15.75" thickBot="1" x14ac:dyDescent="0.3">
      <c r="B28" s="78"/>
      <c r="C28" s="78"/>
      <c r="D28" s="78"/>
      <c r="E28" s="78"/>
      <c r="F28" s="78"/>
      <c r="G28" s="78"/>
      <c r="H28" s="78"/>
      <c r="I28" s="127"/>
      <c r="J28" s="128"/>
      <c r="K28" s="128"/>
      <c r="L28" s="128"/>
      <c r="M28" s="128"/>
      <c r="N28" s="128"/>
      <c r="O28" s="128"/>
      <c r="P28" s="128"/>
      <c r="Q28" s="128"/>
    </row>
    <row r="29" spans="2:17" x14ac:dyDescent="0.25">
      <c r="B29" s="78"/>
      <c r="C29" s="78"/>
      <c r="D29" s="78"/>
      <c r="E29" s="78"/>
      <c r="F29" s="78"/>
      <c r="G29" s="78"/>
      <c r="H29" s="78"/>
      <c r="I29" s="127"/>
      <c r="J29" s="78"/>
    </row>
    <row r="30" spans="2:17" x14ac:dyDescent="0.25">
      <c r="B30" s="78"/>
      <c r="C30" s="78"/>
      <c r="D30" s="78"/>
      <c r="E30" s="78"/>
      <c r="F30" s="78"/>
      <c r="G30" s="78"/>
      <c r="H30" s="78"/>
      <c r="I30" s="127"/>
      <c r="J30" s="78"/>
    </row>
    <row r="31" spans="2:17" x14ac:dyDescent="0.25">
      <c r="B31" s="78"/>
      <c r="C31" s="78"/>
      <c r="D31" s="78"/>
      <c r="E31" s="78"/>
      <c r="F31" s="78"/>
      <c r="G31" s="78"/>
      <c r="H31" s="78"/>
      <c r="I31" s="127"/>
      <c r="J31" s="78"/>
      <c r="Q31" s="129"/>
    </row>
    <row r="32" spans="2:17" ht="14.45" customHeight="1" x14ac:dyDescent="0.25">
      <c r="B32" s="78"/>
      <c r="C32" s="78"/>
      <c r="D32" s="78"/>
      <c r="E32" s="78"/>
      <c r="F32" s="78"/>
      <c r="G32" s="78"/>
      <c r="H32" s="78"/>
      <c r="I32" s="127"/>
      <c r="J32" s="78"/>
    </row>
    <row r="33" spans="2:10" x14ac:dyDescent="0.25">
      <c r="B33" s="78"/>
      <c r="C33" s="78"/>
      <c r="D33" s="78"/>
      <c r="E33" s="78"/>
      <c r="F33" s="78"/>
      <c r="G33" s="78"/>
      <c r="H33" s="78"/>
      <c r="I33" s="127"/>
      <c r="J33" s="78"/>
    </row>
    <row r="34" spans="2:10" ht="14.45" customHeight="1" x14ac:dyDescent="0.25">
      <c r="B34" s="78"/>
      <c r="D34" s="78"/>
      <c r="E34" s="78"/>
      <c r="F34" s="78"/>
      <c r="G34" s="78"/>
      <c r="H34" s="78"/>
      <c r="I34" s="127"/>
      <c r="J34" s="78"/>
    </row>
    <row r="35" spans="2:10" x14ac:dyDescent="0.25">
      <c r="B35" s="78"/>
      <c r="D35" s="78"/>
      <c r="E35" s="78"/>
      <c r="F35" s="78"/>
      <c r="G35" s="78"/>
      <c r="H35" s="78"/>
      <c r="I35" s="127"/>
      <c r="J35" s="78"/>
    </row>
    <row r="36" spans="2:10" x14ac:dyDescent="0.25">
      <c r="I36" s="130"/>
    </row>
    <row r="37" spans="2:10" x14ac:dyDescent="0.25">
      <c r="I37" s="130"/>
    </row>
    <row r="38" spans="2:10" ht="15.75" x14ac:dyDescent="0.25">
      <c r="C38" s="131" t="s">
        <v>836</v>
      </c>
    </row>
    <row r="39" spans="2:10" ht="15.75" x14ac:dyDescent="0.25">
      <c r="C39" s="132" t="s">
        <v>837</v>
      </c>
    </row>
    <row r="40" spans="2:10" ht="15.75" x14ac:dyDescent="0.25">
      <c r="C40" s="133" t="s">
        <v>838</v>
      </c>
    </row>
    <row r="41" spans="2:10" ht="15.75" x14ac:dyDescent="0.25">
      <c r="C41" s="133" t="s">
        <v>839</v>
      </c>
    </row>
  </sheetData>
  <mergeCells count="7">
    <mergeCell ref="G11:H12"/>
    <mergeCell ref="B2:I2"/>
    <mergeCell ref="B3:I3"/>
    <mergeCell ref="B4:I4"/>
    <mergeCell ref="B7:I7"/>
    <mergeCell ref="B8:I8"/>
    <mergeCell ref="B9:I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73A6-197D-4E05-8057-B243CA628A7D}">
  <dimension ref="A1:R49"/>
  <sheetViews>
    <sheetView showGridLines="0" topLeftCell="A9" zoomScale="70" zoomScaleNormal="70" workbookViewId="0">
      <selection activeCell="L31" sqref="L31"/>
    </sheetView>
  </sheetViews>
  <sheetFormatPr baseColWidth="10" defaultColWidth="11.5703125" defaultRowHeight="15" x14ac:dyDescent="0.25"/>
  <cols>
    <col min="1" max="1" width="11.5703125" style="78"/>
    <col min="2" max="2" width="102" style="78" customWidth="1"/>
    <col min="3" max="3" width="24.7109375" style="78" customWidth="1"/>
    <col min="4" max="4" width="24.28515625" style="78" customWidth="1"/>
    <col min="5" max="5" width="29.140625" style="78" bestFit="1" customWidth="1"/>
    <col min="6" max="6" width="22.42578125" style="78" bestFit="1" customWidth="1"/>
    <col min="7" max="8" width="20.7109375" style="78" bestFit="1" customWidth="1"/>
    <col min="9" max="9" width="14.5703125" style="78" bestFit="1" customWidth="1"/>
    <col min="10" max="10" width="19.7109375" style="78" customWidth="1"/>
    <col min="11" max="11" width="11.5703125" style="78"/>
    <col min="12" max="12" width="18" style="141" bestFit="1" customWidth="1"/>
    <col min="13" max="15" width="11.5703125" style="78"/>
    <col min="16" max="16" width="27.28515625" style="78" customWidth="1"/>
    <col min="17" max="17" width="31.5703125" style="78" customWidth="1"/>
    <col min="18" max="18" width="15" style="78" bestFit="1" customWidth="1"/>
    <col min="19" max="16384" width="11.5703125" style="78"/>
  </cols>
  <sheetData>
    <row r="1" spans="1:17" s="134" customFormat="1" ht="21" x14ac:dyDescent="0.35">
      <c r="L1" s="135"/>
    </row>
    <row r="2" spans="1:17" s="134" customFormat="1" ht="21" customHeight="1" x14ac:dyDescent="0.35">
      <c r="A2" s="459" t="s">
        <v>12</v>
      </c>
      <c r="B2" s="459"/>
      <c r="C2" s="459"/>
      <c r="D2" s="459"/>
      <c r="E2" s="459"/>
      <c r="F2" s="459"/>
      <c r="G2" s="459"/>
      <c r="H2" s="459"/>
      <c r="I2" s="459"/>
      <c r="J2" s="459"/>
      <c r="L2" s="135"/>
    </row>
    <row r="3" spans="1:17" s="134" customFormat="1" ht="21" customHeight="1" x14ac:dyDescent="0.35">
      <c r="A3" s="459" t="s">
        <v>11</v>
      </c>
      <c r="B3" s="459"/>
      <c r="C3" s="459"/>
      <c r="D3" s="459"/>
      <c r="E3" s="459"/>
      <c r="F3" s="459"/>
      <c r="G3" s="459"/>
      <c r="H3" s="459"/>
      <c r="I3" s="459"/>
      <c r="J3" s="459"/>
      <c r="L3" s="135"/>
    </row>
    <row r="4" spans="1:17" s="134" customFormat="1" ht="21" customHeight="1" x14ac:dyDescent="0.35">
      <c r="A4" s="460" t="s">
        <v>10</v>
      </c>
      <c r="B4" s="460"/>
      <c r="C4" s="460"/>
      <c r="D4" s="460"/>
      <c r="E4" s="460"/>
      <c r="F4" s="460"/>
      <c r="G4" s="460"/>
      <c r="H4" s="460"/>
      <c r="I4" s="460"/>
      <c r="J4" s="460"/>
      <c r="L4" s="135"/>
    </row>
    <row r="5" spans="1:17" s="134" customFormat="1" ht="21" x14ac:dyDescent="0.35">
      <c r="B5" s="136"/>
      <c r="C5" s="136"/>
      <c r="D5" s="136"/>
      <c r="E5" s="136"/>
      <c r="F5" s="136"/>
      <c r="G5" s="136"/>
      <c r="L5" s="135"/>
    </row>
    <row r="6" spans="1:17" s="134" customFormat="1" ht="21" x14ac:dyDescent="0.35">
      <c r="B6" s="136"/>
      <c r="C6" s="136"/>
      <c r="D6" s="136"/>
      <c r="E6" s="136"/>
      <c r="F6" s="136"/>
      <c r="G6" s="136"/>
      <c r="L6" s="135"/>
    </row>
    <row r="7" spans="1:17" s="134" customFormat="1" ht="21" x14ac:dyDescent="0.35">
      <c r="A7" s="470" t="s">
        <v>840</v>
      </c>
      <c r="B7" s="470"/>
      <c r="C7" s="470"/>
      <c r="D7" s="470"/>
      <c r="E7" s="470"/>
      <c r="F7" s="470"/>
      <c r="G7" s="470"/>
      <c r="H7" s="470"/>
      <c r="I7" s="470"/>
      <c r="J7" s="470"/>
      <c r="L7" s="135"/>
    </row>
    <row r="8" spans="1:17" s="134" customFormat="1" ht="21" x14ac:dyDescent="0.35">
      <c r="A8" s="137"/>
      <c r="B8" s="471" t="s">
        <v>786</v>
      </c>
      <c r="C8" s="471"/>
      <c r="D8" s="471"/>
      <c r="E8" s="471"/>
      <c r="F8" s="471"/>
      <c r="G8" s="471"/>
      <c r="H8" s="471"/>
      <c r="I8" s="471"/>
      <c r="J8" s="471"/>
      <c r="L8" s="135"/>
    </row>
    <row r="9" spans="1:17" s="134" customFormat="1" ht="21" x14ac:dyDescent="0.35">
      <c r="B9" s="468" t="s">
        <v>14</v>
      </c>
      <c r="C9" s="469"/>
      <c r="D9" s="469"/>
      <c r="E9" s="469"/>
      <c r="F9" s="469"/>
      <c r="G9" s="469"/>
      <c r="H9" s="469"/>
      <c r="I9" s="469"/>
      <c r="J9" s="469"/>
      <c r="L9" s="135"/>
    </row>
    <row r="10" spans="1:17" ht="21" thickBot="1" x14ac:dyDescent="0.3">
      <c r="F10" s="139"/>
      <c r="G10" s="140"/>
      <c r="P10" s="142" t="s">
        <v>841</v>
      </c>
      <c r="Q10" s="143">
        <v>8619782353959.0947</v>
      </c>
    </row>
    <row r="11" spans="1:17" ht="19.149999999999999" customHeight="1" thickBot="1" x14ac:dyDescent="0.35">
      <c r="B11" s="446" t="s">
        <v>7</v>
      </c>
      <c r="C11" s="144">
        <v>2025</v>
      </c>
      <c r="D11" s="473">
        <v>2026</v>
      </c>
      <c r="E11" s="474"/>
      <c r="F11" s="474"/>
      <c r="G11" s="474"/>
      <c r="H11" s="474"/>
      <c r="I11" s="474"/>
      <c r="J11" s="474"/>
    </row>
    <row r="12" spans="1:17" s="145" customFormat="1" ht="24.6" customHeight="1" x14ac:dyDescent="0.25">
      <c r="B12" s="447"/>
      <c r="C12" s="475" t="s">
        <v>783</v>
      </c>
      <c r="D12" s="478" t="s">
        <v>5</v>
      </c>
      <c r="E12" s="480" t="s">
        <v>4</v>
      </c>
      <c r="F12" s="482" t="s">
        <v>3</v>
      </c>
      <c r="G12" s="484" t="s">
        <v>2</v>
      </c>
      <c r="H12" s="486" t="s">
        <v>123</v>
      </c>
      <c r="I12" s="487"/>
      <c r="J12" s="488" t="s">
        <v>6</v>
      </c>
      <c r="L12" s="146"/>
    </row>
    <row r="13" spans="1:17" ht="19.899999999999999" customHeight="1" thickBot="1" x14ac:dyDescent="0.3">
      <c r="B13" s="447"/>
      <c r="C13" s="476"/>
      <c r="D13" s="478"/>
      <c r="E13" s="480"/>
      <c r="F13" s="482"/>
      <c r="G13" s="484"/>
      <c r="H13" s="491" t="s">
        <v>842</v>
      </c>
      <c r="I13" s="492"/>
      <c r="J13" s="489"/>
    </row>
    <row r="14" spans="1:17" ht="22.5" customHeight="1" thickBot="1" x14ac:dyDescent="0.3">
      <c r="B14" s="447"/>
      <c r="C14" s="477"/>
      <c r="D14" s="479"/>
      <c r="E14" s="481"/>
      <c r="F14" s="483"/>
      <c r="G14" s="485"/>
      <c r="H14" s="147" t="s">
        <v>1</v>
      </c>
      <c r="I14" s="148" t="s">
        <v>0</v>
      </c>
      <c r="J14" s="490"/>
    </row>
    <row r="15" spans="1:17" ht="22.9" customHeight="1" thickBot="1" x14ac:dyDescent="0.3">
      <c r="B15" s="448"/>
      <c r="C15" s="14">
        <v>1</v>
      </c>
      <c r="D15" s="14">
        <v>2</v>
      </c>
      <c r="E15" s="14">
        <v>3</v>
      </c>
      <c r="F15" s="14">
        <v>4</v>
      </c>
      <c r="G15" s="14">
        <v>5</v>
      </c>
      <c r="H15" s="14" t="s">
        <v>843</v>
      </c>
      <c r="I15" s="149" t="s">
        <v>844</v>
      </c>
      <c r="J15" s="150" t="s">
        <v>845</v>
      </c>
    </row>
    <row r="16" spans="1:17" ht="21" thickBot="1" x14ac:dyDescent="0.3">
      <c r="B16" s="151" t="s">
        <v>846</v>
      </c>
      <c r="C16" s="152">
        <f t="shared" ref="C16:G16" si="0">SUM(C17:C20)</f>
        <v>18575015987.459991</v>
      </c>
      <c r="D16" s="152">
        <f t="shared" si="0"/>
        <v>256969074361</v>
      </c>
      <c r="E16" s="152">
        <f t="shared" si="0"/>
        <v>18207140728.18</v>
      </c>
      <c r="F16" s="152">
        <f t="shared" si="0"/>
        <v>22461345295.569996</v>
      </c>
      <c r="G16" s="152">
        <f t="shared" si="0"/>
        <v>21537290503.709988</v>
      </c>
      <c r="H16" s="152">
        <f t="shared" ref="H16:H44" si="1">F16-C16</f>
        <v>3886329308.1100044</v>
      </c>
      <c r="I16" s="153">
        <f t="shared" ref="I16:I44" si="2">((F16-C16)/C16)</f>
        <v>0.20922347042574113</v>
      </c>
      <c r="J16" s="154">
        <f t="shared" ref="J16:J44" si="3">+F16/$Q$10</f>
        <v>2.6057903057440223E-3</v>
      </c>
      <c r="L16" s="155"/>
    </row>
    <row r="17" spans="2:18" ht="25.9" customHeight="1" x14ac:dyDescent="0.25">
      <c r="B17" s="156" t="s">
        <v>76</v>
      </c>
      <c r="C17" s="157">
        <v>7509163937.0999908</v>
      </c>
      <c r="D17" s="157">
        <v>102151484178</v>
      </c>
      <c r="E17" s="157">
        <v>10107317875.910009</v>
      </c>
      <c r="F17" s="157">
        <v>10199501344.480003</v>
      </c>
      <c r="G17" s="157">
        <v>9663605472.0499954</v>
      </c>
      <c r="H17" s="157">
        <f t="shared" si="1"/>
        <v>2690337407.3800125</v>
      </c>
      <c r="I17" s="158">
        <f t="shared" si="2"/>
        <v>0.35827389439296353</v>
      </c>
      <c r="J17" s="158">
        <f t="shared" si="3"/>
        <v>1.1832666911590103E-3</v>
      </c>
      <c r="L17" s="159"/>
    </row>
    <row r="18" spans="2:18" ht="20.25" x14ac:dyDescent="0.25">
      <c r="B18" s="156" t="s">
        <v>124</v>
      </c>
      <c r="C18" s="157">
        <v>1086306557.8199999</v>
      </c>
      <c r="D18" s="157">
        <v>15009549215</v>
      </c>
      <c r="E18" s="157">
        <v>360832438.90000004</v>
      </c>
      <c r="F18" s="157">
        <v>951491965.35999966</v>
      </c>
      <c r="G18" s="157">
        <v>1086298709.2799997</v>
      </c>
      <c r="H18" s="157">
        <f t="shared" si="1"/>
        <v>-134814592.46000028</v>
      </c>
      <c r="I18" s="158">
        <f t="shared" si="2"/>
        <v>-0.12410363491733513</v>
      </c>
      <c r="J18" s="158">
        <f t="shared" si="3"/>
        <v>1.1038468563222785E-4</v>
      </c>
      <c r="L18" s="159"/>
    </row>
    <row r="19" spans="2:18" ht="20.25" x14ac:dyDescent="0.25">
      <c r="B19" s="156" t="s">
        <v>125</v>
      </c>
      <c r="C19" s="157">
        <v>3943138054.6599994</v>
      </c>
      <c r="D19" s="157">
        <v>55750231755</v>
      </c>
      <c r="E19" s="157">
        <v>1957918775.1399992</v>
      </c>
      <c r="F19" s="157">
        <v>4776880930.4999962</v>
      </c>
      <c r="G19" s="157">
        <v>4690943131.2699947</v>
      </c>
      <c r="H19" s="157">
        <f t="shared" si="1"/>
        <v>833742875.83999681</v>
      </c>
      <c r="I19" s="158">
        <f t="shared" si="2"/>
        <v>0.21144146217621768</v>
      </c>
      <c r="J19" s="158">
        <f t="shared" si="3"/>
        <v>5.5417651332065928E-4</v>
      </c>
      <c r="L19" s="159"/>
    </row>
    <row r="20" spans="2:18" ht="21" thickBot="1" x14ac:dyDescent="0.3">
      <c r="B20" s="156" t="s">
        <v>78</v>
      </c>
      <c r="C20" s="157">
        <v>6036407437.8799992</v>
      </c>
      <c r="D20" s="157">
        <v>84057809213</v>
      </c>
      <c r="E20" s="157">
        <v>5781071638.229991</v>
      </c>
      <c r="F20" s="157">
        <v>6533471055.2299967</v>
      </c>
      <c r="G20" s="157">
        <v>6096443191.1099977</v>
      </c>
      <c r="H20" s="157">
        <f t="shared" si="1"/>
        <v>497063617.34999752</v>
      </c>
      <c r="I20" s="158">
        <f t="shared" si="2"/>
        <v>8.2344278855465636E-2</v>
      </c>
      <c r="J20" s="158">
        <f t="shared" si="3"/>
        <v>7.5796241563212457E-4</v>
      </c>
      <c r="L20" s="159"/>
    </row>
    <row r="21" spans="2:18" ht="20.25" x14ac:dyDescent="0.25">
      <c r="B21" s="151" t="s">
        <v>126</v>
      </c>
      <c r="C21" s="160">
        <f t="shared" ref="C21:G21" si="4">SUM(C22:C30)</f>
        <v>15535965522.85</v>
      </c>
      <c r="D21" s="160">
        <f t="shared" si="4"/>
        <v>249200443837</v>
      </c>
      <c r="E21" s="160">
        <f t="shared" si="4"/>
        <v>23865361864.309998</v>
      </c>
      <c r="F21" s="160">
        <f t="shared" si="4"/>
        <v>24584623261.840004</v>
      </c>
      <c r="G21" s="160">
        <f t="shared" si="4"/>
        <v>27091901868.480007</v>
      </c>
      <c r="H21" s="160">
        <f t="shared" si="1"/>
        <v>9048657738.9900036</v>
      </c>
      <c r="I21" s="153">
        <f t="shared" si="2"/>
        <v>0.58243291835846389</v>
      </c>
      <c r="J21" s="153">
        <f t="shared" si="3"/>
        <v>2.8521164749070729E-3</v>
      </c>
    </row>
    <row r="22" spans="2:18" ht="20.25" x14ac:dyDescent="0.25">
      <c r="B22" s="156" t="s">
        <v>79</v>
      </c>
      <c r="C22" s="157">
        <v>1893854448.6400003</v>
      </c>
      <c r="D22" s="157">
        <v>22840302147</v>
      </c>
      <c r="E22" s="157">
        <v>4020428033.2399974</v>
      </c>
      <c r="F22" s="157">
        <v>4086595295.8099985</v>
      </c>
      <c r="G22" s="157">
        <v>7634888008.1399975</v>
      </c>
      <c r="H22" s="157">
        <f t="shared" si="1"/>
        <v>2192740847.1699982</v>
      </c>
      <c r="I22" s="158">
        <f t="shared" si="2"/>
        <v>1.1578190967867841</v>
      </c>
      <c r="J22" s="158">
        <f t="shared" si="3"/>
        <v>4.7409495135721283E-4</v>
      </c>
    </row>
    <row r="23" spans="2:18" ht="25.5" customHeight="1" x14ac:dyDescent="0.25">
      <c r="B23" s="156" t="s">
        <v>89</v>
      </c>
      <c r="C23" s="157">
        <v>1710415437.1100001</v>
      </c>
      <c r="D23" s="157">
        <v>19229327493</v>
      </c>
      <c r="E23" s="157">
        <v>2281257391.6200018</v>
      </c>
      <c r="F23" s="157">
        <v>2286437059.0599999</v>
      </c>
      <c r="G23" s="157">
        <v>1665772868.4000008</v>
      </c>
      <c r="H23" s="157">
        <f t="shared" si="1"/>
        <v>576021621.94999981</v>
      </c>
      <c r="I23" s="158">
        <f t="shared" si="2"/>
        <v>0.33677293214990711</v>
      </c>
      <c r="J23" s="158">
        <f t="shared" si="3"/>
        <v>2.6525461608782174E-4</v>
      </c>
    </row>
    <row r="24" spans="2:18" ht="30.6" customHeight="1" x14ac:dyDescent="0.25">
      <c r="B24" s="156" t="s">
        <v>127</v>
      </c>
      <c r="C24" s="157">
        <v>448013843.02000004</v>
      </c>
      <c r="D24" s="157">
        <v>6975321990</v>
      </c>
      <c r="E24" s="157">
        <v>188520051.59999996</v>
      </c>
      <c r="F24" s="157">
        <v>259693875.61999997</v>
      </c>
      <c r="G24" s="157">
        <v>301260059.26999998</v>
      </c>
      <c r="H24" s="157">
        <f t="shared" si="1"/>
        <v>-188319967.40000007</v>
      </c>
      <c r="I24" s="158">
        <f t="shared" si="2"/>
        <v>-0.4203440816260518</v>
      </c>
      <c r="J24" s="158">
        <f t="shared" si="3"/>
        <v>3.0127660416010586E-5</v>
      </c>
      <c r="N24" s="161"/>
      <c r="O24" s="161"/>
    </row>
    <row r="25" spans="2:18" ht="20.25" x14ac:dyDescent="0.25">
      <c r="B25" s="156" t="s">
        <v>91</v>
      </c>
      <c r="C25" s="157">
        <v>6816110217.0600004</v>
      </c>
      <c r="D25" s="157">
        <v>95599385504</v>
      </c>
      <c r="E25" s="157">
        <v>10976316556.51</v>
      </c>
      <c r="F25" s="157">
        <v>11137464080.190002</v>
      </c>
      <c r="G25" s="157">
        <v>11146955611.600004</v>
      </c>
      <c r="H25" s="157">
        <f t="shared" si="1"/>
        <v>4321353863.130002</v>
      </c>
      <c r="I25" s="158">
        <f t="shared" si="2"/>
        <v>0.63399119520017622</v>
      </c>
      <c r="J25" s="158">
        <f t="shared" si="3"/>
        <v>1.2920818209608887E-3</v>
      </c>
      <c r="N25" s="162"/>
      <c r="O25" s="162"/>
    </row>
    <row r="26" spans="2:18" ht="20.25" x14ac:dyDescent="0.25">
      <c r="B26" s="156" t="s">
        <v>97</v>
      </c>
      <c r="C26" s="157">
        <v>58676581.959999986</v>
      </c>
      <c r="D26" s="157">
        <v>984650259</v>
      </c>
      <c r="E26" s="157">
        <v>18753433.359999999</v>
      </c>
      <c r="F26" s="157">
        <v>54419128.380000003</v>
      </c>
      <c r="G26" s="157">
        <v>84136622.549999967</v>
      </c>
      <c r="H26" s="157">
        <f t="shared" si="1"/>
        <v>-4257453.5799999833</v>
      </c>
      <c r="I26" s="158">
        <f t="shared" si="2"/>
        <v>-7.2557968405560891E-2</v>
      </c>
      <c r="J26" s="158">
        <f t="shared" si="3"/>
        <v>6.3132833458382062E-6</v>
      </c>
      <c r="N26" s="162"/>
      <c r="O26" s="162"/>
    </row>
    <row r="27" spans="2:18" ht="20.25" x14ac:dyDescent="0.25">
      <c r="B27" s="156" t="s">
        <v>99</v>
      </c>
      <c r="C27" s="157">
        <v>4085334491.8499994</v>
      </c>
      <c r="D27" s="157">
        <v>89860675127</v>
      </c>
      <c r="E27" s="157">
        <v>5843767741.409996</v>
      </c>
      <c r="F27" s="157">
        <v>6143653155.6200018</v>
      </c>
      <c r="G27" s="157">
        <v>5567015216.090004</v>
      </c>
      <c r="H27" s="157">
        <f t="shared" si="1"/>
        <v>2058318663.7700024</v>
      </c>
      <c r="I27" s="158">
        <f t="shared" si="2"/>
        <v>0.50383112273333464</v>
      </c>
      <c r="J27" s="158">
        <f t="shared" si="3"/>
        <v>7.127387796280264E-4</v>
      </c>
    </row>
    <row r="28" spans="2:18" ht="20.25" x14ac:dyDescent="0.25">
      <c r="B28" s="156" t="s">
        <v>128</v>
      </c>
      <c r="C28" s="157">
        <v>149184149.52999997</v>
      </c>
      <c r="D28" s="157">
        <v>4386380395</v>
      </c>
      <c r="E28" s="157">
        <v>204388132.41</v>
      </c>
      <c r="F28" s="157">
        <v>235271912.21000001</v>
      </c>
      <c r="G28" s="157">
        <v>243698996</v>
      </c>
      <c r="H28" s="157">
        <f t="shared" si="1"/>
        <v>86087762.680000037</v>
      </c>
      <c r="I28" s="158">
        <f t="shared" si="2"/>
        <v>0.57705703287659482</v>
      </c>
      <c r="J28" s="158">
        <f t="shared" si="3"/>
        <v>2.7294414469982393E-5</v>
      </c>
    </row>
    <row r="29" spans="2:18" ht="20.25" x14ac:dyDescent="0.25">
      <c r="B29" s="156" t="s">
        <v>129</v>
      </c>
      <c r="C29" s="157">
        <v>6237625.8300000001</v>
      </c>
      <c r="D29" s="157">
        <v>149703020</v>
      </c>
      <c r="E29" s="163">
        <v>0</v>
      </c>
      <c r="F29" s="163">
        <v>0</v>
      </c>
      <c r="G29" s="163">
        <v>0</v>
      </c>
      <c r="H29" s="157">
        <f t="shared" si="1"/>
        <v>-6237625.8300000001</v>
      </c>
      <c r="I29" s="158">
        <f t="shared" si="2"/>
        <v>-1</v>
      </c>
      <c r="J29" s="158">
        <f t="shared" si="3"/>
        <v>0</v>
      </c>
    </row>
    <row r="30" spans="2:18" ht="21" thickBot="1" x14ac:dyDescent="0.3">
      <c r="B30" s="156" t="s">
        <v>130</v>
      </c>
      <c r="C30" s="157">
        <v>368138727.85000002</v>
      </c>
      <c r="D30" s="157">
        <v>9174697902</v>
      </c>
      <c r="E30" s="157">
        <v>331930524.15999997</v>
      </c>
      <c r="F30" s="157">
        <v>381088754.94999993</v>
      </c>
      <c r="G30" s="157">
        <v>448174486.43000007</v>
      </c>
      <c r="H30" s="157">
        <f t="shared" si="1"/>
        <v>12950027.099999905</v>
      </c>
      <c r="I30" s="158">
        <f t="shared" si="2"/>
        <v>3.5177030071328053E-2</v>
      </c>
      <c r="J30" s="158">
        <f t="shared" si="3"/>
        <v>4.4210948641291923E-5</v>
      </c>
    </row>
    <row r="31" spans="2:18" ht="20.25" x14ac:dyDescent="0.25">
      <c r="B31" s="151" t="s">
        <v>131</v>
      </c>
      <c r="C31" s="160">
        <f t="shared" ref="C31:G31" si="5">SUM(C32:C34)</f>
        <v>919520811.76000023</v>
      </c>
      <c r="D31" s="160">
        <f t="shared" si="5"/>
        <v>15653220062</v>
      </c>
      <c r="E31" s="160">
        <f t="shared" si="5"/>
        <v>583701448.32000017</v>
      </c>
      <c r="F31" s="160">
        <f t="shared" si="5"/>
        <v>844024113.9799999</v>
      </c>
      <c r="G31" s="160">
        <f t="shared" si="5"/>
        <v>904141076.15999961</v>
      </c>
      <c r="H31" s="160">
        <f t="shared" si="1"/>
        <v>-75496697.780000329</v>
      </c>
      <c r="I31" s="153">
        <f t="shared" si="2"/>
        <v>-8.2104392651533992E-2</v>
      </c>
      <c r="J31" s="153">
        <f t="shared" si="3"/>
        <v>9.7917102697185477E-5</v>
      </c>
    </row>
    <row r="32" spans="2:18" ht="20.25" x14ac:dyDescent="0.25">
      <c r="B32" s="156" t="s">
        <v>101</v>
      </c>
      <c r="C32" s="157">
        <v>30684082.309999999</v>
      </c>
      <c r="D32" s="157">
        <v>1159849100</v>
      </c>
      <c r="E32" s="157">
        <v>28709896.600000001</v>
      </c>
      <c r="F32" s="157">
        <v>70574216.600000009</v>
      </c>
      <c r="G32" s="157">
        <v>100001375.30000001</v>
      </c>
      <c r="H32" s="157">
        <f t="shared" si="1"/>
        <v>39890134.290000007</v>
      </c>
      <c r="I32" s="158">
        <f t="shared" si="2"/>
        <v>1.3000269614385611</v>
      </c>
      <c r="J32" s="158">
        <f t="shared" si="3"/>
        <v>8.1874708318574935E-6</v>
      </c>
      <c r="R32" s="164"/>
    </row>
    <row r="33" spans="2:10" ht="20.25" x14ac:dyDescent="0.25">
      <c r="B33" s="156" t="s">
        <v>104</v>
      </c>
      <c r="C33" s="157">
        <v>578191604.3900001</v>
      </c>
      <c r="D33" s="157">
        <v>8167588808</v>
      </c>
      <c r="E33" s="157">
        <v>351610451.35000014</v>
      </c>
      <c r="F33" s="157">
        <v>536858368.22999996</v>
      </c>
      <c r="G33" s="157">
        <v>615362602.38999951</v>
      </c>
      <c r="H33" s="157">
        <f t="shared" si="1"/>
        <v>-41333236.160000145</v>
      </c>
      <c r="I33" s="158">
        <f t="shared" si="2"/>
        <v>-7.1487091556106677E-2</v>
      </c>
      <c r="J33" s="158">
        <f>+F33/$Q$10</f>
        <v>6.2282125717874896E-5</v>
      </c>
    </row>
    <row r="34" spans="2:10" ht="21" thickBot="1" x14ac:dyDescent="0.3">
      <c r="B34" s="156" t="s">
        <v>113</v>
      </c>
      <c r="C34" s="157">
        <v>310645125.06000018</v>
      </c>
      <c r="D34" s="157">
        <v>6325782154</v>
      </c>
      <c r="E34" s="157">
        <v>203381100.37</v>
      </c>
      <c r="F34" s="157">
        <v>236591529.15000001</v>
      </c>
      <c r="G34" s="157">
        <v>188777098.47000006</v>
      </c>
      <c r="H34" s="157">
        <f t="shared" si="1"/>
        <v>-74053595.910000175</v>
      </c>
      <c r="I34" s="158">
        <f t="shared" si="2"/>
        <v>-0.23838647361904342</v>
      </c>
      <c r="J34" s="158">
        <f t="shared" si="3"/>
        <v>2.7447506147453099E-5</v>
      </c>
    </row>
    <row r="35" spans="2:10" ht="20.25" x14ac:dyDescent="0.25">
      <c r="B35" s="151" t="s">
        <v>132</v>
      </c>
      <c r="C35" s="160">
        <f t="shared" ref="C35:G35" si="6">SUM(C36:C41)</f>
        <v>52696357168.700005</v>
      </c>
      <c r="D35" s="160">
        <f t="shared" si="6"/>
        <v>738460649593</v>
      </c>
      <c r="E35" s="160">
        <f t="shared" si="6"/>
        <v>35750552512.789978</v>
      </c>
      <c r="F35" s="160">
        <f t="shared" si="6"/>
        <v>57403577809.259979</v>
      </c>
      <c r="G35" s="160">
        <f t="shared" si="6"/>
        <v>56361345903.989983</v>
      </c>
      <c r="H35" s="160">
        <f t="shared" si="1"/>
        <v>4707220640.5599747</v>
      </c>
      <c r="I35" s="153">
        <f>((F35-C35)/C35)</f>
        <v>8.9327249424290697E-2</v>
      </c>
      <c r="J35" s="153">
        <f t="shared" si="3"/>
        <v>6.6595159195515334E-3</v>
      </c>
    </row>
    <row r="36" spans="2:10" ht="20.25" x14ac:dyDescent="0.25">
      <c r="B36" s="156" t="s">
        <v>133</v>
      </c>
      <c r="C36" s="157">
        <v>2222791179.4400001</v>
      </c>
      <c r="D36" s="157">
        <v>31370841423</v>
      </c>
      <c r="E36" s="157">
        <v>3132761225.3499999</v>
      </c>
      <c r="F36" s="157">
        <v>2357659747.4399996</v>
      </c>
      <c r="G36" s="157">
        <v>1965724495.8700001</v>
      </c>
      <c r="H36" s="157">
        <f t="shared" si="1"/>
        <v>134868567.99999952</v>
      </c>
      <c r="I36" s="158">
        <f t="shared" si="2"/>
        <v>6.0675320852216851E-2</v>
      </c>
      <c r="J36" s="158">
        <f t="shared" si="3"/>
        <v>2.7351731756395433E-4</v>
      </c>
    </row>
    <row r="37" spans="2:10" ht="20.25" x14ac:dyDescent="0.25">
      <c r="B37" s="156" t="s">
        <v>81</v>
      </c>
      <c r="C37" s="157">
        <v>12740822515.970001</v>
      </c>
      <c r="D37" s="157">
        <v>168782842806</v>
      </c>
      <c r="E37" s="157">
        <v>12459929613.999994</v>
      </c>
      <c r="F37" s="157">
        <v>12169721108.219999</v>
      </c>
      <c r="G37" s="157">
        <v>12081400517.539993</v>
      </c>
      <c r="H37" s="157">
        <f t="shared" si="1"/>
        <v>-571101407.75000191</v>
      </c>
      <c r="I37" s="158">
        <f t="shared" si="2"/>
        <v>-4.4824532092347574E-2</v>
      </c>
      <c r="J37" s="158">
        <f t="shared" si="3"/>
        <v>1.4118362399986126E-3</v>
      </c>
    </row>
    <row r="38" spans="2:10" ht="20.25" x14ac:dyDescent="0.25">
      <c r="B38" s="156" t="s">
        <v>134</v>
      </c>
      <c r="C38" s="157">
        <v>1000078598.7999996</v>
      </c>
      <c r="D38" s="157">
        <v>16923613014</v>
      </c>
      <c r="E38" s="157">
        <v>1143416089.2599998</v>
      </c>
      <c r="F38" s="157">
        <v>1145053288.2200007</v>
      </c>
      <c r="G38" s="157">
        <v>1691342376.9800007</v>
      </c>
      <c r="H38" s="157">
        <f t="shared" si="1"/>
        <v>144974689.42000115</v>
      </c>
      <c r="I38" s="158">
        <f t="shared" si="2"/>
        <v>0.14496329547893252</v>
      </c>
      <c r="J38" s="158">
        <f t="shared" si="3"/>
        <v>1.3284016245422646E-4</v>
      </c>
    </row>
    <row r="39" spans="2:10" ht="20.25" x14ac:dyDescent="0.25">
      <c r="B39" s="156" t="s">
        <v>135</v>
      </c>
      <c r="C39" s="157">
        <v>22412768406.98</v>
      </c>
      <c r="D39" s="157">
        <v>328145067506</v>
      </c>
      <c r="E39" s="157">
        <v>11684757444.909985</v>
      </c>
      <c r="F39" s="157">
        <v>26459053150.179993</v>
      </c>
      <c r="G39" s="157">
        <v>25482950539.759983</v>
      </c>
      <c r="H39" s="157">
        <f t="shared" si="1"/>
        <v>4046284743.1999931</v>
      </c>
      <c r="I39" s="158">
        <f t="shared" si="2"/>
        <v>0.18053480363183783</v>
      </c>
      <c r="J39" s="158">
        <f t="shared" si="3"/>
        <v>3.0695732286125832E-3</v>
      </c>
    </row>
    <row r="40" spans="2:10" ht="20.25" x14ac:dyDescent="0.25">
      <c r="B40" s="156" t="s">
        <v>82</v>
      </c>
      <c r="C40" s="157">
        <v>14267874732.040003</v>
      </c>
      <c r="D40" s="157">
        <v>191985997254</v>
      </c>
      <c r="E40" s="157">
        <v>7288303034.9799957</v>
      </c>
      <c r="F40" s="157">
        <v>15225805888.359989</v>
      </c>
      <c r="G40" s="157">
        <v>15075720475.590006</v>
      </c>
      <c r="H40" s="157">
        <f t="shared" si="1"/>
        <v>957931156.31998634</v>
      </c>
      <c r="I40" s="158">
        <f t="shared" si="2"/>
        <v>6.7139022055530934E-2</v>
      </c>
      <c r="J40" s="158">
        <f t="shared" si="3"/>
        <v>1.7663793890766541E-3</v>
      </c>
    </row>
    <row r="41" spans="2:10" ht="21" thickBot="1" x14ac:dyDescent="0.3">
      <c r="B41" s="156" t="s">
        <v>84</v>
      </c>
      <c r="C41" s="157">
        <v>52021735.469999991</v>
      </c>
      <c r="D41" s="157">
        <v>1252287590</v>
      </c>
      <c r="E41" s="157">
        <v>41385104.290000021</v>
      </c>
      <c r="F41" s="157">
        <v>46284626.840000011</v>
      </c>
      <c r="G41" s="157">
        <v>64207498.25</v>
      </c>
      <c r="H41" s="165">
        <f t="shared" si="1"/>
        <v>-5737108.6299999803</v>
      </c>
      <c r="I41" s="166">
        <f t="shared" si="2"/>
        <v>-0.11028291498095961</v>
      </c>
      <c r="J41" s="166">
        <f t="shared" si="3"/>
        <v>5.3695818455023205E-6</v>
      </c>
    </row>
    <row r="42" spans="2:10" ht="20.25" x14ac:dyDescent="0.25">
      <c r="B42" s="151" t="s">
        <v>136</v>
      </c>
      <c r="C42" s="160">
        <f t="shared" ref="C42:G42" si="7">SUM(C43)</f>
        <v>49321958131.299995</v>
      </c>
      <c r="D42" s="160">
        <f t="shared" si="7"/>
        <v>362550018434</v>
      </c>
      <c r="E42" s="160">
        <f t="shared" si="7"/>
        <v>32022742222.709999</v>
      </c>
      <c r="F42" s="160">
        <f t="shared" si="7"/>
        <v>27777418374.629997</v>
      </c>
      <c r="G42" s="160">
        <f t="shared" si="7"/>
        <v>20013612747.200001</v>
      </c>
      <c r="H42" s="152">
        <f t="shared" si="1"/>
        <v>-21544539756.669998</v>
      </c>
      <c r="I42" s="154">
        <f t="shared" si="2"/>
        <v>-0.43681436368191778</v>
      </c>
      <c r="J42" s="154">
        <f t="shared" si="3"/>
        <v>3.2225196917961317E-3</v>
      </c>
    </row>
    <row r="43" spans="2:10" ht="20.25" x14ac:dyDescent="0.25">
      <c r="B43" s="156" t="s">
        <v>137</v>
      </c>
      <c r="C43" s="165">
        <v>49321958131.299995</v>
      </c>
      <c r="D43" s="165">
        <v>362550018434</v>
      </c>
      <c r="E43" s="165">
        <v>32022742222.709999</v>
      </c>
      <c r="F43" s="165">
        <v>27777418374.629997</v>
      </c>
      <c r="G43" s="165">
        <v>20013612747.200001</v>
      </c>
      <c r="H43" s="165">
        <f t="shared" si="1"/>
        <v>-21544539756.669998</v>
      </c>
      <c r="I43" s="166">
        <f t="shared" si="2"/>
        <v>-0.43681436368191778</v>
      </c>
      <c r="J43" s="166">
        <f t="shared" si="3"/>
        <v>3.2225196917961317E-3</v>
      </c>
    </row>
    <row r="44" spans="2:10" ht="21" thickBot="1" x14ac:dyDescent="0.3">
      <c r="B44" s="167" t="s">
        <v>122</v>
      </c>
      <c r="C44" s="168">
        <f t="shared" ref="C44:G44" si="8">SUM(C16+C21+C31+C35+C42)</f>
        <v>137048817622.06998</v>
      </c>
      <c r="D44" s="168">
        <f t="shared" si="8"/>
        <v>1622833406287</v>
      </c>
      <c r="E44" s="168">
        <f t="shared" si="8"/>
        <v>110429498776.30997</v>
      </c>
      <c r="F44" s="168">
        <f t="shared" si="8"/>
        <v>133070988855.28</v>
      </c>
      <c r="G44" s="168">
        <f t="shared" si="8"/>
        <v>125908292099.53996</v>
      </c>
      <c r="H44" s="168">
        <f t="shared" si="1"/>
        <v>-3977828766.789978</v>
      </c>
      <c r="I44" s="169">
        <f t="shared" si="2"/>
        <v>-2.9024903941596642E-2</v>
      </c>
      <c r="J44" s="169">
        <f t="shared" si="3"/>
        <v>1.5437859494695947E-2</v>
      </c>
    </row>
    <row r="46" spans="2:10" x14ac:dyDescent="0.25">
      <c r="B46" s="123" t="s">
        <v>832</v>
      </c>
    </row>
    <row r="47" spans="2:10" x14ac:dyDescent="0.25">
      <c r="B47" s="1" t="s">
        <v>847</v>
      </c>
      <c r="F47" s="170"/>
    </row>
    <row r="48" spans="2:10" x14ac:dyDescent="0.25">
      <c r="B48" s="472" t="s">
        <v>848</v>
      </c>
      <c r="C48" s="472"/>
      <c r="D48" s="472"/>
      <c r="E48" s="472"/>
      <c r="F48" s="472"/>
      <c r="G48" s="472"/>
      <c r="H48" s="472"/>
      <c r="I48" s="472"/>
      <c r="J48" s="472"/>
    </row>
    <row r="49" spans="2:10" ht="22.15" customHeight="1" x14ac:dyDescent="0.25">
      <c r="B49" s="123" t="s">
        <v>834</v>
      </c>
      <c r="C49" s="171"/>
      <c r="D49" s="171"/>
      <c r="E49" s="171"/>
      <c r="F49" s="171"/>
      <c r="G49" s="171"/>
      <c r="H49" s="171"/>
      <c r="I49" s="171"/>
      <c r="J49" s="171"/>
    </row>
  </sheetData>
  <mergeCells count="17">
    <mergeCell ref="B48:J48"/>
    <mergeCell ref="B11:B15"/>
    <mergeCell ref="D11:J11"/>
    <mergeCell ref="C12:C14"/>
    <mergeCell ref="D12:D14"/>
    <mergeCell ref="E12:E14"/>
    <mergeCell ref="F12:F14"/>
    <mergeCell ref="G12:G14"/>
    <mergeCell ref="H12:I12"/>
    <mergeCell ref="J12:J14"/>
    <mergeCell ref="H13:I13"/>
    <mergeCell ref="B9:J9"/>
    <mergeCell ref="A2:J2"/>
    <mergeCell ref="A3:J3"/>
    <mergeCell ref="A4:J4"/>
    <mergeCell ref="A7:J7"/>
    <mergeCell ref="B8:J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A7C9-9303-40DB-BD79-2362645FA54C}">
  <dimension ref="A1:F38"/>
  <sheetViews>
    <sheetView showGridLines="0" zoomScale="70" zoomScaleNormal="70" workbookViewId="0">
      <selection activeCell="H20" sqref="H20"/>
    </sheetView>
  </sheetViews>
  <sheetFormatPr baseColWidth="10" defaultColWidth="11.5703125" defaultRowHeight="15" x14ac:dyDescent="0.25"/>
  <cols>
    <col min="1" max="1" width="11.5703125" style="2"/>
    <col min="2" max="2" width="152.28515625" style="2" customWidth="1"/>
    <col min="3" max="3" width="31.85546875" style="2" customWidth="1"/>
    <col min="4" max="4" width="40" style="2" customWidth="1"/>
    <col min="5" max="16384" width="11.5703125" style="2"/>
  </cols>
  <sheetData>
    <row r="1" spans="1:5" ht="20.25" x14ac:dyDescent="0.3">
      <c r="A1" s="136"/>
      <c r="B1" s="136"/>
      <c r="C1" s="136"/>
    </row>
    <row r="2" spans="1:5" ht="20.25" x14ac:dyDescent="0.3">
      <c r="A2" s="136"/>
      <c r="B2" s="459" t="s">
        <v>12</v>
      </c>
      <c r="C2" s="459"/>
    </row>
    <row r="3" spans="1:5" ht="20.25" x14ac:dyDescent="0.3">
      <c r="A3" s="136"/>
      <c r="B3" s="459" t="s">
        <v>11</v>
      </c>
      <c r="C3" s="459"/>
    </row>
    <row r="4" spans="1:5" ht="20.25" x14ac:dyDescent="0.3">
      <c r="A4" s="136"/>
      <c r="B4" s="460" t="s">
        <v>10</v>
      </c>
      <c r="C4" s="460"/>
    </row>
    <row r="5" spans="1:5" ht="20.25" x14ac:dyDescent="0.3">
      <c r="A5" s="136"/>
      <c r="B5" s="136"/>
      <c r="C5" s="136"/>
    </row>
    <row r="6" spans="1:5" ht="20.25" x14ac:dyDescent="0.3">
      <c r="A6" s="136"/>
      <c r="B6" s="136"/>
      <c r="C6" s="136"/>
    </row>
    <row r="7" spans="1:5" ht="20.25" x14ac:dyDescent="0.3">
      <c r="A7" s="136"/>
      <c r="B7" s="500" t="s">
        <v>1038</v>
      </c>
      <c r="C7" s="500"/>
    </row>
    <row r="8" spans="1:5" ht="20.25" x14ac:dyDescent="0.3">
      <c r="A8" s="136"/>
      <c r="B8" s="469" t="s">
        <v>14</v>
      </c>
      <c r="C8" s="469"/>
    </row>
    <row r="9" spans="1:5" ht="20.25" x14ac:dyDescent="0.3">
      <c r="A9" s="136"/>
    </row>
    <row r="10" spans="1:5" ht="20.25" x14ac:dyDescent="0.3">
      <c r="A10" s="136"/>
      <c r="B10" s="138"/>
      <c r="C10" s="138"/>
    </row>
    <row r="11" spans="1:5" ht="19.899999999999999" customHeight="1" x14ac:dyDescent="0.25"/>
    <row r="12" spans="1:5" ht="22.9" customHeight="1" thickBot="1" x14ac:dyDescent="0.3">
      <c r="B12" s="493" t="s">
        <v>7</v>
      </c>
      <c r="C12" s="495">
        <v>2026</v>
      </c>
      <c r="D12" s="496"/>
    </row>
    <row r="13" spans="1:5" ht="27" customHeight="1" x14ac:dyDescent="0.25">
      <c r="B13" s="493"/>
      <c r="C13" s="497" t="s">
        <v>5</v>
      </c>
      <c r="D13" s="499" t="s">
        <v>1037</v>
      </c>
    </row>
    <row r="14" spans="1:5" ht="39.6" customHeight="1" thickBot="1" x14ac:dyDescent="0.3">
      <c r="B14" s="493"/>
      <c r="C14" s="498"/>
      <c r="D14" s="495"/>
    </row>
    <row r="15" spans="1:5" ht="21" thickBot="1" x14ac:dyDescent="0.3">
      <c r="B15" s="494"/>
      <c r="C15" s="383">
        <v>1</v>
      </c>
      <c r="D15" s="382">
        <v>2</v>
      </c>
    </row>
    <row r="16" spans="1:5" ht="20.25" x14ac:dyDescent="0.25">
      <c r="B16" s="378" t="s">
        <v>1024</v>
      </c>
      <c r="C16" s="380">
        <f>C17+C19</f>
        <v>924038651</v>
      </c>
      <c r="D16" s="380">
        <f>D17+D19</f>
        <v>312554386.22000009</v>
      </c>
      <c r="E16" s="376"/>
    </row>
    <row r="17" spans="2:6" ht="20.25" x14ac:dyDescent="0.3">
      <c r="B17" s="375" t="s">
        <v>76</v>
      </c>
      <c r="C17" s="379">
        <f>C18</f>
        <v>855088894</v>
      </c>
      <c r="D17" s="379">
        <f>D18</f>
        <v>283825321.22000009</v>
      </c>
    </row>
    <row r="18" spans="2:6" ht="20.25" x14ac:dyDescent="0.3">
      <c r="B18" s="372" t="s">
        <v>77</v>
      </c>
      <c r="C18" s="371">
        <v>855088894</v>
      </c>
      <c r="D18" s="371">
        <v>283825321.22000009</v>
      </c>
    </row>
    <row r="19" spans="2:6" ht="20.25" x14ac:dyDescent="0.3">
      <c r="B19" s="374" t="s">
        <v>78</v>
      </c>
      <c r="C19" s="373">
        <f>C20</f>
        <v>68949757</v>
      </c>
      <c r="D19" s="373">
        <f>D20</f>
        <v>28729065</v>
      </c>
    </row>
    <row r="20" spans="2:6" ht="21" thickBot="1" x14ac:dyDescent="0.35">
      <c r="B20" s="372" t="s">
        <v>1036</v>
      </c>
      <c r="C20" s="371">
        <v>68949757</v>
      </c>
      <c r="D20" s="371">
        <v>28729065</v>
      </c>
    </row>
    <row r="21" spans="2:6" ht="20.25" x14ac:dyDescent="0.25">
      <c r="B21" s="381" t="s">
        <v>1022</v>
      </c>
      <c r="C21" s="380">
        <f>C22</f>
        <v>247158357</v>
      </c>
      <c r="D21" s="380">
        <f>D22</f>
        <v>84340494.75999999</v>
      </c>
      <c r="E21" s="376"/>
    </row>
    <row r="22" spans="2:6" ht="20.25" x14ac:dyDescent="0.3">
      <c r="B22" s="374" t="s">
        <v>79</v>
      </c>
      <c r="C22" s="379">
        <f>C23</f>
        <v>247158357</v>
      </c>
      <c r="D22" s="379">
        <f>D23</f>
        <v>84340494.75999999</v>
      </c>
    </row>
    <row r="23" spans="2:6" ht="21" thickBot="1" x14ac:dyDescent="0.35">
      <c r="B23" s="372" t="s">
        <v>80</v>
      </c>
      <c r="C23" s="371">
        <v>247158357</v>
      </c>
      <c r="D23" s="371">
        <v>84340494.75999999</v>
      </c>
    </row>
    <row r="24" spans="2:6" ht="20.25" x14ac:dyDescent="0.25">
      <c r="B24" s="378" t="s">
        <v>1035</v>
      </c>
      <c r="C24" s="377">
        <f>C25+C27+C29</f>
        <v>1284834128</v>
      </c>
      <c r="D24" s="377">
        <f>D25+D27+D29</f>
        <v>324200444.56999999</v>
      </c>
      <c r="E24" s="376"/>
    </row>
    <row r="25" spans="2:6" ht="20.25" x14ac:dyDescent="0.3">
      <c r="B25" s="375" t="s">
        <v>81</v>
      </c>
      <c r="C25" s="373">
        <f>C26</f>
        <v>26513048</v>
      </c>
      <c r="D25" s="373">
        <f>D26</f>
        <v>2844196.07</v>
      </c>
    </row>
    <row r="26" spans="2:6" ht="20.25" x14ac:dyDescent="0.3">
      <c r="B26" s="372" t="s">
        <v>754</v>
      </c>
      <c r="C26" s="371">
        <v>26513048</v>
      </c>
      <c r="D26" s="371">
        <v>2844196.07</v>
      </c>
    </row>
    <row r="27" spans="2:6" ht="20.25" x14ac:dyDescent="0.3">
      <c r="B27" s="374" t="s">
        <v>82</v>
      </c>
      <c r="C27" s="373">
        <f>C28</f>
        <v>6033490</v>
      </c>
      <c r="D27" s="373">
        <f>D28</f>
        <v>0</v>
      </c>
    </row>
    <row r="28" spans="2:6" ht="20.25" x14ac:dyDescent="0.3">
      <c r="B28" s="372" t="s">
        <v>83</v>
      </c>
      <c r="C28" s="371">
        <v>6033490</v>
      </c>
      <c r="D28" s="371">
        <v>0</v>
      </c>
    </row>
    <row r="29" spans="2:6" ht="20.25" x14ac:dyDescent="0.3">
      <c r="B29" s="374" t="s">
        <v>84</v>
      </c>
      <c r="C29" s="373">
        <f>C30+C31+C32+C33</f>
        <v>1252287590</v>
      </c>
      <c r="D29" s="373">
        <f>D30+D31+D32+D33</f>
        <v>321356248.5</v>
      </c>
      <c r="E29" s="328"/>
      <c r="F29" s="2" t="s">
        <v>1034</v>
      </c>
    </row>
    <row r="30" spans="2:6" ht="20.25" x14ac:dyDescent="0.3">
      <c r="B30" s="372" t="s">
        <v>85</v>
      </c>
      <c r="C30" s="371">
        <v>298552955</v>
      </c>
      <c r="D30" s="371">
        <v>63979968.909999996</v>
      </c>
    </row>
    <row r="31" spans="2:6" ht="20.25" x14ac:dyDescent="0.3">
      <c r="B31" s="372" t="s">
        <v>86</v>
      </c>
      <c r="C31" s="371">
        <v>112471764</v>
      </c>
      <c r="D31" s="371">
        <v>11670358.65</v>
      </c>
    </row>
    <row r="32" spans="2:6" ht="20.25" x14ac:dyDescent="0.3">
      <c r="B32" s="372" t="s">
        <v>87</v>
      </c>
      <c r="C32" s="371">
        <v>314754182</v>
      </c>
      <c r="D32" s="371">
        <v>45867563.200000003</v>
      </c>
    </row>
    <row r="33" spans="2:4" ht="20.25" x14ac:dyDescent="0.3">
      <c r="B33" s="372" t="s">
        <v>88</v>
      </c>
      <c r="C33" s="371">
        <v>526508689</v>
      </c>
      <c r="D33" s="371">
        <v>199838357.74000001</v>
      </c>
    </row>
    <row r="34" spans="2:4" ht="20.25" x14ac:dyDescent="0.3">
      <c r="B34" s="370" t="s">
        <v>1033</v>
      </c>
      <c r="C34" s="369">
        <f>C16+C21+C24</f>
        <v>2456031136</v>
      </c>
      <c r="D34" s="369">
        <f>D16+D21+D24</f>
        <v>721095325.55000007</v>
      </c>
    </row>
    <row r="36" spans="2:4" ht="15.75" x14ac:dyDescent="0.25">
      <c r="B36" s="368" t="s">
        <v>42</v>
      </c>
    </row>
    <row r="37" spans="2:4" x14ac:dyDescent="0.25">
      <c r="B37" s="1" t="s">
        <v>833</v>
      </c>
    </row>
    <row r="38" spans="2:4" ht="15.75" x14ac:dyDescent="0.25">
      <c r="B38" s="1" t="s">
        <v>1032</v>
      </c>
    </row>
  </sheetData>
  <mergeCells count="9">
    <mergeCell ref="B12:B15"/>
    <mergeCell ref="C12:D12"/>
    <mergeCell ref="C13:C14"/>
    <mergeCell ref="D13:D14"/>
    <mergeCell ref="B2:C2"/>
    <mergeCell ref="B3:C3"/>
    <mergeCell ref="B4:C4"/>
    <mergeCell ref="B7:C7"/>
    <mergeCell ref="B8:C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597E-71DF-4471-B066-B7C109630938}">
  <dimension ref="A1:M80"/>
  <sheetViews>
    <sheetView showGridLines="0" zoomScale="80" zoomScaleNormal="80" workbookViewId="0">
      <selection activeCell="L24" sqref="L24"/>
    </sheetView>
  </sheetViews>
  <sheetFormatPr baseColWidth="10" defaultColWidth="11.5703125" defaultRowHeight="15" x14ac:dyDescent="0.25"/>
  <cols>
    <col min="1" max="1" width="11.5703125" style="78"/>
    <col min="2" max="2" width="87.85546875" style="78" customWidth="1"/>
    <col min="3" max="3" width="24.7109375" style="78" customWidth="1"/>
    <col min="4" max="4" width="24.140625" style="78" customWidth="1"/>
    <col min="5" max="5" width="20.5703125" style="78" customWidth="1"/>
    <col min="6" max="6" width="23.140625" style="78" customWidth="1"/>
    <col min="7" max="7" width="20.42578125" style="78" customWidth="1"/>
    <col min="8" max="8" width="19.85546875" style="78" bestFit="1" customWidth="1"/>
    <col min="9" max="9" width="11.5703125" style="78"/>
    <col min="10" max="10" width="0" style="78" hidden="1" customWidth="1"/>
    <col min="11" max="11" width="11.5703125" style="78"/>
    <col min="12" max="12" width="37.7109375" style="78" bestFit="1" customWidth="1"/>
    <col min="13" max="13" width="21.5703125" style="78" customWidth="1"/>
    <col min="14" max="16384" width="11.5703125" style="78"/>
  </cols>
  <sheetData>
    <row r="1" spans="1:13" s="134" customFormat="1" ht="21" x14ac:dyDescent="0.35"/>
    <row r="2" spans="1:13" s="134" customFormat="1" ht="21" x14ac:dyDescent="0.35">
      <c r="A2" s="459" t="s">
        <v>12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</row>
    <row r="3" spans="1:13" s="134" customFormat="1" ht="21" x14ac:dyDescent="0.35">
      <c r="A3" s="459" t="s">
        <v>11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</row>
    <row r="4" spans="1:13" s="134" customFormat="1" ht="21" x14ac:dyDescent="0.35">
      <c r="A4" s="460" t="s">
        <v>10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</row>
    <row r="5" spans="1:13" s="134" customFormat="1" ht="21" x14ac:dyDescent="0.35"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3" s="134" customFormat="1" ht="21" x14ac:dyDescent="0.35"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3" s="134" customFormat="1" ht="21" x14ac:dyDescent="0.35">
      <c r="A7" s="470" t="s">
        <v>1031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</row>
    <row r="8" spans="1:13" s="134" customFormat="1" ht="21" x14ac:dyDescent="0.35">
      <c r="A8" s="469" t="s">
        <v>14</v>
      </c>
      <c r="B8" s="469"/>
      <c r="C8" s="469"/>
      <c r="D8" s="469"/>
      <c r="E8" s="469"/>
      <c r="F8" s="469"/>
      <c r="G8" s="469"/>
      <c r="H8" s="469"/>
      <c r="I8" s="469"/>
      <c r="J8" s="469"/>
      <c r="K8" s="469"/>
    </row>
    <row r="9" spans="1:13" ht="15.75" thickBot="1" x14ac:dyDescent="0.3">
      <c r="C9" s="367"/>
      <c r="D9" s="367"/>
      <c r="E9" s="367"/>
      <c r="F9" s="367"/>
      <c r="G9" s="367"/>
      <c r="H9" s="367"/>
    </row>
    <row r="10" spans="1:13" ht="19.149999999999999" customHeight="1" thickBot="1" x14ac:dyDescent="0.35">
      <c r="B10" s="446" t="s">
        <v>7</v>
      </c>
      <c r="C10" s="501">
        <v>2026</v>
      </c>
      <c r="D10" s="501"/>
      <c r="E10" s="501"/>
      <c r="F10" s="501"/>
      <c r="G10" s="501"/>
      <c r="H10" s="422" t="s">
        <v>6</v>
      </c>
      <c r="L10" s="366"/>
      <c r="M10" s="366"/>
    </row>
    <row r="11" spans="1:13" s="145" customFormat="1" ht="24.6" customHeight="1" thickBot="1" x14ac:dyDescent="0.3">
      <c r="B11" s="447"/>
      <c r="C11" s="432" t="s">
        <v>5</v>
      </c>
      <c r="D11" s="428" t="s">
        <v>1030</v>
      </c>
      <c r="E11" s="428" t="s">
        <v>1029</v>
      </c>
      <c r="F11" s="428" t="s">
        <v>1028</v>
      </c>
      <c r="G11" s="502" t="s">
        <v>1027</v>
      </c>
      <c r="H11" s="422"/>
      <c r="L11" s="365" t="s">
        <v>8</v>
      </c>
      <c r="M11" s="364">
        <v>8619782400000</v>
      </c>
    </row>
    <row r="12" spans="1:13" ht="14.45" customHeight="1" x14ac:dyDescent="0.25">
      <c r="B12" s="447"/>
      <c r="C12" s="423"/>
      <c r="D12" s="426"/>
      <c r="E12" s="426"/>
      <c r="F12" s="426"/>
      <c r="G12" s="422"/>
      <c r="H12" s="422"/>
    </row>
    <row r="13" spans="1:13" ht="14.45" customHeight="1" thickBot="1" x14ac:dyDescent="0.3">
      <c r="B13" s="447"/>
      <c r="C13" s="425"/>
      <c r="D13" s="427"/>
      <c r="E13" s="427"/>
      <c r="F13" s="427"/>
      <c r="G13" s="424"/>
      <c r="H13" s="424"/>
    </row>
    <row r="14" spans="1:13" ht="22.9" customHeight="1" x14ac:dyDescent="0.25">
      <c r="B14" s="447"/>
      <c r="C14" s="116">
        <v>1</v>
      </c>
      <c r="D14" s="116">
        <v>2</v>
      </c>
      <c r="E14" s="362">
        <v>3</v>
      </c>
      <c r="F14" s="363">
        <v>4</v>
      </c>
      <c r="G14" s="116" t="s">
        <v>1026</v>
      </c>
      <c r="H14" s="362" t="s">
        <v>1025</v>
      </c>
      <c r="I14" s="141"/>
      <c r="M14" s="2"/>
    </row>
    <row r="15" spans="1:13" ht="20.25" x14ac:dyDescent="0.25">
      <c r="B15" s="353" t="s">
        <v>1024</v>
      </c>
      <c r="C15" s="352">
        <f t="shared" ref="C15:E16" si="0">C16</f>
        <v>1394684725</v>
      </c>
      <c r="D15" s="352">
        <f t="shared" si="0"/>
        <v>413393663.69999999</v>
      </c>
      <c r="E15" s="352">
        <f t="shared" si="0"/>
        <v>413393663.69999999</v>
      </c>
      <c r="F15" s="352"/>
      <c r="G15" s="352">
        <f t="shared" ref="G15:G56" si="1">E15-F15</f>
        <v>413393663.69999999</v>
      </c>
      <c r="H15" s="351">
        <f t="shared" ref="H15:H56" si="2">D15/$M$11</f>
        <v>4.7958712240810164E-5</v>
      </c>
      <c r="I15" s="141"/>
      <c r="J15" s="141"/>
      <c r="K15" s="141"/>
      <c r="M15" s="2"/>
    </row>
    <row r="16" spans="1:13" ht="20.25" x14ac:dyDescent="0.25">
      <c r="B16" s="350" t="s">
        <v>78</v>
      </c>
      <c r="C16" s="359">
        <f t="shared" si="0"/>
        <v>1394684725</v>
      </c>
      <c r="D16" s="359">
        <f t="shared" si="0"/>
        <v>413393663.69999999</v>
      </c>
      <c r="E16" s="359">
        <f t="shared" si="0"/>
        <v>413393663.69999999</v>
      </c>
      <c r="F16" s="359"/>
      <c r="G16" s="48">
        <f t="shared" si="1"/>
        <v>413393663.69999999</v>
      </c>
      <c r="H16" s="50">
        <f t="shared" si="2"/>
        <v>4.7958712240810164E-5</v>
      </c>
      <c r="M16" s="2"/>
    </row>
    <row r="17" spans="2:13" ht="20.25" x14ac:dyDescent="0.25">
      <c r="B17" s="339" t="s">
        <v>1023</v>
      </c>
      <c r="C17" s="361">
        <v>1394684725</v>
      </c>
      <c r="D17" s="361">
        <v>413393663.69999999</v>
      </c>
      <c r="E17" s="361">
        <f>D17</f>
        <v>413393663.69999999</v>
      </c>
      <c r="F17" s="361"/>
      <c r="G17" s="361">
        <f t="shared" si="1"/>
        <v>413393663.69999999</v>
      </c>
      <c r="H17" s="360">
        <f t="shared" si="2"/>
        <v>4.7958712240810164E-5</v>
      </c>
      <c r="J17" s="127"/>
      <c r="M17" s="2"/>
    </row>
    <row r="18" spans="2:13" ht="20.25" x14ac:dyDescent="0.25">
      <c r="B18" s="353" t="s">
        <v>1022</v>
      </c>
      <c r="C18" s="352">
        <f>C19+C22+C28+C30</f>
        <v>132703618317</v>
      </c>
      <c r="D18" s="352">
        <f>D19+D22+D28+D30</f>
        <v>61165466427.709991</v>
      </c>
      <c r="E18" s="352">
        <f>E19+E22+E28+E30</f>
        <v>11271880703.719999</v>
      </c>
      <c r="F18" s="352">
        <f>F19+F22+F30+F28</f>
        <v>49893585723.989998</v>
      </c>
      <c r="G18" s="352">
        <f t="shared" si="1"/>
        <v>-38621705020.269997</v>
      </c>
      <c r="H18" s="351">
        <f t="shared" si="2"/>
        <v>7.0959408937875269E-3</v>
      </c>
      <c r="I18" s="141"/>
      <c r="J18" s="127"/>
      <c r="K18" s="141"/>
      <c r="M18" s="2"/>
    </row>
    <row r="19" spans="2:13" ht="20.25" x14ac:dyDescent="0.25">
      <c r="B19" s="47" t="s">
        <v>89</v>
      </c>
      <c r="C19" s="359">
        <f>C20+C21</f>
        <v>1077523771</v>
      </c>
      <c r="D19" s="359">
        <f>D20+D21</f>
        <v>207858860.32000002</v>
      </c>
      <c r="E19" s="359">
        <f>E20+E21</f>
        <v>207858860.32000002</v>
      </c>
      <c r="F19" s="359"/>
      <c r="G19" s="359">
        <f t="shared" si="1"/>
        <v>207858860.32000002</v>
      </c>
      <c r="H19" s="358">
        <f t="shared" si="2"/>
        <v>2.4114165610491517E-5</v>
      </c>
      <c r="J19" s="127"/>
    </row>
    <row r="20" spans="2:13" ht="40.5" x14ac:dyDescent="0.25">
      <c r="B20" s="347" t="s">
        <v>1021</v>
      </c>
      <c r="C20" s="338">
        <v>100000000</v>
      </c>
      <c r="D20" s="338">
        <v>0</v>
      </c>
      <c r="E20" s="338">
        <f>D20</f>
        <v>0</v>
      </c>
      <c r="F20" s="338"/>
      <c r="G20" s="338">
        <f t="shared" si="1"/>
        <v>0</v>
      </c>
      <c r="H20" s="337">
        <f t="shared" si="2"/>
        <v>0</v>
      </c>
      <c r="J20" s="127"/>
    </row>
    <row r="21" spans="2:13" ht="20.25" x14ac:dyDescent="0.25">
      <c r="B21" s="347" t="s">
        <v>90</v>
      </c>
      <c r="C21" s="338">
        <v>977523771</v>
      </c>
      <c r="D21" s="338">
        <v>207858860.32000002</v>
      </c>
      <c r="E21" s="338">
        <f>D21</f>
        <v>207858860.32000002</v>
      </c>
      <c r="F21" s="338"/>
      <c r="G21" s="338">
        <f t="shared" si="1"/>
        <v>207858860.32000002</v>
      </c>
      <c r="H21" s="354">
        <f t="shared" si="2"/>
        <v>2.4114165610491517E-5</v>
      </c>
      <c r="J21" s="127"/>
    </row>
    <row r="22" spans="2:13" ht="20.25" x14ac:dyDescent="0.25">
      <c r="B22" s="346" t="s">
        <v>91</v>
      </c>
      <c r="C22" s="345">
        <f>C23+C24+C26+C27+C25</f>
        <v>95599385504</v>
      </c>
      <c r="D22" s="345">
        <f>D23+D24+D26+D27+D25</f>
        <v>50293895830.689995</v>
      </c>
      <c r="E22" s="345">
        <f>E25+E26+E27</f>
        <v>757535660.98999977</v>
      </c>
      <c r="F22" s="345">
        <f>SUM(F23:F27)</f>
        <v>49536360169.699997</v>
      </c>
      <c r="G22" s="345">
        <f t="shared" si="1"/>
        <v>-48778824508.709999</v>
      </c>
      <c r="H22" s="355">
        <f t="shared" si="2"/>
        <v>5.8347059701518676E-3</v>
      </c>
      <c r="I22" s="356"/>
      <c r="J22" s="127"/>
    </row>
    <row r="23" spans="2:13" ht="20.25" x14ac:dyDescent="0.25">
      <c r="B23" s="347" t="s">
        <v>92</v>
      </c>
      <c r="C23" s="338">
        <v>581376265</v>
      </c>
      <c r="D23" s="338">
        <v>192484044.70000002</v>
      </c>
      <c r="E23" s="338"/>
      <c r="F23" s="338">
        <f>$D23</f>
        <v>192484044.70000002</v>
      </c>
      <c r="G23" s="338">
        <f t="shared" si="1"/>
        <v>-192484044.70000002</v>
      </c>
      <c r="H23" s="354">
        <f t="shared" si="2"/>
        <v>2.2330499282673309E-5</v>
      </c>
      <c r="I23" s="356"/>
      <c r="J23" s="127"/>
    </row>
    <row r="24" spans="2:13" ht="20.25" x14ac:dyDescent="0.25">
      <c r="B24" s="357" t="s">
        <v>93</v>
      </c>
      <c r="C24" s="338">
        <v>92475769241</v>
      </c>
      <c r="D24" s="338">
        <v>49343876125</v>
      </c>
      <c r="E24" s="338"/>
      <c r="F24" s="338">
        <f>$D24</f>
        <v>49343876125</v>
      </c>
      <c r="G24" s="338">
        <f t="shared" si="1"/>
        <v>-49343876125</v>
      </c>
      <c r="H24" s="354">
        <f t="shared" si="2"/>
        <v>5.7244920852062347E-3</v>
      </c>
      <c r="I24" s="141"/>
      <c r="J24" s="127"/>
      <c r="K24" s="141"/>
    </row>
    <row r="25" spans="2:13" ht="20.25" x14ac:dyDescent="0.25">
      <c r="B25" s="339" t="s">
        <v>94</v>
      </c>
      <c r="C25" s="338">
        <v>288905038</v>
      </c>
      <c r="D25" s="338">
        <v>0</v>
      </c>
      <c r="E25" s="338">
        <f>D25</f>
        <v>0</v>
      </c>
      <c r="F25" s="338">
        <f>$D25</f>
        <v>0</v>
      </c>
      <c r="G25" s="338">
        <f t="shared" si="1"/>
        <v>0</v>
      </c>
      <c r="H25" s="354">
        <f t="shared" si="2"/>
        <v>0</v>
      </c>
      <c r="I25" s="356"/>
      <c r="J25" s="127"/>
    </row>
    <row r="26" spans="2:13" ht="20.25" x14ac:dyDescent="0.25">
      <c r="B26" s="347" t="s">
        <v>95</v>
      </c>
      <c r="C26" s="338">
        <v>19334653</v>
      </c>
      <c r="D26" s="338">
        <v>10920932.810000001</v>
      </c>
      <c r="E26" s="338">
        <f>D26</f>
        <v>10920932.810000001</v>
      </c>
      <c r="F26" s="338"/>
      <c r="G26" s="338">
        <f t="shared" si="1"/>
        <v>10920932.810000001</v>
      </c>
      <c r="H26" s="354">
        <f t="shared" si="2"/>
        <v>1.2669615430199259E-6</v>
      </c>
      <c r="J26" s="127"/>
    </row>
    <row r="27" spans="2:13" ht="40.5" x14ac:dyDescent="0.25">
      <c r="B27" s="347" t="s">
        <v>96</v>
      </c>
      <c r="C27" s="338">
        <v>2234000307</v>
      </c>
      <c r="D27" s="338">
        <v>746614728.17999983</v>
      </c>
      <c r="E27" s="338">
        <f>D27</f>
        <v>746614728.17999983</v>
      </c>
      <c r="F27" s="338"/>
      <c r="G27" s="338">
        <f t="shared" si="1"/>
        <v>746614728.17999983</v>
      </c>
      <c r="H27" s="354">
        <f t="shared" si="2"/>
        <v>8.6616424119940636E-5</v>
      </c>
      <c r="J27" s="127"/>
    </row>
    <row r="28" spans="2:13" ht="20.25" x14ac:dyDescent="0.25">
      <c r="B28" s="47" t="s">
        <v>97</v>
      </c>
      <c r="C28" s="345">
        <f>C29</f>
        <v>983650259</v>
      </c>
      <c r="D28" s="345">
        <f>D29</f>
        <v>357225554.28999996</v>
      </c>
      <c r="E28" s="345"/>
      <c r="F28" s="345">
        <f>F29</f>
        <v>357225554.28999996</v>
      </c>
      <c r="G28" s="345">
        <f t="shared" si="1"/>
        <v>-357225554.28999996</v>
      </c>
      <c r="H28" s="355">
        <f t="shared" si="2"/>
        <v>4.1442525775360634E-5</v>
      </c>
      <c r="J28" s="127"/>
    </row>
    <row r="29" spans="2:13" ht="20.25" x14ac:dyDescent="0.25">
      <c r="B29" s="339" t="s">
        <v>98</v>
      </c>
      <c r="C29" s="338">
        <v>983650259</v>
      </c>
      <c r="D29" s="338">
        <v>357225554.28999996</v>
      </c>
      <c r="E29" s="338"/>
      <c r="F29" s="338">
        <f>$D29</f>
        <v>357225554.28999996</v>
      </c>
      <c r="G29" s="338">
        <f t="shared" si="1"/>
        <v>-357225554.28999996</v>
      </c>
      <c r="H29" s="354">
        <f t="shared" si="2"/>
        <v>4.1442525775360634E-5</v>
      </c>
      <c r="J29" s="127"/>
    </row>
    <row r="30" spans="2:13" ht="20.25" x14ac:dyDescent="0.25">
      <c r="B30" s="346" t="s">
        <v>99</v>
      </c>
      <c r="C30" s="345">
        <f>C31</f>
        <v>35043058783</v>
      </c>
      <c r="D30" s="345">
        <f>D31</f>
        <v>10306486182.41</v>
      </c>
      <c r="E30" s="345">
        <f>E31</f>
        <v>10306486182.41</v>
      </c>
      <c r="F30" s="345"/>
      <c r="G30" s="345">
        <f t="shared" si="1"/>
        <v>10306486182.41</v>
      </c>
      <c r="H30" s="343">
        <f t="shared" si="2"/>
        <v>1.1956782322498072E-3</v>
      </c>
      <c r="J30" s="127"/>
    </row>
    <row r="31" spans="2:13" ht="20.25" x14ac:dyDescent="0.25">
      <c r="B31" s="342" t="s">
        <v>100</v>
      </c>
      <c r="C31" s="157">
        <v>35043058783</v>
      </c>
      <c r="D31" s="157">
        <v>10306486182.41</v>
      </c>
      <c r="E31" s="157">
        <f>D31</f>
        <v>10306486182.41</v>
      </c>
      <c r="F31" s="157"/>
      <c r="G31" s="157">
        <f t="shared" si="1"/>
        <v>10306486182.41</v>
      </c>
      <c r="H31" s="158">
        <f t="shared" si="2"/>
        <v>1.1956782322498072E-3</v>
      </c>
      <c r="J31" s="127"/>
    </row>
    <row r="32" spans="2:13" ht="20.25" x14ac:dyDescent="0.25">
      <c r="B32" s="353" t="s">
        <v>1020</v>
      </c>
      <c r="C32" s="352">
        <f>C33+C36+C47</f>
        <v>14779834097</v>
      </c>
      <c r="D32" s="352">
        <f>D33+D36+D47</f>
        <v>3042657613.0999999</v>
      </c>
      <c r="E32" s="352">
        <f>E33+E36+E47</f>
        <v>3031239485.0499997</v>
      </c>
      <c r="F32" s="352">
        <f>F36</f>
        <v>11418128.049999999</v>
      </c>
      <c r="G32" s="352">
        <f t="shared" si="1"/>
        <v>3019821356.9999995</v>
      </c>
      <c r="H32" s="351">
        <f t="shared" si="2"/>
        <v>3.5298543187122682E-4</v>
      </c>
      <c r="I32" s="141"/>
      <c r="J32" s="127"/>
      <c r="K32" s="141"/>
    </row>
    <row r="33" spans="2:11" ht="20.25" x14ac:dyDescent="0.25">
      <c r="B33" s="350" t="s">
        <v>101</v>
      </c>
      <c r="C33" s="48">
        <f>C34+C35</f>
        <v>562058313</v>
      </c>
      <c r="D33" s="48">
        <f>D34+D35</f>
        <v>170831229.56999999</v>
      </c>
      <c r="E33" s="48">
        <f>E34+E35</f>
        <v>170831229.56999999</v>
      </c>
      <c r="F33" s="48"/>
      <c r="G33" s="48">
        <f t="shared" si="1"/>
        <v>170831229.56999999</v>
      </c>
      <c r="H33" s="50">
        <f t="shared" si="2"/>
        <v>1.9818508361649592E-5</v>
      </c>
      <c r="I33" s="127"/>
      <c r="J33" s="141"/>
    </row>
    <row r="34" spans="2:11" ht="20.25" x14ac:dyDescent="0.25">
      <c r="B34" s="347" t="s">
        <v>102</v>
      </c>
      <c r="C34" s="338">
        <v>228885000</v>
      </c>
      <c r="D34" s="338">
        <v>85238666.49000001</v>
      </c>
      <c r="E34" s="338">
        <f>D34</f>
        <v>85238666.49000001</v>
      </c>
      <c r="F34" s="338"/>
      <c r="G34" s="338">
        <f t="shared" si="1"/>
        <v>85238666.49000001</v>
      </c>
      <c r="H34" s="337">
        <f t="shared" si="2"/>
        <v>9.8887260181881167E-6</v>
      </c>
      <c r="I34" s="127"/>
    </row>
    <row r="35" spans="2:11" ht="40.5" x14ac:dyDescent="0.25">
      <c r="B35" s="342" t="s">
        <v>103</v>
      </c>
      <c r="C35" s="338">
        <v>333173313</v>
      </c>
      <c r="D35" s="338">
        <v>85592563.079999998</v>
      </c>
      <c r="E35" s="338">
        <f>D35</f>
        <v>85592563.079999998</v>
      </c>
      <c r="F35" s="338"/>
      <c r="G35" s="338">
        <f t="shared" si="1"/>
        <v>85592563.079999998</v>
      </c>
      <c r="H35" s="337">
        <f t="shared" si="2"/>
        <v>9.9297823434614773E-6</v>
      </c>
      <c r="I35" s="127"/>
    </row>
    <row r="36" spans="2:11" ht="40.5" x14ac:dyDescent="0.25">
      <c r="B36" s="346" t="s">
        <v>104</v>
      </c>
      <c r="C36" s="345">
        <f>C37+C38+C39+C40+C41+C42+C43+C44+C45+C46</f>
        <v>7891993630</v>
      </c>
      <c r="D36" s="345">
        <f>D37+D38+D39+D40+D41+D42+D43+D44+D45+D46</f>
        <v>2040421056.9299998</v>
      </c>
      <c r="E36" s="345">
        <f>E37+E38+E39+E40+E41+E42+E43+E45+E46</f>
        <v>2029002928.8799999</v>
      </c>
      <c r="F36" s="345">
        <f>SUM(F37:F46)</f>
        <v>11418128.049999999</v>
      </c>
      <c r="G36" s="345">
        <f t="shared" si="1"/>
        <v>2017584800.8299999</v>
      </c>
      <c r="H36" s="343">
        <f t="shared" si="2"/>
        <v>2.3671375473817064E-4</v>
      </c>
      <c r="I36" s="141"/>
      <c r="J36" s="127"/>
      <c r="K36" s="141"/>
    </row>
    <row r="37" spans="2:11" ht="20.25" x14ac:dyDescent="0.25">
      <c r="B37" s="347" t="s">
        <v>105</v>
      </c>
      <c r="C37" s="338">
        <v>1430788520</v>
      </c>
      <c r="D37" s="338">
        <v>7736573.5800000001</v>
      </c>
      <c r="E37" s="338">
        <f t="shared" ref="E37:E43" si="3">D37</f>
        <v>7736573.5800000001</v>
      </c>
      <c r="F37" s="338"/>
      <c r="G37" s="338">
        <f t="shared" si="1"/>
        <v>7736573.5800000001</v>
      </c>
      <c r="H37" s="337">
        <f t="shared" si="2"/>
        <v>8.9753699350925614E-7</v>
      </c>
      <c r="I37" s="127"/>
    </row>
    <row r="38" spans="2:11" ht="20.25" x14ac:dyDescent="0.25">
      <c r="B38" s="342" t="s">
        <v>106</v>
      </c>
      <c r="C38" s="338">
        <v>402894786</v>
      </c>
      <c r="D38" s="338">
        <v>125369228.66</v>
      </c>
      <c r="E38" s="338">
        <f t="shared" si="3"/>
        <v>125369228.66</v>
      </c>
      <c r="F38" s="338"/>
      <c r="G38" s="338">
        <f t="shared" si="1"/>
        <v>125369228.66</v>
      </c>
      <c r="H38" s="337">
        <f t="shared" si="2"/>
        <v>1.4544361196403287E-5</v>
      </c>
      <c r="I38" s="127"/>
    </row>
    <row r="39" spans="2:11" ht="20.25" x14ac:dyDescent="0.25">
      <c r="B39" s="347" t="s">
        <v>107</v>
      </c>
      <c r="C39" s="338">
        <v>5800000</v>
      </c>
      <c r="D39" s="338">
        <v>2039457.14</v>
      </c>
      <c r="E39" s="338">
        <f t="shared" si="3"/>
        <v>2039457.14</v>
      </c>
      <c r="F39" s="338"/>
      <c r="G39" s="338">
        <f t="shared" si="1"/>
        <v>2039457.14</v>
      </c>
      <c r="H39" s="337">
        <f t="shared" si="2"/>
        <v>2.3660192860552953E-7</v>
      </c>
      <c r="I39" s="127"/>
    </row>
    <row r="40" spans="2:11" ht="20.25" x14ac:dyDescent="0.25">
      <c r="B40" s="347" t="s">
        <v>108</v>
      </c>
      <c r="C40" s="338">
        <v>1341832252</v>
      </c>
      <c r="D40" s="338">
        <v>431363011.13000005</v>
      </c>
      <c r="E40" s="338">
        <f t="shared" si="3"/>
        <v>431363011.13000005</v>
      </c>
      <c r="F40" s="338"/>
      <c r="G40" s="338">
        <f t="shared" si="1"/>
        <v>431363011.13000005</v>
      </c>
      <c r="H40" s="337">
        <f t="shared" si="2"/>
        <v>5.0043375936032916E-5</v>
      </c>
      <c r="I40" s="127"/>
    </row>
    <row r="41" spans="2:11" ht="20.25" x14ac:dyDescent="0.25">
      <c r="B41" s="347" t="s">
        <v>109</v>
      </c>
      <c r="C41" s="157">
        <v>1205895920</v>
      </c>
      <c r="D41" s="157">
        <v>303279398.48000002</v>
      </c>
      <c r="E41" s="338">
        <f t="shared" si="3"/>
        <v>303279398.48000002</v>
      </c>
      <c r="F41" s="165"/>
      <c r="G41" s="157">
        <f t="shared" si="1"/>
        <v>303279398.48000002</v>
      </c>
      <c r="H41" s="166">
        <f t="shared" si="2"/>
        <v>3.5184113056032601E-5</v>
      </c>
      <c r="I41" s="127"/>
    </row>
    <row r="42" spans="2:11" ht="20.25" x14ac:dyDescent="0.25">
      <c r="B42" s="347" t="s">
        <v>110</v>
      </c>
      <c r="C42" s="338">
        <v>96423204</v>
      </c>
      <c r="D42" s="338">
        <v>29303236.380000003</v>
      </c>
      <c r="E42" s="338">
        <f t="shared" si="3"/>
        <v>29303236.380000003</v>
      </c>
      <c r="F42" s="157"/>
      <c r="G42" s="338">
        <f t="shared" si="1"/>
        <v>29303236.380000003</v>
      </c>
      <c r="H42" s="337">
        <f t="shared" si="2"/>
        <v>3.399533192392421E-6</v>
      </c>
      <c r="I42" s="127"/>
    </row>
    <row r="43" spans="2:11" ht="40.5" x14ac:dyDescent="0.25">
      <c r="B43" s="342" t="s">
        <v>111</v>
      </c>
      <c r="C43" s="338">
        <v>1300000</v>
      </c>
      <c r="D43" s="157">
        <v>341691.76</v>
      </c>
      <c r="E43" s="338">
        <f t="shared" si="3"/>
        <v>341691.76</v>
      </c>
      <c r="F43" s="338"/>
      <c r="G43" s="338">
        <f t="shared" si="1"/>
        <v>341691.76</v>
      </c>
      <c r="H43" s="349">
        <f t="shared" si="2"/>
        <v>3.9640415980802484E-8</v>
      </c>
      <c r="I43" s="127"/>
    </row>
    <row r="44" spans="2:11" ht="40.5" x14ac:dyDescent="0.25">
      <c r="B44" s="347" t="s">
        <v>112</v>
      </c>
      <c r="C44" s="338">
        <v>48847564</v>
      </c>
      <c r="D44" s="338">
        <v>11418128.049999999</v>
      </c>
      <c r="E44" s="338"/>
      <c r="F44" s="338">
        <f>$D44</f>
        <v>11418128.049999999</v>
      </c>
      <c r="G44" s="338">
        <f t="shared" si="1"/>
        <v>-11418128.049999999</v>
      </c>
      <c r="H44" s="348">
        <f t="shared" si="2"/>
        <v>1.3246422612710036E-6</v>
      </c>
      <c r="I44" s="127"/>
    </row>
    <row r="45" spans="2:11" ht="40.5" x14ac:dyDescent="0.25">
      <c r="B45" s="347" t="s">
        <v>1019</v>
      </c>
      <c r="C45" s="338">
        <v>21670500</v>
      </c>
      <c r="D45" s="338">
        <v>15029498.93</v>
      </c>
      <c r="E45" s="338">
        <f>D45</f>
        <v>15029498.93</v>
      </c>
      <c r="F45" s="338"/>
      <c r="G45" s="338">
        <f t="shared" si="1"/>
        <v>15029498.93</v>
      </c>
      <c r="H45" s="166">
        <f t="shared" si="2"/>
        <v>1.7436053756995072E-6</v>
      </c>
      <c r="I45" s="127"/>
    </row>
    <row r="46" spans="2:11" ht="40.5" x14ac:dyDescent="0.25">
      <c r="B46" s="347" t="s">
        <v>1018</v>
      </c>
      <c r="C46" s="338">
        <v>3336540884</v>
      </c>
      <c r="D46" s="338">
        <v>1114540832.8199999</v>
      </c>
      <c r="E46" s="338">
        <f>D46</f>
        <v>1114540832.8199999</v>
      </c>
      <c r="F46" s="165"/>
      <c r="G46" s="157">
        <f t="shared" si="1"/>
        <v>1114540832.8199999</v>
      </c>
      <c r="H46" s="158">
        <f t="shared" si="2"/>
        <v>1.2930034438224334E-4</v>
      </c>
      <c r="I46" s="127"/>
    </row>
    <row r="47" spans="2:11" ht="20.25" x14ac:dyDescent="0.25">
      <c r="B47" s="346" t="s">
        <v>113</v>
      </c>
      <c r="C47" s="345">
        <f>C48+C49+C50+C51+C52+C53+C54+C55</f>
        <v>6325782154</v>
      </c>
      <c r="D47" s="345">
        <f>D48+D49+D50+D51+D52+D53+D54+D55</f>
        <v>831405326.5999999</v>
      </c>
      <c r="E47" s="345">
        <f>SUM(E48:E55)</f>
        <v>831405326.5999999</v>
      </c>
      <c r="F47" s="345"/>
      <c r="G47" s="344">
        <f t="shared" si="1"/>
        <v>831405326.5999999</v>
      </c>
      <c r="H47" s="343">
        <f t="shared" si="2"/>
        <v>9.6453168771406565E-5</v>
      </c>
      <c r="I47" s="127"/>
      <c r="J47" s="141"/>
    </row>
    <row r="48" spans="2:11" ht="20.25" x14ac:dyDescent="0.25">
      <c r="B48" s="342" t="s">
        <v>114</v>
      </c>
      <c r="C48" s="165">
        <v>353570167</v>
      </c>
      <c r="D48" s="157">
        <v>143299799.01999998</v>
      </c>
      <c r="E48" s="338">
        <f t="shared" ref="E48:E55" si="4">D48</f>
        <v>143299799.01999998</v>
      </c>
      <c r="F48" s="338"/>
      <c r="G48" s="338">
        <f t="shared" si="1"/>
        <v>143299799.01999998</v>
      </c>
      <c r="H48" s="158">
        <f t="shared" si="2"/>
        <v>1.6624526278064743E-5</v>
      </c>
      <c r="I48" s="127"/>
    </row>
    <row r="49" spans="2:13" ht="25.9" customHeight="1" x14ac:dyDescent="0.25">
      <c r="B49" s="339" t="s">
        <v>115</v>
      </c>
      <c r="C49" s="165">
        <v>5549769</v>
      </c>
      <c r="D49" s="338">
        <v>1847525.33</v>
      </c>
      <c r="E49" s="338">
        <f t="shared" si="4"/>
        <v>1847525.33</v>
      </c>
      <c r="F49" s="165"/>
      <c r="G49" s="338">
        <f t="shared" si="1"/>
        <v>1847525.33</v>
      </c>
      <c r="H49" s="337">
        <f t="shared" si="2"/>
        <v>2.1433549529046117E-7</v>
      </c>
    </row>
    <row r="50" spans="2:13" ht="20.25" x14ac:dyDescent="0.25">
      <c r="B50" s="339" t="s">
        <v>116</v>
      </c>
      <c r="C50" s="165">
        <v>147468421</v>
      </c>
      <c r="D50" s="338">
        <v>43352531.919999994</v>
      </c>
      <c r="E50" s="338">
        <f t="shared" si="4"/>
        <v>43352531.919999994</v>
      </c>
      <c r="F50" s="157"/>
      <c r="G50" s="157">
        <f t="shared" si="1"/>
        <v>43352531.919999994</v>
      </c>
      <c r="H50" s="158">
        <f t="shared" si="2"/>
        <v>5.0294230072443586E-6</v>
      </c>
    </row>
    <row r="51" spans="2:13" ht="20.25" x14ac:dyDescent="0.25">
      <c r="B51" s="339" t="s">
        <v>117</v>
      </c>
      <c r="C51" s="165">
        <v>31680000</v>
      </c>
      <c r="D51" s="338">
        <v>5824584.6100000003</v>
      </c>
      <c r="E51" s="338">
        <f t="shared" si="4"/>
        <v>5824584.6100000003</v>
      </c>
      <c r="F51" s="341"/>
      <c r="G51" s="338">
        <f t="shared" si="1"/>
        <v>5824584.6100000003</v>
      </c>
      <c r="H51" s="337">
        <f t="shared" si="2"/>
        <v>6.7572292892219653E-7</v>
      </c>
    </row>
    <row r="52" spans="2:13" ht="20.25" x14ac:dyDescent="0.25">
      <c r="B52" s="339" t="s">
        <v>118</v>
      </c>
      <c r="C52" s="165">
        <v>5262147142</v>
      </c>
      <c r="D52" s="338">
        <v>501492559.65000004</v>
      </c>
      <c r="E52" s="338">
        <f t="shared" si="4"/>
        <v>501492559.65000004</v>
      </c>
      <c r="F52" s="165"/>
      <c r="G52" s="338">
        <f t="shared" si="1"/>
        <v>501492559.65000004</v>
      </c>
      <c r="H52" s="337">
        <f t="shared" si="2"/>
        <v>5.8179259797787937E-5</v>
      </c>
    </row>
    <row r="53" spans="2:13" ht="20.25" x14ac:dyDescent="0.25">
      <c r="B53" s="339" t="s">
        <v>119</v>
      </c>
      <c r="C53" s="165">
        <v>330078958</v>
      </c>
      <c r="D53" s="338">
        <v>69030737.770000011</v>
      </c>
      <c r="E53" s="338">
        <f t="shared" si="4"/>
        <v>69030737.770000011</v>
      </c>
      <c r="F53" s="165"/>
      <c r="G53" s="338">
        <f t="shared" si="1"/>
        <v>69030737.770000011</v>
      </c>
      <c r="H53" s="337">
        <f t="shared" si="2"/>
        <v>8.0084083990333688E-6</v>
      </c>
    </row>
    <row r="54" spans="2:13" ht="20.25" x14ac:dyDescent="0.25">
      <c r="B54" s="339" t="s">
        <v>120</v>
      </c>
      <c r="C54" s="165">
        <v>4539681</v>
      </c>
      <c r="D54" s="338">
        <v>1881950.9300000002</v>
      </c>
      <c r="E54" s="338">
        <f t="shared" si="4"/>
        <v>1881950.9300000002</v>
      </c>
      <c r="F54" s="340"/>
      <c r="G54" s="157">
        <f t="shared" si="1"/>
        <v>1881950.9300000002</v>
      </c>
      <c r="H54" s="158">
        <f t="shared" si="2"/>
        <v>2.1832928520330167E-7</v>
      </c>
    </row>
    <row r="55" spans="2:13" ht="41.25" thickBot="1" x14ac:dyDescent="0.3">
      <c r="B55" s="339" t="s">
        <v>121</v>
      </c>
      <c r="C55" s="157">
        <v>190748016</v>
      </c>
      <c r="D55" s="338">
        <v>64675637.369999997</v>
      </c>
      <c r="E55" s="338">
        <f t="shared" si="4"/>
        <v>64675637.369999997</v>
      </c>
      <c r="F55" s="165"/>
      <c r="G55" s="338">
        <f t="shared" si="1"/>
        <v>64675637.369999997</v>
      </c>
      <c r="H55" s="337">
        <f t="shared" si="2"/>
        <v>7.5031635798602057E-6</v>
      </c>
    </row>
    <row r="56" spans="2:13" ht="21" thickBot="1" x14ac:dyDescent="0.3">
      <c r="B56" s="167" t="s">
        <v>122</v>
      </c>
      <c r="C56" s="168">
        <f>C32+C18+C15</f>
        <v>148878137139</v>
      </c>
      <c r="D56" s="168">
        <f>D32+D18+D15</f>
        <v>64621517704.509987</v>
      </c>
      <c r="E56" s="168">
        <f>E32+E18+E15</f>
        <v>14716513852.469999</v>
      </c>
      <c r="F56" s="168">
        <f>F32+F18+F15</f>
        <v>49905003852.040001</v>
      </c>
      <c r="G56" s="168">
        <f t="shared" si="1"/>
        <v>-35188489999.57</v>
      </c>
      <c r="H56" s="62">
        <f t="shared" si="2"/>
        <v>7.4968850378995628E-3</v>
      </c>
      <c r="K56" s="141"/>
      <c r="L56" s="141"/>
      <c r="M56" s="141"/>
    </row>
    <row r="57" spans="2:13" ht="20.25" x14ac:dyDescent="0.25">
      <c r="D57" s="336"/>
      <c r="E57" s="335"/>
      <c r="F57" s="335"/>
      <c r="H57" s="334"/>
    </row>
    <row r="58" spans="2:13" x14ac:dyDescent="0.25">
      <c r="B58" s="123" t="s">
        <v>832</v>
      </c>
      <c r="D58" s="127"/>
      <c r="E58" s="333"/>
    </row>
    <row r="59" spans="2:13" x14ac:dyDescent="0.25">
      <c r="B59" s="1" t="s">
        <v>833</v>
      </c>
      <c r="D59" s="127"/>
      <c r="E59" s="170"/>
      <c r="F59" s="127"/>
    </row>
    <row r="60" spans="2:13" x14ac:dyDescent="0.25">
      <c r="B60" s="1" t="s">
        <v>1039</v>
      </c>
      <c r="E60" s="170"/>
      <c r="F60" s="127"/>
    </row>
    <row r="61" spans="2:13" x14ac:dyDescent="0.25">
      <c r="B61" s="123" t="s">
        <v>834</v>
      </c>
      <c r="E61" s="127"/>
    </row>
    <row r="62" spans="2:13" x14ac:dyDescent="0.25">
      <c r="D62" s="332"/>
      <c r="E62" s="127"/>
    </row>
    <row r="65" spans="4:9" x14ac:dyDescent="0.25">
      <c r="D65" s="141"/>
    </row>
    <row r="67" spans="4:9" x14ac:dyDescent="0.25">
      <c r="D67" s="170"/>
    </row>
    <row r="69" spans="4:9" x14ac:dyDescent="0.25">
      <c r="G69" s="141"/>
    </row>
    <row r="70" spans="4:9" x14ac:dyDescent="0.25">
      <c r="H70" s="127"/>
      <c r="I70" s="127"/>
    </row>
    <row r="75" spans="4:9" x14ac:dyDescent="0.25">
      <c r="H75" s="331"/>
    </row>
    <row r="80" spans="4:9" ht="14.45" customHeight="1" x14ac:dyDescent="0.25">
      <c r="H80" s="127"/>
    </row>
  </sheetData>
  <mergeCells count="13">
    <mergeCell ref="B10:B14"/>
    <mergeCell ref="C10:G10"/>
    <mergeCell ref="A2:K2"/>
    <mergeCell ref="A3:K3"/>
    <mergeCell ref="A4:K4"/>
    <mergeCell ref="A7:K7"/>
    <mergeCell ref="A8:K8"/>
    <mergeCell ref="H10:H13"/>
    <mergeCell ref="C11:C13"/>
    <mergeCell ref="D11:D13"/>
    <mergeCell ref="E11:E13"/>
    <mergeCell ref="F11:F13"/>
    <mergeCell ref="G11:G13"/>
  </mergeCells>
  <pageMargins left="0.7" right="0.7" top="0.75" bottom="0.75" header="0.3" footer="0.3"/>
  <ignoredErrors>
    <ignoredError sqref="D36:E47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903A-3E32-47AC-890E-E5C8724774BA}">
  <dimension ref="D1:G203"/>
  <sheetViews>
    <sheetView showGridLines="0" zoomScale="80" workbookViewId="0">
      <selection activeCell="C26" sqref="C26"/>
    </sheetView>
  </sheetViews>
  <sheetFormatPr baseColWidth="10" defaultColWidth="11.42578125" defaultRowHeight="15" x14ac:dyDescent="0.25"/>
  <cols>
    <col min="1" max="3" width="11.42578125" style="2"/>
    <col min="4" max="4" width="110.42578125" style="2" customWidth="1"/>
    <col min="5" max="5" width="22.7109375" style="2" customWidth="1"/>
    <col min="6" max="6" width="20.7109375" style="2" customWidth="1"/>
    <col min="7" max="7" width="7.28515625" style="2" customWidth="1"/>
    <col min="8" max="8" width="22.5703125" style="2" customWidth="1"/>
    <col min="9" max="9" width="15.28515625" style="2" customWidth="1"/>
    <col min="10" max="10" width="12.140625" style="2" bestFit="1" customWidth="1"/>
    <col min="11" max="16384" width="11.42578125" style="2"/>
  </cols>
  <sheetData>
    <row r="1" spans="4:7" x14ac:dyDescent="0.25">
      <c r="D1" s="15"/>
      <c r="E1" s="15"/>
      <c r="F1" s="15"/>
      <c r="G1" s="15"/>
    </row>
    <row r="2" spans="4:7" x14ac:dyDescent="0.25">
      <c r="D2" s="511"/>
      <c r="E2" s="511"/>
      <c r="F2" s="511"/>
      <c r="G2" s="83"/>
    </row>
    <row r="3" spans="4:7" x14ac:dyDescent="0.25">
      <c r="D3" s="511" t="s">
        <v>12</v>
      </c>
      <c r="E3" s="511"/>
      <c r="F3" s="511"/>
      <c r="G3" s="511"/>
    </row>
    <row r="4" spans="4:7" x14ac:dyDescent="0.25">
      <c r="D4" s="511" t="s">
        <v>11</v>
      </c>
      <c r="E4" s="511"/>
      <c r="F4" s="511"/>
      <c r="G4" s="511"/>
    </row>
    <row r="5" spans="4:7" ht="14.45" customHeight="1" x14ac:dyDescent="0.25">
      <c r="D5" s="512" t="s">
        <v>10</v>
      </c>
      <c r="E5" s="512"/>
      <c r="F5" s="512"/>
      <c r="G5" s="512"/>
    </row>
    <row r="6" spans="4:7" x14ac:dyDescent="0.25">
      <c r="D6" s="15"/>
      <c r="E6" s="15"/>
      <c r="F6" s="15"/>
      <c r="G6" s="15"/>
    </row>
    <row r="7" spans="4:7" ht="15.6" customHeight="1" x14ac:dyDescent="0.25">
      <c r="D7" s="513" t="s">
        <v>789</v>
      </c>
      <c r="E7" s="513"/>
      <c r="F7" s="513"/>
      <c r="G7" s="513"/>
    </row>
    <row r="8" spans="4:7" ht="14.45" customHeight="1" x14ac:dyDescent="0.25">
      <c r="D8" s="514" t="s">
        <v>138</v>
      </c>
      <c r="E8" s="514"/>
      <c r="F8" s="514"/>
      <c r="G8" s="514"/>
    </row>
    <row r="9" spans="4:7" ht="15.75" thickBot="1" x14ac:dyDescent="0.3"/>
    <row r="10" spans="4:7" x14ac:dyDescent="0.25">
      <c r="D10" s="503" t="s">
        <v>7</v>
      </c>
      <c r="E10" s="505" t="s">
        <v>139</v>
      </c>
      <c r="F10" s="508" t="s">
        <v>46</v>
      </c>
    </row>
    <row r="11" spans="4:7" x14ac:dyDescent="0.25">
      <c r="D11" s="504"/>
      <c r="E11" s="506"/>
      <c r="F11" s="509"/>
    </row>
    <row r="12" spans="4:7" ht="15.75" thickBot="1" x14ac:dyDescent="0.3">
      <c r="D12" s="84" t="s">
        <v>140</v>
      </c>
      <c r="E12" s="507"/>
      <c r="F12" s="510"/>
    </row>
    <row r="13" spans="4:7" x14ac:dyDescent="0.25">
      <c r="D13" s="105" t="s">
        <v>141</v>
      </c>
      <c r="E13" s="106">
        <v>1340556923171</v>
      </c>
      <c r="F13" s="106">
        <v>102414575448.65001</v>
      </c>
    </row>
    <row r="14" spans="4:7" x14ac:dyDescent="0.25">
      <c r="D14" s="85" t="s">
        <v>47</v>
      </c>
      <c r="E14" s="86">
        <v>1236829099333</v>
      </c>
      <c r="F14" s="86">
        <v>97918316370.330017</v>
      </c>
    </row>
    <row r="15" spans="4:7" x14ac:dyDescent="0.25">
      <c r="D15" s="95" t="s">
        <v>142</v>
      </c>
      <c r="E15" s="88">
        <v>428719100220</v>
      </c>
      <c r="F15" s="88">
        <v>36927366901.5</v>
      </c>
    </row>
    <row r="16" spans="4:7" x14ac:dyDescent="0.25">
      <c r="D16" s="87" t="s">
        <v>143</v>
      </c>
      <c r="E16" s="88">
        <v>7710056808</v>
      </c>
      <c r="F16" s="88">
        <v>255149166.19999999</v>
      </c>
    </row>
    <row r="17" spans="4:6" x14ac:dyDescent="0.25">
      <c r="D17" s="87" t="s">
        <v>144</v>
      </c>
      <c r="E17" s="88">
        <v>110359350068</v>
      </c>
      <c r="F17" s="88">
        <v>12630780294.82</v>
      </c>
    </row>
    <row r="18" spans="4:6" x14ac:dyDescent="0.25">
      <c r="D18" s="87" t="s">
        <v>145</v>
      </c>
      <c r="E18" s="88">
        <v>9395091178</v>
      </c>
      <c r="F18" s="88">
        <v>722920138.97000003</v>
      </c>
    </row>
    <row r="19" spans="4:6" x14ac:dyDescent="0.25">
      <c r="D19" s="87" t="s">
        <v>146</v>
      </c>
      <c r="E19" s="88">
        <v>803314699</v>
      </c>
      <c r="F19" s="88">
        <v>36473911.840000004</v>
      </c>
    </row>
    <row r="20" spans="4:6" x14ac:dyDescent="0.25">
      <c r="D20" s="87" t="s">
        <v>147</v>
      </c>
      <c r="E20" s="88">
        <v>18109841</v>
      </c>
      <c r="F20" s="88">
        <v>1170595.17</v>
      </c>
    </row>
    <row r="21" spans="4:6" x14ac:dyDescent="0.25">
      <c r="D21" s="87" t="s">
        <v>148</v>
      </c>
      <c r="E21" s="88">
        <v>1291986145</v>
      </c>
      <c r="F21" s="88">
        <v>106379398.75</v>
      </c>
    </row>
    <row r="22" spans="4:6" x14ac:dyDescent="0.25">
      <c r="D22" s="87" t="s">
        <v>149</v>
      </c>
      <c r="E22" s="88">
        <v>2492140580</v>
      </c>
      <c r="F22" s="88">
        <v>230891541.38</v>
      </c>
    </row>
    <row r="23" spans="4:6" x14ac:dyDescent="0.25">
      <c r="D23" s="87" t="s">
        <v>150</v>
      </c>
      <c r="E23" s="88">
        <v>9588535199</v>
      </c>
      <c r="F23" s="88">
        <v>635961878.73000002</v>
      </c>
    </row>
    <row r="24" spans="4:6" x14ac:dyDescent="0.25">
      <c r="D24" s="87" t="s">
        <v>151</v>
      </c>
      <c r="E24" s="88">
        <v>236642400</v>
      </c>
      <c r="F24" s="88">
        <v>7072060.6200000001</v>
      </c>
    </row>
    <row r="25" spans="4:6" x14ac:dyDescent="0.25">
      <c r="D25" s="87" t="s">
        <v>152</v>
      </c>
      <c r="E25" s="88">
        <v>190316618868</v>
      </c>
      <c r="F25" s="88">
        <v>12948915036.469999</v>
      </c>
    </row>
    <row r="26" spans="4:6" x14ac:dyDescent="0.25">
      <c r="D26" s="87" t="s">
        <v>153</v>
      </c>
      <c r="E26" s="88">
        <v>277173427</v>
      </c>
      <c r="F26" s="88">
        <v>21215799.800000001</v>
      </c>
    </row>
    <row r="27" spans="4:6" x14ac:dyDescent="0.25">
      <c r="D27" s="87" t="s">
        <v>154</v>
      </c>
      <c r="E27" s="88">
        <v>120299770</v>
      </c>
      <c r="F27" s="88">
        <v>14973159.83</v>
      </c>
    </row>
    <row r="28" spans="4:6" x14ac:dyDescent="0.25">
      <c r="D28" s="87" t="s">
        <v>155</v>
      </c>
      <c r="E28" s="88">
        <v>1252412706</v>
      </c>
      <c r="F28" s="88">
        <v>97687571.829999998</v>
      </c>
    </row>
    <row r="29" spans="4:6" x14ac:dyDescent="0.25">
      <c r="D29" s="87" t="s">
        <v>156</v>
      </c>
      <c r="E29" s="88">
        <v>1984758423</v>
      </c>
      <c r="F29" s="88">
        <v>155287860.88999999</v>
      </c>
    </row>
    <row r="30" spans="4:6" x14ac:dyDescent="0.25">
      <c r="D30" s="87" t="s">
        <v>157</v>
      </c>
      <c r="E30" s="88">
        <v>7434095289</v>
      </c>
      <c r="F30" s="88">
        <v>0</v>
      </c>
    </row>
    <row r="31" spans="4:6" x14ac:dyDescent="0.25">
      <c r="D31" s="87" t="s">
        <v>158</v>
      </c>
      <c r="E31" s="88">
        <v>179129524</v>
      </c>
      <c r="F31" s="88">
        <v>982323.83</v>
      </c>
    </row>
    <row r="32" spans="4:6" x14ac:dyDescent="0.25">
      <c r="D32" s="87" t="s">
        <v>159</v>
      </c>
      <c r="E32" s="88">
        <v>919830405</v>
      </c>
      <c r="F32" s="88">
        <v>36143647.189999998</v>
      </c>
    </row>
    <row r="33" spans="4:6" x14ac:dyDescent="0.25">
      <c r="D33" s="87" t="s">
        <v>48</v>
      </c>
      <c r="E33" s="88">
        <v>15075846838</v>
      </c>
      <c r="F33" s="88">
        <v>451022218.94999999</v>
      </c>
    </row>
    <row r="34" spans="4:6" x14ac:dyDescent="0.25">
      <c r="D34" s="87" t="s">
        <v>49</v>
      </c>
      <c r="E34" s="88">
        <v>8288658215</v>
      </c>
      <c r="F34" s="88">
        <v>877207247.83000004</v>
      </c>
    </row>
    <row r="35" spans="4:6" x14ac:dyDescent="0.25">
      <c r="D35" s="87" t="s">
        <v>50</v>
      </c>
      <c r="E35" s="88">
        <v>25978181533</v>
      </c>
      <c r="F35" s="88">
        <v>1884879088.24</v>
      </c>
    </row>
    <row r="36" spans="4:6" x14ac:dyDescent="0.25">
      <c r="D36" s="87" t="s">
        <v>51</v>
      </c>
      <c r="E36" s="88">
        <v>211063558</v>
      </c>
      <c r="F36" s="88">
        <v>15238459.390000001</v>
      </c>
    </row>
    <row r="37" spans="4:6" x14ac:dyDescent="0.25">
      <c r="D37" s="87" t="s">
        <v>52</v>
      </c>
      <c r="E37" s="88">
        <v>34826716</v>
      </c>
      <c r="F37" s="88">
        <v>3005416.63</v>
      </c>
    </row>
    <row r="38" spans="4:6" x14ac:dyDescent="0.25">
      <c r="D38" s="87" t="s">
        <v>53</v>
      </c>
      <c r="E38" s="88">
        <v>1245182661</v>
      </c>
      <c r="F38" s="88">
        <v>98016709</v>
      </c>
    </row>
    <row r="39" spans="4:6" x14ac:dyDescent="0.25">
      <c r="D39" s="87" t="s">
        <v>54</v>
      </c>
      <c r="E39" s="88">
        <v>25307368281</v>
      </c>
      <c r="F39" s="88">
        <v>5144562604.25</v>
      </c>
    </row>
    <row r="40" spans="4:6" x14ac:dyDescent="0.25">
      <c r="D40" s="87" t="s">
        <v>55</v>
      </c>
      <c r="E40" s="88">
        <v>4598811542</v>
      </c>
      <c r="F40" s="88">
        <v>198589416.34999999</v>
      </c>
    </row>
    <row r="41" spans="4:6" x14ac:dyDescent="0.25">
      <c r="D41" s="87" t="s">
        <v>160</v>
      </c>
      <c r="E41" s="88">
        <v>791363987</v>
      </c>
      <c r="F41" s="88">
        <v>89607112.810000002</v>
      </c>
    </row>
    <row r="42" spans="4:6" x14ac:dyDescent="0.25">
      <c r="D42" s="87" t="s">
        <v>161</v>
      </c>
      <c r="E42" s="88">
        <v>2666801379</v>
      </c>
      <c r="F42" s="88">
        <v>255233279.43000001</v>
      </c>
    </row>
    <row r="43" spans="4:6" x14ac:dyDescent="0.25">
      <c r="D43" s="87" t="s">
        <v>162</v>
      </c>
      <c r="E43" s="88">
        <v>900066</v>
      </c>
      <c r="F43" s="88">
        <v>391964.04</v>
      </c>
    </row>
    <row r="44" spans="4:6" x14ac:dyDescent="0.25">
      <c r="D44" s="87" t="s">
        <v>56</v>
      </c>
      <c r="E44" s="88">
        <v>3438104</v>
      </c>
      <c r="F44" s="88">
        <v>960381.8</v>
      </c>
    </row>
    <row r="45" spans="4:6" x14ac:dyDescent="0.25">
      <c r="D45" s="87" t="s">
        <v>57</v>
      </c>
      <c r="E45" s="88">
        <v>137112010</v>
      </c>
      <c r="F45" s="88">
        <v>6648616.46</v>
      </c>
    </row>
    <row r="46" spans="4:6" x14ac:dyDescent="0.25">
      <c r="D46" s="95" t="s">
        <v>58</v>
      </c>
      <c r="E46" s="88">
        <v>71510485694</v>
      </c>
      <c r="F46" s="88">
        <v>5167247972.9300003</v>
      </c>
    </row>
    <row r="47" spans="4:6" x14ac:dyDescent="0.25">
      <c r="D47" s="87" t="s">
        <v>163</v>
      </c>
      <c r="E47" s="88">
        <v>8115815687</v>
      </c>
      <c r="F47" s="88">
        <v>210568120.53999999</v>
      </c>
    </row>
    <row r="48" spans="4:6" x14ac:dyDescent="0.25">
      <c r="D48" s="87" t="s">
        <v>164</v>
      </c>
      <c r="E48" s="88">
        <v>13329375127</v>
      </c>
      <c r="F48" s="88">
        <v>438812153.42000002</v>
      </c>
    </row>
    <row r="49" spans="4:6" x14ac:dyDescent="0.25">
      <c r="D49" s="87" t="s">
        <v>165</v>
      </c>
      <c r="E49" s="88">
        <v>16790618272</v>
      </c>
      <c r="F49" s="88">
        <v>1295055280.72</v>
      </c>
    </row>
    <row r="50" spans="4:6" x14ac:dyDescent="0.25">
      <c r="D50" s="87" t="s">
        <v>166</v>
      </c>
      <c r="E50" s="88">
        <v>1338956663</v>
      </c>
      <c r="F50" s="88">
        <v>364245198.29000002</v>
      </c>
    </row>
    <row r="51" spans="4:6" x14ac:dyDescent="0.25">
      <c r="D51" s="87" t="s">
        <v>167</v>
      </c>
      <c r="E51" s="88">
        <v>2811884469</v>
      </c>
      <c r="F51" s="88">
        <v>177668037.72</v>
      </c>
    </row>
    <row r="52" spans="4:6" x14ac:dyDescent="0.25">
      <c r="D52" s="87" t="s">
        <v>168</v>
      </c>
      <c r="E52" s="88">
        <v>2072212623</v>
      </c>
      <c r="F52" s="88">
        <v>154531300.5</v>
      </c>
    </row>
    <row r="53" spans="4:6" x14ac:dyDescent="0.25">
      <c r="D53" s="87" t="s">
        <v>169</v>
      </c>
      <c r="E53" s="88">
        <v>93616753</v>
      </c>
      <c r="F53" s="88">
        <v>7050104</v>
      </c>
    </row>
    <row r="54" spans="4:6" x14ac:dyDescent="0.25">
      <c r="D54" s="87" t="s">
        <v>170</v>
      </c>
      <c r="E54" s="88">
        <v>23219460590</v>
      </c>
      <c r="F54" s="88">
        <v>2098328722.24</v>
      </c>
    </row>
    <row r="55" spans="4:6" x14ac:dyDescent="0.25">
      <c r="D55" s="87" t="s">
        <v>171</v>
      </c>
      <c r="E55" s="88">
        <v>381891492</v>
      </c>
      <c r="F55" s="88">
        <v>44168058.359999999</v>
      </c>
    </row>
    <row r="56" spans="4:6" x14ac:dyDescent="0.25">
      <c r="D56" s="87" t="s">
        <v>172</v>
      </c>
      <c r="E56" s="88">
        <v>354287977</v>
      </c>
      <c r="F56" s="88">
        <v>69418392.060000002</v>
      </c>
    </row>
    <row r="57" spans="4:6" x14ac:dyDescent="0.25">
      <c r="D57" s="87" t="s">
        <v>173</v>
      </c>
      <c r="E57" s="88">
        <v>1140533872</v>
      </c>
      <c r="F57" s="88">
        <v>107081555.81999999</v>
      </c>
    </row>
    <row r="58" spans="4:6" x14ac:dyDescent="0.25">
      <c r="D58" s="87" t="s">
        <v>174</v>
      </c>
      <c r="E58" s="88">
        <v>15788557</v>
      </c>
      <c r="F58" s="88">
        <v>3618375.85</v>
      </c>
    </row>
    <row r="59" spans="4:6" x14ac:dyDescent="0.25">
      <c r="D59" s="87" t="s">
        <v>175</v>
      </c>
      <c r="E59" s="88">
        <v>396443501</v>
      </c>
      <c r="F59" s="88">
        <v>35817863.979999997</v>
      </c>
    </row>
    <row r="60" spans="4:6" x14ac:dyDescent="0.25">
      <c r="D60" s="87" t="s">
        <v>176</v>
      </c>
      <c r="E60" s="88">
        <v>1658773</v>
      </c>
      <c r="F60" s="88">
        <v>0</v>
      </c>
    </row>
    <row r="61" spans="4:6" x14ac:dyDescent="0.25">
      <c r="D61" s="87" t="s">
        <v>177</v>
      </c>
      <c r="E61" s="88">
        <v>353237</v>
      </c>
      <c r="F61" s="88">
        <v>0</v>
      </c>
    </row>
    <row r="62" spans="4:6" x14ac:dyDescent="0.25">
      <c r="D62" s="87" t="s">
        <v>178</v>
      </c>
      <c r="E62" s="88">
        <v>34404511</v>
      </c>
      <c r="F62" s="88">
        <v>6512050.9100000001</v>
      </c>
    </row>
    <row r="63" spans="4:6" x14ac:dyDescent="0.25">
      <c r="D63" s="87" t="s">
        <v>179</v>
      </c>
      <c r="E63" s="88">
        <v>1413183590</v>
      </c>
      <c r="F63" s="88">
        <v>154372758.52000001</v>
      </c>
    </row>
    <row r="64" spans="4:6" x14ac:dyDescent="0.25">
      <c r="D64" s="95" t="s">
        <v>59</v>
      </c>
      <c r="E64" s="88">
        <v>653798841877</v>
      </c>
      <c r="F64" s="88">
        <v>50008401373.160019</v>
      </c>
    </row>
    <row r="65" spans="4:6" x14ac:dyDescent="0.25">
      <c r="D65" s="87" t="s">
        <v>180</v>
      </c>
      <c r="E65" s="88">
        <v>434754561464</v>
      </c>
      <c r="F65" s="88">
        <v>33179946756.290001</v>
      </c>
    </row>
    <row r="66" spans="4:6" x14ac:dyDescent="0.25">
      <c r="D66" s="87" t="s">
        <v>181</v>
      </c>
      <c r="E66" s="88">
        <v>56572644133</v>
      </c>
      <c r="F66" s="88">
        <v>4266976002.8200002</v>
      </c>
    </row>
    <row r="67" spans="4:6" x14ac:dyDescent="0.25">
      <c r="D67" s="87" t="s">
        <v>182</v>
      </c>
      <c r="E67" s="88">
        <v>33071362805</v>
      </c>
      <c r="F67" s="88">
        <v>3203409581.9400001</v>
      </c>
    </row>
    <row r="68" spans="4:6" x14ac:dyDescent="0.25">
      <c r="D68" s="87" t="s">
        <v>183</v>
      </c>
      <c r="E68" s="88">
        <v>2348681324</v>
      </c>
      <c r="F68" s="88">
        <v>159740314.16</v>
      </c>
    </row>
    <row r="69" spans="4:6" x14ac:dyDescent="0.25">
      <c r="D69" s="87" t="s">
        <v>184</v>
      </c>
      <c r="E69" s="88">
        <v>4077137870</v>
      </c>
      <c r="F69" s="88">
        <v>276641833.80000001</v>
      </c>
    </row>
    <row r="70" spans="4:6" x14ac:dyDescent="0.25">
      <c r="D70" s="87" t="s">
        <v>185</v>
      </c>
      <c r="E70" s="88">
        <v>8838985012</v>
      </c>
      <c r="F70" s="88">
        <v>587803763.87</v>
      </c>
    </row>
    <row r="71" spans="4:6" x14ac:dyDescent="0.25">
      <c r="D71" s="87" t="s">
        <v>186</v>
      </c>
      <c r="E71" s="88">
        <v>23785915</v>
      </c>
      <c r="F71" s="88">
        <v>0</v>
      </c>
    </row>
    <row r="72" spans="4:6" x14ac:dyDescent="0.25">
      <c r="D72" s="87" t="s">
        <v>187</v>
      </c>
      <c r="E72" s="88">
        <v>1863747</v>
      </c>
      <c r="F72" s="88">
        <v>212081.22</v>
      </c>
    </row>
    <row r="73" spans="4:6" x14ac:dyDescent="0.25">
      <c r="D73" s="87" t="s">
        <v>188</v>
      </c>
      <c r="E73" s="88">
        <v>34003131</v>
      </c>
      <c r="F73" s="88">
        <v>0</v>
      </c>
    </row>
    <row r="74" spans="4:6" x14ac:dyDescent="0.25">
      <c r="D74" s="87" t="s">
        <v>189</v>
      </c>
      <c r="E74" s="88">
        <v>1123788685</v>
      </c>
      <c r="F74" s="88">
        <v>0</v>
      </c>
    </row>
    <row r="75" spans="4:6" x14ac:dyDescent="0.25">
      <c r="D75" s="87" t="s">
        <v>190</v>
      </c>
      <c r="E75" s="88">
        <v>74375053</v>
      </c>
      <c r="F75" s="88">
        <v>16780.990000000002</v>
      </c>
    </row>
    <row r="76" spans="4:6" x14ac:dyDescent="0.25">
      <c r="D76" s="87" t="s">
        <v>191</v>
      </c>
      <c r="E76" s="88">
        <v>35877009</v>
      </c>
      <c r="F76" s="88">
        <v>10690.62</v>
      </c>
    </row>
    <row r="77" spans="4:6" x14ac:dyDescent="0.25">
      <c r="D77" s="87" t="s">
        <v>192</v>
      </c>
      <c r="E77" s="88">
        <v>318134837</v>
      </c>
      <c r="F77" s="88">
        <v>0</v>
      </c>
    </row>
    <row r="78" spans="4:6" x14ac:dyDescent="0.25">
      <c r="D78" s="87" t="s">
        <v>193</v>
      </c>
      <c r="E78" s="88">
        <v>492870</v>
      </c>
      <c r="F78" s="88">
        <v>0</v>
      </c>
    </row>
    <row r="79" spans="4:6" x14ac:dyDescent="0.25">
      <c r="D79" s="87" t="s">
        <v>194</v>
      </c>
      <c r="E79" s="88">
        <v>24897646982</v>
      </c>
      <c r="F79" s="88">
        <v>1734788662.53</v>
      </c>
    </row>
    <row r="80" spans="4:6" x14ac:dyDescent="0.25">
      <c r="D80" s="87" t="s">
        <v>195</v>
      </c>
      <c r="E80" s="88">
        <v>57160655</v>
      </c>
      <c r="F80" s="88">
        <v>0</v>
      </c>
    </row>
    <row r="81" spans="4:6" x14ac:dyDescent="0.25">
      <c r="D81" s="87" t="s">
        <v>196</v>
      </c>
      <c r="E81" s="88">
        <v>14255747078</v>
      </c>
      <c r="F81" s="88">
        <v>1229466175.78</v>
      </c>
    </row>
    <row r="82" spans="4:6" x14ac:dyDescent="0.25">
      <c r="D82" s="87" t="s">
        <v>197</v>
      </c>
      <c r="E82" s="88">
        <v>43099303</v>
      </c>
      <c r="F82" s="88">
        <v>0</v>
      </c>
    </row>
    <row r="83" spans="4:6" x14ac:dyDescent="0.25">
      <c r="D83" s="87" t="s">
        <v>198</v>
      </c>
      <c r="E83" s="88">
        <v>545249232</v>
      </c>
      <c r="F83" s="88">
        <v>22266089.710000001</v>
      </c>
    </row>
    <row r="84" spans="4:6" x14ac:dyDescent="0.25">
      <c r="D84" s="87" t="s">
        <v>199</v>
      </c>
      <c r="E84" s="88">
        <v>802374331</v>
      </c>
      <c r="F84" s="88">
        <v>77695434.920000002</v>
      </c>
    </row>
    <row r="85" spans="4:6" x14ac:dyDescent="0.25">
      <c r="D85" s="87" t="s">
        <v>200</v>
      </c>
      <c r="E85" s="88">
        <v>2056673704</v>
      </c>
      <c r="F85" s="88">
        <v>181144188</v>
      </c>
    </row>
    <row r="86" spans="4:6" x14ac:dyDescent="0.25">
      <c r="D86" s="87" t="s">
        <v>201</v>
      </c>
      <c r="E86" s="88">
        <v>4465477300</v>
      </c>
      <c r="F86" s="88">
        <v>301121516.72000003</v>
      </c>
    </row>
    <row r="87" spans="4:6" x14ac:dyDescent="0.25">
      <c r="D87" s="87" t="s">
        <v>202</v>
      </c>
      <c r="E87" s="88">
        <v>16532944464</v>
      </c>
      <c r="F87" s="88">
        <v>1559568593.54</v>
      </c>
    </row>
    <row r="88" spans="4:6" x14ac:dyDescent="0.25">
      <c r="D88" s="87" t="s">
        <v>203</v>
      </c>
      <c r="E88" s="88">
        <v>10888556048</v>
      </c>
      <c r="F88" s="88">
        <v>816304143.40999997</v>
      </c>
    </row>
    <row r="89" spans="4:6" x14ac:dyDescent="0.25">
      <c r="D89" s="87" t="s">
        <v>204</v>
      </c>
      <c r="E89" s="88">
        <v>1491542375</v>
      </c>
      <c r="F89" s="88">
        <v>0</v>
      </c>
    </row>
    <row r="90" spans="4:6" x14ac:dyDescent="0.25">
      <c r="D90" s="87" t="s">
        <v>205</v>
      </c>
      <c r="E90" s="88">
        <v>794264725</v>
      </c>
      <c r="F90" s="88">
        <v>22020873.949999999</v>
      </c>
    </row>
    <row r="91" spans="4:6" x14ac:dyDescent="0.25">
      <c r="D91" s="87" t="s">
        <v>206</v>
      </c>
      <c r="E91" s="88">
        <v>25560407825</v>
      </c>
      <c r="F91" s="88">
        <v>1831148364.01</v>
      </c>
    </row>
    <row r="92" spans="4:6" x14ac:dyDescent="0.25">
      <c r="D92" s="87" t="s">
        <v>207</v>
      </c>
      <c r="E92" s="88">
        <v>4574537000</v>
      </c>
      <c r="F92" s="88">
        <v>65670025</v>
      </c>
    </row>
    <row r="93" spans="4:6" x14ac:dyDescent="0.25">
      <c r="D93" s="87" t="s">
        <v>208</v>
      </c>
      <c r="E93" s="88">
        <v>1421821909</v>
      </c>
      <c r="F93" s="88">
        <v>109401186.26000001</v>
      </c>
    </row>
    <row r="94" spans="4:6" x14ac:dyDescent="0.25">
      <c r="D94" s="87" t="s">
        <v>209</v>
      </c>
      <c r="E94" s="88">
        <v>473605062</v>
      </c>
      <c r="F94" s="88">
        <v>36521530.5</v>
      </c>
    </row>
    <row r="95" spans="4:6" x14ac:dyDescent="0.25">
      <c r="D95" s="87" t="s">
        <v>210</v>
      </c>
      <c r="E95" s="88">
        <v>142769565</v>
      </c>
      <c r="F95" s="88">
        <v>25088969.130000003</v>
      </c>
    </row>
    <row r="96" spans="4:6" x14ac:dyDescent="0.25">
      <c r="D96" s="87" t="s">
        <v>211</v>
      </c>
      <c r="E96" s="88">
        <v>616322245</v>
      </c>
      <c r="F96" s="88">
        <v>82163802.780000001</v>
      </c>
    </row>
    <row r="97" spans="4:6" x14ac:dyDescent="0.25">
      <c r="D97" s="87" t="s">
        <v>212</v>
      </c>
      <c r="E97" s="88">
        <v>1640088045</v>
      </c>
      <c r="F97" s="88">
        <v>150068991.61000001</v>
      </c>
    </row>
    <row r="98" spans="4:6" x14ac:dyDescent="0.25">
      <c r="D98" s="87" t="s">
        <v>213</v>
      </c>
      <c r="E98" s="88">
        <v>4322313</v>
      </c>
      <c r="F98" s="88">
        <v>902055.66</v>
      </c>
    </row>
    <row r="99" spans="4:6" x14ac:dyDescent="0.25">
      <c r="D99" s="87" t="s">
        <v>214</v>
      </c>
      <c r="E99" s="88">
        <v>725218326</v>
      </c>
      <c r="F99" s="88">
        <v>51621267.209999993</v>
      </c>
    </row>
    <row r="100" spans="4:6" x14ac:dyDescent="0.25">
      <c r="D100" s="87" t="s">
        <v>215</v>
      </c>
      <c r="E100" s="88">
        <v>2325588</v>
      </c>
      <c r="F100" s="88">
        <v>239209.37</v>
      </c>
    </row>
    <row r="101" spans="4:6" x14ac:dyDescent="0.25">
      <c r="D101" s="87" t="s">
        <v>216</v>
      </c>
      <c r="E101" s="88">
        <v>7479874</v>
      </c>
      <c r="F101" s="88">
        <v>5578821.3499999996</v>
      </c>
    </row>
    <row r="102" spans="4:6" x14ac:dyDescent="0.25">
      <c r="D102" s="87" t="s">
        <v>217</v>
      </c>
      <c r="E102" s="88">
        <v>1072975</v>
      </c>
      <c r="F102" s="88">
        <v>529670.14</v>
      </c>
    </row>
    <row r="103" spans="4:6" x14ac:dyDescent="0.25">
      <c r="D103" s="87" t="s">
        <v>218</v>
      </c>
      <c r="E103" s="88">
        <v>8714415</v>
      </c>
      <c r="F103" s="88">
        <v>2337807.64</v>
      </c>
    </row>
    <row r="104" spans="4:6" x14ac:dyDescent="0.25">
      <c r="D104" s="87" t="s">
        <v>219</v>
      </c>
      <c r="E104" s="88">
        <v>1518776</v>
      </c>
      <c r="F104" s="88">
        <v>101422.99</v>
      </c>
    </row>
    <row r="105" spans="4:6" x14ac:dyDescent="0.25">
      <c r="D105" s="87" t="s">
        <v>220</v>
      </c>
      <c r="E105" s="88">
        <v>7067324</v>
      </c>
      <c r="F105" s="88">
        <v>316697.48</v>
      </c>
    </row>
    <row r="106" spans="4:6" x14ac:dyDescent="0.25">
      <c r="D106" s="87" t="s">
        <v>221</v>
      </c>
      <c r="E106" s="88">
        <v>505140583</v>
      </c>
      <c r="F106" s="88">
        <v>27578067.760000002</v>
      </c>
    </row>
    <row r="107" spans="4:6" x14ac:dyDescent="0.25">
      <c r="D107" s="95" t="s">
        <v>60</v>
      </c>
      <c r="E107" s="88">
        <v>80985531901</v>
      </c>
      <c r="F107" s="88">
        <v>5682645467.0100002</v>
      </c>
    </row>
    <row r="108" spans="4:6" x14ac:dyDescent="0.25">
      <c r="D108" s="87" t="s">
        <v>222</v>
      </c>
      <c r="E108" s="88">
        <v>68599077278</v>
      </c>
      <c r="F108" s="88">
        <v>4755674584.9200001</v>
      </c>
    </row>
    <row r="109" spans="4:6" x14ac:dyDescent="0.25">
      <c r="D109" s="87" t="s">
        <v>223</v>
      </c>
      <c r="E109" s="88">
        <v>12149173516</v>
      </c>
      <c r="F109" s="88">
        <v>903870307.16999996</v>
      </c>
    </row>
    <row r="110" spans="4:6" x14ac:dyDescent="0.25">
      <c r="D110" s="87" t="s">
        <v>224</v>
      </c>
      <c r="E110" s="88">
        <v>23193143</v>
      </c>
      <c r="F110" s="88">
        <v>2842021.89</v>
      </c>
    </row>
    <row r="111" spans="4:6" x14ac:dyDescent="0.25">
      <c r="D111" s="87" t="s">
        <v>225</v>
      </c>
      <c r="E111" s="88">
        <v>199714361</v>
      </c>
      <c r="F111" s="88">
        <v>16951075.149999999</v>
      </c>
    </row>
    <row r="112" spans="4:6" x14ac:dyDescent="0.25">
      <c r="D112" s="87" t="s">
        <v>226</v>
      </c>
      <c r="E112" s="88">
        <v>23447</v>
      </c>
      <c r="F112" s="88">
        <v>0</v>
      </c>
    </row>
    <row r="113" spans="4:6" x14ac:dyDescent="0.25">
      <c r="D113" s="87" t="s">
        <v>227</v>
      </c>
      <c r="E113" s="88">
        <v>14350156</v>
      </c>
      <c r="F113" s="88">
        <v>3307477.88</v>
      </c>
    </row>
    <row r="114" spans="4:6" x14ac:dyDescent="0.25">
      <c r="D114" s="95" t="s">
        <v>61</v>
      </c>
      <c r="E114" s="88">
        <v>1809601570</v>
      </c>
      <c r="F114" s="88">
        <v>132520065.45999999</v>
      </c>
    </row>
    <row r="115" spans="4:6" x14ac:dyDescent="0.25">
      <c r="D115" s="87" t="s">
        <v>228</v>
      </c>
      <c r="E115" s="88">
        <v>1809601570</v>
      </c>
      <c r="F115" s="88">
        <v>132520065.45999999</v>
      </c>
    </row>
    <row r="116" spans="4:6" x14ac:dyDescent="0.25">
      <c r="D116" s="95" t="s">
        <v>62</v>
      </c>
      <c r="E116" s="88">
        <v>5538071</v>
      </c>
      <c r="F116" s="88">
        <v>134590.26999999999</v>
      </c>
    </row>
    <row r="117" spans="4:6" x14ac:dyDescent="0.25">
      <c r="D117" s="87" t="s">
        <v>63</v>
      </c>
      <c r="E117" s="88">
        <v>5538071</v>
      </c>
      <c r="F117" s="88">
        <v>134590.26999999999</v>
      </c>
    </row>
    <row r="118" spans="4:6" x14ac:dyDescent="0.25">
      <c r="D118" s="85" t="s">
        <v>229</v>
      </c>
      <c r="E118" s="86">
        <v>5411413074</v>
      </c>
      <c r="F118" s="86">
        <v>510697341.98000002</v>
      </c>
    </row>
    <row r="119" spans="4:6" x14ac:dyDescent="0.25">
      <c r="D119" s="95" t="s">
        <v>230</v>
      </c>
      <c r="E119" s="88">
        <v>2575638910</v>
      </c>
      <c r="F119" s="88">
        <v>235641462.22</v>
      </c>
    </row>
    <row r="120" spans="4:6" x14ac:dyDescent="0.25">
      <c r="D120" s="87" t="s">
        <v>64</v>
      </c>
      <c r="E120" s="88">
        <v>0</v>
      </c>
      <c r="F120" s="88">
        <v>23754177.850000001</v>
      </c>
    </row>
    <row r="121" spans="4:6" x14ac:dyDescent="0.25">
      <c r="D121" s="87" t="s">
        <v>65</v>
      </c>
      <c r="E121" s="88">
        <v>34778616</v>
      </c>
      <c r="F121" s="88">
        <v>3280</v>
      </c>
    </row>
    <row r="122" spans="4:6" x14ac:dyDescent="0.25">
      <c r="D122" s="87" t="s">
        <v>66</v>
      </c>
      <c r="E122" s="88">
        <v>2540860294</v>
      </c>
      <c r="F122" s="88">
        <v>211884004.37</v>
      </c>
    </row>
    <row r="123" spans="4:6" x14ac:dyDescent="0.25">
      <c r="D123" s="95" t="s">
        <v>231</v>
      </c>
      <c r="E123" s="88">
        <v>2403774164</v>
      </c>
      <c r="F123" s="88">
        <v>275055879.75999999</v>
      </c>
    </row>
    <row r="124" spans="4:6" x14ac:dyDescent="0.25">
      <c r="D124" s="87" t="s">
        <v>67</v>
      </c>
      <c r="E124" s="88">
        <v>2103779533</v>
      </c>
      <c r="F124" s="88">
        <v>0</v>
      </c>
    </row>
    <row r="125" spans="4:6" x14ac:dyDescent="0.25">
      <c r="D125" s="87" t="s">
        <v>232</v>
      </c>
      <c r="E125" s="88">
        <v>299994631</v>
      </c>
      <c r="F125" s="88">
        <v>275055879.75999999</v>
      </c>
    </row>
    <row r="126" spans="4:6" x14ac:dyDescent="0.25">
      <c r="D126" s="95" t="s">
        <v>68</v>
      </c>
      <c r="E126" s="88">
        <v>432000000</v>
      </c>
      <c r="F126" s="88">
        <v>0</v>
      </c>
    </row>
    <row r="127" spans="4:6" x14ac:dyDescent="0.25">
      <c r="D127" s="87" t="s">
        <v>233</v>
      </c>
      <c r="E127" s="88">
        <v>432000000</v>
      </c>
      <c r="F127" s="88">
        <v>0</v>
      </c>
    </row>
    <row r="128" spans="4:6" x14ac:dyDescent="0.25">
      <c r="D128" s="85" t="s">
        <v>234</v>
      </c>
      <c r="E128" s="86">
        <v>44882435275</v>
      </c>
      <c r="F128" s="86">
        <v>2911241536.4700003</v>
      </c>
    </row>
    <row r="129" spans="4:6" x14ac:dyDescent="0.25">
      <c r="D129" s="95" t="s">
        <v>235</v>
      </c>
      <c r="E129" s="88">
        <v>36790006106</v>
      </c>
      <c r="F129" s="88">
        <v>2190683459.7300005</v>
      </c>
    </row>
    <row r="130" spans="4:6" x14ac:dyDescent="0.25">
      <c r="D130" s="87" t="s">
        <v>236</v>
      </c>
      <c r="E130" s="88">
        <v>9824221</v>
      </c>
      <c r="F130" s="88">
        <v>29176274.82</v>
      </c>
    </row>
    <row r="131" spans="4:6" x14ac:dyDescent="0.25">
      <c r="D131" s="87" t="s">
        <v>237</v>
      </c>
      <c r="E131" s="88">
        <v>1186407779</v>
      </c>
      <c r="F131" s="88">
        <v>93480570.349999994</v>
      </c>
    </row>
    <row r="132" spans="4:6" x14ac:dyDescent="0.25">
      <c r="D132" s="87" t="s">
        <v>238</v>
      </c>
      <c r="E132" s="88">
        <v>9307</v>
      </c>
      <c r="F132" s="88">
        <v>960</v>
      </c>
    </row>
    <row r="133" spans="4:6" x14ac:dyDescent="0.25">
      <c r="D133" s="87" t="s">
        <v>239</v>
      </c>
      <c r="E133" s="88">
        <v>3825399526</v>
      </c>
      <c r="F133" s="88">
        <v>16900</v>
      </c>
    </row>
    <row r="134" spans="4:6" x14ac:dyDescent="0.25">
      <c r="D134" s="87" t="s">
        <v>240</v>
      </c>
      <c r="E134" s="88">
        <v>1572941</v>
      </c>
      <c r="F134" s="88">
        <v>924061.6</v>
      </c>
    </row>
    <row r="135" spans="4:6" x14ac:dyDescent="0.25">
      <c r="D135" s="87" t="s">
        <v>241</v>
      </c>
      <c r="E135" s="88">
        <v>148157846</v>
      </c>
      <c r="F135" s="88">
        <v>23309974.129999999</v>
      </c>
    </row>
    <row r="136" spans="4:6" x14ac:dyDescent="0.25">
      <c r="D136" s="87" t="s">
        <v>242</v>
      </c>
      <c r="E136" s="88">
        <v>0</v>
      </c>
      <c r="F136" s="88">
        <v>0</v>
      </c>
    </row>
    <row r="137" spans="4:6" x14ac:dyDescent="0.25">
      <c r="D137" s="87" t="s">
        <v>243</v>
      </c>
      <c r="E137" s="88">
        <v>0</v>
      </c>
      <c r="F137" s="88">
        <v>0</v>
      </c>
    </row>
    <row r="138" spans="4:6" x14ac:dyDescent="0.25">
      <c r="D138" s="87" t="s">
        <v>244</v>
      </c>
      <c r="E138" s="88">
        <v>2860628885</v>
      </c>
      <c r="F138" s="88">
        <v>0</v>
      </c>
    </row>
    <row r="139" spans="4:6" x14ac:dyDescent="0.25">
      <c r="D139" s="87" t="s">
        <v>245</v>
      </c>
      <c r="E139" s="88">
        <v>28758005601</v>
      </c>
      <c r="F139" s="88">
        <v>2043774718.8300004</v>
      </c>
    </row>
    <row r="140" spans="4:6" x14ac:dyDescent="0.25">
      <c r="D140" s="95" t="s">
        <v>246</v>
      </c>
      <c r="E140" s="88">
        <v>8092429169</v>
      </c>
      <c r="F140" s="88">
        <v>720558076.73999977</v>
      </c>
    </row>
    <row r="141" spans="4:6" x14ac:dyDescent="0.25">
      <c r="D141" s="87" t="s">
        <v>247</v>
      </c>
      <c r="E141" s="88">
        <v>34914868</v>
      </c>
      <c r="F141" s="88">
        <v>2154632</v>
      </c>
    </row>
    <row r="142" spans="4:6" x14ac:dyDescent="0.25">
      <c r="D142" s="87" t="s">
        <v>248</v>
      </c>
      <c r="E142" s="88">
        <v>1585131411</v>
      </c>
      <c r="F142" s="88">
        <v>68804074.25</v>
      </c>
    </row>
    <row r="143" spans="4:6" x14ac:dyDescent="0.25">
      <c r="D143" s="87" t="s">
        <v>249</v>
      </c>
      <c r="E143" s="88">
        <v>6472382890</v>
      </c>
      <c r="F143" s="88">
        <v>462880493.56</v>
      </c>
    </row>
    <row r="144" spans="4:6" x14ac:dyDescent="0.25">
      <c r="D144" s="87" t="s">
        <v>250</v>
      </c>
      <c r="E144" s="88">
        <v>0</v>
      </c>
      <c r="F144" s="88">
        <v>13850</v>
      </c>
    </row>
    <row r="145" spans="4:6" x14ac:dyDescent="0.25">
      <c r="D145" s="87" t="s">
        <v>251</v>
      </c>
      <c r="E145" s="88">
        <v>0</v>
      </c>
      <c r="F145" s="88">
        <v>3750330</v>
      </c>
    </row>
    <row r="146" spans="4:6" x14ac:dyDescent="0.25">
      <c r="D146" s="87" t="s">
        <v>252</v>
      </c>
      <c r="E146" s="88">
        <v>0</v>
      </c>
      <c r="F146" s="88">
        <v>37191.17</v>
      </c>
    </row>
    <row r="147" spans="4:6" x14ac:dyDescent="0.25">
      <c r="D147" s="87" t="s">
        <v>253</v>
      </c>
      <c r="E147" s="88">
        <v>0</v>
      </c>
      <c r="F147" s="88">
        <v>0</v>
      </c>
    </row>
    <row r="148" spans="4:6" x14ac:dyDescent="0.25">
      <c r="D148" s="87" t="s">
        <v>254</v>
      </c>
      <c r="E148" s="88">
        <v>0</v>
      </c>
      <c r="F148" s="88">
        <v>34792385.020000003</v>
      </c>
    </row>
    <row r="149" spans="4:6" x14ac:dyDescent="0.25">
      <c r="D149" s="87" t="s">
        <v>255</v>
      </c>
      <c r="E149" s="88">
        <v>0</v>
      </c>
      <c r="F149" s="88">
        <v>144977057.68000001</v>
      </c>
    </row>
    <row r="150" spans="4:6" x14ac:dyDescent="0.25">
      <c r="D150" s="87" t="s">
        <v>256</v>
      </c>
      <c r="E150" s="88">
        <v>0</v>
      </c>
      <c r="F150" s="88">
        <v>3148063.06</v>
      </c>
    </row>
    <row r="151" spans="4:6" x14ac:dyDescent="0.25">
      <c r="D151" s="85" t="s">
        <v>257</v>
      </c>
      <c r="E151" s="86">
        <v>19925149306</v>
      </c>
      <c r="F151" s="86">
        <v>137529627.94999999</v>
      </c>
    </row>
    <row r="152" spans="4:6" x14ac:dyDescent="0.25">
      <c r="D152" s="95" t="s">
        <v>258</v>
      </c>
      <c r="E152" s="88">
        <v>660784281</v>
      </c>
      <c r="F152" s="88">
        <v>44045622.009999998</v>
      </c>
    </row>
    <row r="153" spans="4:6" x14ac:dyDescent="0.25">
      <c r="D153" s="87" t="s">
        <v>259</v>
      </c>
      <c r="E153" s="88">
        <v>660784281</v>
      </c>
      <c r="F153" s="88">
        <v>44045622.009999998</v>
      </c>
    </row>
    <row r="154" spans="4:6" x14ac:dyDescent="0.25">
      <c r="D154" s="95" t="s">
        <v>260</v>
      </c>
      <c r="E154" s="88">
        <v>19264365025</v>
      </c>
      <c r="F154" s="88">
        <v>93484005.939999998</v>
      </c>
    </row>
    <row r="155" spans="4:6" x14ac:dyDescent="0.25">
      <c r="D155" s="87" t="s">
        <v>261</v>
      </c>
      <c r="E155" s="88">
        <v>2500000000</v>
      </c>
      <c r="F155" s="88">
        <v>0</v>
      </c>
    </row>
    <row r="156" spans="4:6" x14ac:dyDescent="0.25">
      <c r="D156" s="87" t="s">
        <v>262</v>
      </c>
      <c r="E156" s="88">
        <v>10419663172</v>
      </c>
      <c r="F156" s="88">
        <v>0</v>
      </c>
    </row>
    <row r="157" spans="4:6" x14ac:dyDescent="0.25">
      <c r="D157" s="87" t="s">
        <v>263</v>
      </c>
      <c r="E157" s="88">
        <v>6027750000</v>
      </c>
      <c r="F157" s="88">
        <v>0</v>
      </c>
    </row>
    <row r="158" spans="4:6" x14ac:dyDescent="0.25">
      <c r="D158" s="87" t="s">
        <v>264</v>
      </c>
      <c r="E158" s="88">
        <v>316797250</v>
      </c>
      <c r="F158" s="88">
        <v>93483948.769999996</v>
      </c>
    </row>
    <row r="159" spans="4:6" x14ac:dyDescent="0.25">
      <c r="D159" s="87" t="s">
        <v>265</v>
      </c>
      <c r="E159" s="88">
        <v>151194</v>
      </c>
      <c r="F159" s="88">
        <v>57.17</v>
      </c>
    </row>
    <row r="160" spans="4:6" x14ac:dyDescent="0.25">
      <c r="D160" s="87" t="s">
        <v>266</v>
      </c>
      <c r="E160" s="88">
        <v>3409</v>
      </c>
      <c r="F160" s="88">
        <v>0</v>
      </c>
    </row>
    <row r="161" spans="4:6" x14ac:dyDescent="0.25">
      <c r="D161" s="87" t="s">
        <v>267</v>
      </c>
      <c r="E161" s="88">
        <v>0</v>
      </c>
      <c r="F161" s="88">
        <v>0</v>
      </c>
    </row>
    <row r="162" spans="4:6" x14ac:dyDescent="0.25">
      <c r="D162" s="85" t="s">
        <v>268</v>
      </c>
      <c r="E162" s="86">
        <v>18984267147</v>
      </c>
      <c r="F162" s="86">
        <v>502907.62</v>
      </c>
    </row>
    <row r="163" spans="4:6" x14ac:dyDescent="0.25">
      <c r="D163" s="95" t="s">
        <v>269</v>
      </c>
      <c r="E163" s="88">
        <v>0</v>
      </c>
      <c r="F163" s="88">
        <v>0</v>
      </c>
    </row>
    <row r="164" spans="4:6" x14ac:dyDescent="0.25">
      <c r="D164" s="87" t="s">
        <v>787</v>
      </c>
      <c r="E164" s="88">
        <v>0</v>
      </c>
      <c r="F164" s="88">
        <v>0</v>
      </c>
    </row>
    <row r="165" spans="4:6" x14ac:dyDescent="0.25">
      <c r="D165" s="87" t="s">
        <v>270</v>
      </c>
      <c r="E165" s="88">
        <v>0</v>
      </c>
      <c r="F165" s="88">
        <v>0</v>
      </c>
    </row>
    <row r="166" spans="4:6" x14ac:dyDescent="0.25">
      <c r="D166" s="95" t="s">
        <v>271</v>
      </c>
      <c r="E166" s="88">
        <v>18551830762</v>
      </c>
      <c r="F166" s="88">
        <v>0</v>
      </c>
    </row>
    <row r="167" spans="4:6" x14ac:dyDescent="0.25">
      <c r="D167" s="87" t="s">
        <v>272</v>
      </c>
      <c r="E167" s="88">
        <v>933781448</v>
      </c>
      <c r="F167" s="88">
        <v>0</v>
      </c>
    </row>
    <row r="168" spans="4:6" x14ac:dyDescent="0.25">
      <c r="D168" s="87" t="s">
        <v>273</v>
      </c>
      <c r="E168" s="88">
        <v>5138175958</v>
      </c>
      <c r="F168" s="88">
        <v>0</v>
      </c>
    </row>
    <row r="169" spans="4:6" x14ac:dyDescent="0.25">
      <c r="D169" s="87" t="s">
        <v>274</v>
      </c>
      <c r="E169" s="88">
        <v>1035000000</v>
      </c>
      <c r="F169" s="88">
        <v>0</v>
      </c>
    </row>
    <row r="170" spans="4:6" x14ac:dyDescent="0.25">
      <c r="D170" s="87" t="s">
        <v>275</v>
      </c>
      <c r="E170" s="88">
        <v>9000000000</v>
      </c>
      <c r="F170" s="88">
        <v>0</v>
      </c>
    </row>
    <row r="171" spans="4:6" x14ac:dyDescent="0.25">
      <c r="D171" s="87" t="s">
        <v>276</v>
      </c>
      <c r="E171" s="88">
        <v>2444873356</v>
      </c>
      <c r="F171" s="88">
        <v>0</v>
      </c>
    </row>
    <row r="172" spans="4:6" x14ac:dyDescent="0.25">
      <c r="D172" s="95" t="s">
        <v>277</v>
      </c>
      <c r="E172" s="88">
        <v>432436385</v>
      </c>
      <c r="F172" s="88">
        <v>502907.62</v>
      </c>
    </row>
    <row r="173" spans="4:6" x14ac:dyDescent="0.25">
      <c r="D173" s="87" t="s">
        <v>278</v>
      </c>
      <c r="E173" s="88">
        <v>432436385</v>
      </c>
      <c r="F173" s="88">
        <v>502907.62</v>
      </c>
    </row>
    <row r="174" spans="4:6" x14ac:dyDescent="0.25">
      <c r="D174" s="85" t="s">
        <v>279</v>
      </c>
      <c r="E174" s="86">
        <v>604907803</v>
      </c>
      <c r="F174" s="86">
        <v>98894088.810000002</v>
      </c>
    </row>
    <row r="175" spans="4:6" x14ac:dyDescent="0.25">
      <c r="D175" s="95" t="s">
        <v>280</v>
      </c>
      <c r="E175" s="88">
        <v>604907803</v>
      </c>
      <c r="F175" s="88">
        <v>98894088.810000002</v>
      </c>
    </row>
    <row r="176" spans="4:6" x14ac:dyDescent="0.25">
      <c r="D176" s="87" t="s">
        <v>281</v>
      </c>
      <c r="E176" s="88">
        <v>455310821</v>
      </c>
      <c r="F176" s="88">
        <v>9569126.0199999996</v>
      </c>
    </row>
    <row r="177" spans="4:6" x14ac:dyDescent="0.25">
      <c r="D177" s="87" t="s">
        <v>282</v>
      </c>
      <c r="E177" s="88">
        <v>0</v>
      </c>
      <c r="F177" s="88">
        <v>89324962.790000007</v>
      </c>
    </row>
    <row r="178" spans="4:6" x14ac:dyDescent="0.25">
      <c r="D178" s="87" t="s">
        <v>283</v>
      </c>
      <c r="E178" s="88">
        <v>283095</v>
      </c>
      <c r="F178" s="88">
        <v>0</v>
      </c>
    </row>
    <row r="179" spans="4:6" x14ac:dyDescent="0.25">
      <c r="D179" s="87" t="s">
        <v>284</v>
      </c>
      <c r="E179" s="88">
        <v>149313887</v>
      </c>
      <c r="F179" s="88">
        <v>0</v>
      </c>
    </row>
    <row r="180" spans="4:6" x14ac:dyDescent="0.25">
      <c r="D180" s="85" t="s">
        <v>285</v>
      </c>
      <c r="E180" s="86">
        <v>13919651233</v>
      </c>
      <c r="F180" s="86">
        <v>837393575.49000001</v>
      </c>
    </row>
    <row r="181" spans="4:6" x14ac:dyDescent="0.25">
      <c r="D181" s="95" t="s">
        <v>286</v>
      </c>
      <c r="E181" s="88">
        <v>13919651233</v>
      </c>
      <c r="F181" s="88">
        <v>837393575.49000001</v>
      </c>
    </row>
    <row r="182" spans="4:6" x14ac:dyDescent="0.25">
      <c r="D182" s="87" t="s">
        <v>69</v>
      </c>
      <c r="E182" s="88">
        <v>0</v>
      </c>
      <c r="F182" s="88">
        <v>5600</v>
      </c>
    </row>
    <row r="183" spans="4:6" x14ac:dyDescent="0.25">
      <c r="D183" s="87" t="s">
        <v>70</v>
      </c>
      <c r="E183" s="88">
        <v>74611163</v>
      </c>
      <c r="F183" s="88">
        <v>969982.72</v>
      </c>
    </row>
    <row r="184" spans="4:6" x14ac:dyDescent="0.25">
      <c r="D184" s="87" t="s">
        <v>71</v>
      </c>
      <c r="E184" s="88">
        <v>11785040070</v>
      </c>
      <c r="F184" s="88">
        <v>814167693.92999995</v>
      </c>
    </row>
    <row r="185" spans="4:6" x14ac:dyDescent="0.25">
      <c r="D185" s="87" t="s">
        <v>72</v>
      </c>
      <c r="E185" s="88">
        <v>0</v>
      </c>
      <c r="F185" s="88">
        <v>20124268.620000001</v>
      </c>
    </row>
    <row r="186" spans="4:6" x14ac:dyDescent="0.25">
      <c r="D186" s="87" t="s">
        <v>73</v>
      </c>
      <c r="E186" s="88">
        <v>60000000</v>
      </c>
      <c r="F186" s="88">
        <v>0</v>
      </c>
    </row>
    <row r="187" spans="4:6" x14ac:dyDescent="0.25">
      <c r="D187" s="87" t="s">
        <v>74</v>
      </c>
      <c r="E187" s="88">
        <v>2000000000</v>
      </c>
      <c r="F187" s="88">
        <v>2126030.2199999997</v>
      </c>
    </row>
    <row r="188" spans="4:6" x14ac:dyDescent="0.25">
      <c r="D188" s="87" t="s">
        <v>287</v>
      </c>
      <c r="E188" s="88">
        <v>0</v>
      </c>
      <c r="F188" s="88">
        <v>0</v>
      </c>
    </row>
    <row r="189" spans="4:6" x14ac:dyDescent="0.25">
      <c r="D189" s="105" t="s">
        <v>288</v>
      </c>
      <c r="E189" s="106">
        <v>1701230375</v>
      </c>
      <c r="F189" s="106">
        <v>2393882216.4899998</v>
      </c>
    </row>
    <row r="190" spans="4:6" x14ac:dyDescent="0.25">
      <c r="D190" s="85" t="s">
        <v>289</v>
      </c>
      <c r="E190" s="86">
        <v>0</v>
      </c>
      <c r="F190" s="86">
        <v>21881000</v>
      </c>
    </row>
    <row r="191" spans="4:6" x14ac:dyDescent="0.25">
      <c r="D191" s="95" t="s">
        <v>290</v>
      </c>
      <c r="E191" s="88">
        <v>0</v>
      </c>
      <c r="F191" s="88">
        <v>21881000</v>
      </c>
    </row>
    <row r="192" spans="4:6" x14ac:dyDescent="0.25">
      <c r="D192" s="87" t="s">
        <v>291</v>
      </c>
      <c r="E192" s="88">
        <v>0</v>
      </c>
      <c r="F192" s="88">
        <v>21881000</v>
      </c>
    </row>
    <row r="193" spans="4:6" x14ac:dyDescent="0.25">
      <c r="D193" s="85" t="s">
        <v>292</v>
      </c>
      <c r="E193" s="86">
        <v>1701230375</v>
      </c>
      <c r="F193" s="86">
        <v>889216.49</v>
      </c>
    </row>
    <row r="194" spans="4:6" x14ac:dyDescent="0.25">
      <c r="D194" s="95" t="s">
        <v>293</v>
      </c>
      <c r="E194" s="88">
        <v>1701230375</v>
      </c>
      <c r="F194" s="88">
        <v>889216.49</v>
      </c>
    </row>
    <row r="195" spans="4:6" x14ac:dyDescent="0.25">
      <c r="D195" s="87" t="s">
        <v>294</v>
      </c>
      <c r="E195" s="88">
        <v>1701230375</v>
      </c>
      <c r="F195" s="88">
        <v>889216.49</v>
      </c>
    </row>
    <row r="196" spans="4:6" x14ac:dyDescent="0.25">
      <c r="D196" s="85" t="s">
        <v>295</v>
      </c>
      <c r="E196" s="86">
        <v>0</v>
      </c>
      <c r="F196" s="86">
        <v>2371112000</v>
      </c>
    </row>
    <row r="197" spans="4:6" x14ac:dyDescent="0.25">
      <c r="D197" s="95" t="s">
        <v>296</v>
      </c>
      <c r="E197" s="88">
        <v>0</v>
      </c>
      <c r="F197" s="88">
        <v>2371112000</v>
      </c>
    </row>
    <row r="198" spans="4:6" x14ac:dyDescent="0.25">
      <c r="D198" s="87" t="s">
        <v>297</v>
      </c>
      <c r="E198" s="88">
        <v>0</v>
      </c>
      <c r="F198" s="88">
        <v>2371112000</v>
      </c>
    </row>
    <row r="199" spans="4:6" x14ac:dyDescent="0.25">
      <c r="D199" s="89" t="s">
        <v>122</v>
      </c>
      <c r="E199" s="90">
        <v>1342258153546</v>
      </c>
      <c r="F199" s="90">
        <v>104808457665.14001</v>
      </c>
    </row>
    <row r="201" spans="4:6" x14ac:dyDescent="0.25">
      <c r="D201" s="91" t="s">
        <v>298</v>
      </c>
    </row>
    <row r="202" spans="4:6" x14ac:dyDescent="0.25">
      <c r="D202" s="92" t="s">
        <v>788</v>
      </c>
    </row>
    <row r="203" spans="4:6" x14ac:dyDescent="0.25">
      <c r="D203" s="91" t="s">
        <v>75</v>
      </c>
    </row>
  </sheetData>
  <mergeCells count="9">
    <mergeCell ref="D10:D11"/>
    <mergeCell ref="E10:E12"/>
    <mergeCell ref="F10:F12"/>
    <mergeCell ref="D2:F2"/>
    <mergeCell ref="D3:G3"/>
    <mergeCell ref="D4:G4"/>
    <mergeCell ref="D5:G5"/>
    <mergeCell ref="D7:G7"/>
    <mergeCell ref="D8:G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1B1C-6D0B-4206-B10D-69B4824EEE60}">
  <dimension ref="C1:J357"/>
  <sheetViews>
    <sheetView showGridLines="0" workbookViewId="0">
      <selection activeCell="K11" sqref="K11"/>
    </sheetView>
  </sheetViews>
  <sheetFormatPr baseColWidth="10" defaultColWidth="11.42578125" defaultRowHeight="15" x14ac:dyDescent="0.25"/>
  <cols>
    <col min="1" max="2" width="11.42578125" style="2"/>
    <col min="3" max="3" width="58.28515625" style="2" bestFit="1" customWidth="1"/>
    <col min="4" max="4" width="21.7109375" style="2" customWidth="1"/>
    <col min="5" max="5" width="11.140625" style="2" customWidth="1"/>
    <col min="6" max="6" width="13.85546875" style="2" customWidth="1"/>
    <col min="7" max="7" width="13.28515625" style="2" bestFit="1" customWidth="1"/>
    <col min="8" max="8" width="11.7109375" style="2" bestFit="1" customWidth="1"/>
    <col min="9" max="16384" width="11.42578125" style="2"/>
  </cols>
  <sheetData>
    <row r="1" spans="3:8" x14ac:dyDescent="0.25">
      <c r="C1" s="15"/>
      <c r="D1" s="15"/>
      <c r="E1" s="15"/>
      <c r="F1" s="15"/>
      <c r="G1" s="15"/>
    </row>
    <row r="2" spans="3:8" x14ac:dyDescent="0.25">
      <c r="C2" s="511" t="s">
        <v>12</v>
      </c>
      <c r="D2" s="511"/>
      <c r="E2" s="511"/>
      <c r="F2" s="511"/>
      <c r="G2" s="511"/>
    </row>
    <row r="3" spans="3:8" x14ac:dyDescent="0.25">
      <c r="C3" s="511" t="s">
        <v>11</v>
      </c>
      <c r="D3" s="511"/>
      <c r="E3" s="511"/>
      <c r="F3" s="511"/>
      <c r="G3" s="511"/>
    </row>
    <row r="4" spans="3:8" x14ac:dyDescent="0.25">
      <c r="C4" s="512" t="s">
        <v>10</v>
      </c>
      <c r="D4" s="512"/>
      <c r="E4" s="512"/>
      <c r="F4" s="512"/>
      <c r="G4" s="512"/>
    </row>
    <row r="5" spans="3:8" x14ac:dyDescent="0.25">
      <c r="C5" s="15"/>
      <c r="D5" s="15"/>
      <c r="E5" s="15"/>
      <c r="F5" s="15"/>
      <c r="G5" s="15"/>
    </row>
    <row r="6" spans="3:8" ht="15.75" x14ac:dyDescent="0.25">
      <c r="C6" s="525" t="s">
        <v>830</v>
      </c>
      <c r="D6" s="525"/>
      <c r="E6" s="525"/>
      <c r="F6" s="525"/>
      <c r="G6" s="525"/>
      <c r="H6" s="525"/>
    </row>
    <row r="7" spans="3:8" ht="15.75" x14ac:dyDescent="0.25">
      <c r="C7" s="514" t="s">
        <v>138</v>
      </c>
      <c r="D7" s="514"/>
      <c r="E7" s="514"/>
      <c r="F7" s="514"/>
      <c r="G7" s="514"/>
    </row>
    <row r="9" spans="3:8" ht="15.75" thickBot="1" x14ac:dyDescent="0.3">
      <c r="D9" s="100"/>
    </row>
    <row r="10" spans="3:8" x14ac:dyDescent="0.25">
      <c r="C10" s="515" t="s">
        <v>7</v>
      </c>
      <c r="D10" s="505" t="s">
        <v>139</v>
      </c>
      <c r="E10" s="518" t="s">
        <v>45</v>
      </c>
      <c r="F10" s="519"/>
      <c r="G10" s="522" t="s">
        <v>123</v>
      </c>
      <c r="H10" s="523"/>
    </row>
    <row r="11" spans="3:8" x14ac:dyDescent="0.25">
      <c r="C11" s="516"/>
      <c r="D11" s="517"/>
      <c r="E11" s="520"/>
      <c r="F11" s="521"/>
      <c r="G11" s="520"/>
      <c r="H11" s="524"/>
    </row>
    <row r="12" spans="3:8" x14ac:dyDescent="0.25">
      <c r="C12" s="110" t="s">
        <v>299</v>
      </c>
      <c r="D12" s="517"/>
      <c r="E12" s="111">
        <v>2025</v>
      </c>
      <c r="F12" s="112">
        <v>2026</v>
      </c>
      <c r="G12" s="111" t="s">
        <v>300</v>
      </c>
      <c r="H12" s="113" t="s">
        <v>0</v>
      </c>
    </row>
    <row r="13" spans="3:8" x14ac:dyDescent="0.25">
      <c r="C13" s="114" t="s">
        <v>301</v>
      </c>
      <c r="D13" s="86">
        <v>9725666895</v>
      </c>
      <c r="E13" s="86">
        <v>385712577.95999998</v>
      </c>
      <c r="F13" s="86">
        <v>706489480.48000002</v>
      </c>
      <c r="G13" s="86">
        <f>F13-E13</f>
        <v>320776902.52000004</v>
      </c>
      <c r="H13" s="115">
        <f t="shared" ref="H13:H76" si="0">IFERROR(G13/E13,"0.0%")</f>
        <v>0.83164750347671046</v>
      </c>
    </row>
    <row r="14" spans="3:8" x14ac:dyDescent="0.25">
      <c r="C14" s="85" t="s">
        <v>302</v>
      </c>
      <c r="D14" s="86">
        <v>1728965020</v>
      </c>
      <c r="E14" s="86">
        <v>60089103.939999998</v>
      </c>
      <c r="F14" s="86">
        <v>75469486.590000004</v>
      </c>
      <c r="G14" s="86">
        <f t="shared" ref="G14:G77" si="1">F14-E14</f>
        <v>15380382.650000006</v>
      </c>
      <c r="H14" s="109">
        <f t="shared" si="0"/>
        <v>0.25595959402818824</v>
      </c>
    </row>
    <row r="15" spans="3:8" x14ac:dyDescent="0.25">
      <c r="C15" s="95" t="s">
        <v>125</v>
      </c>
      <c r="D15" s="88">
        <v>64305821</v>
      </c>
      <c r="E15" s="88"/>
      <c r="F15" s="88">
        <v>21251474.27</v>
      </c>
      <c r="G15" s="93">
        <f t="shared" si="1"/>
        <v>21251474.27</v>
      </c>
      <c r="H15" s="94" t="str">
        <f t="shared" si="0"/>
        <v>0.0%</v>
      </c>
    </row>
    <row r="16" spans="3:8" x14ac:dyDescent="0.25">
      <c r="C16" s="95" t="s">
        <v>89</v>
      </c>
      <c r="D16" s="88">
        <v>137311858</v>
      </c>
      <c r="E16" s="88">
        <v>2065451.04</v>
      </c>
      <c r="F16" s="88">
        <v>998490.62</v>
      </c>
      <c r="G16" s="93">
        <f t="shared" si="1"/>
        <v>-1066960.42</v>
      </c>
      <c r="H16" s="94">
        <f t="shared" si="0"/>
        <v>-0.51657502372944164</v>
      </c>
    </row>
    <row r="17" spans="3:8" x14ac:dyDescent="0.25">
      <c r="C17" s="95" t="s">
        <v>99</v>
      </c>
      <c r="D17" s="88">
        <v>1341421525</v>
      </c>
      <c r="E17" s="88">
        <v>58023652.899999999</v>
      </c>
      <c r="F17" s="88">
        <v>50164987.420000002</v>
      </c>
      <c r="G17" s="93">
        <f t="shared" si="1"/>
        <v>-7858665.4799999967</v>
      </c>
      <c r="H17" s="94">
        <f t="shared" si="0"/>
        <v>-0.1354389992223326</v>
      </c>
    </row>
    <row r="18" spans="3:8" x14ac:dyDescent="0.25">
      <c r="C18" s="95" t="s">
        <v>113</v>
      </c>
      <c r="D18" s="88">
        <v>43866429</v>
      </c>
      <c r="E18" s="88">
        <v>0</v>
      </c>
      <c r="F18" s="88"/>
      <c r="G18" s="93">
        <f t="shared" si="1"/>
        <v>0</v>
      </c>
      <c r="H18" s="94" t="str">
        <f t="shared" si="0"/>
        <v>0.0%</v>
      </c>
    </row>
    <row r="19" spans="3:8" x14ac:dyDescent="0.25">
      <c r="C19" s="95" t="s">
        <v>133</v>
      </c>
      <c r="D19" s="88"/>
      <c r="E19" s="88">
        <v>0</v>
      </c>
      <c r="F19" s="88"/>
      <c r="G19" s="93">
        <f t="shared" si="1"/>
        <v>0</v>
      </c>
      <c r="H19" s="94" t="str">
        <f t="shared" si="0"/>
        <v>0.0%</v>
      </c>
    </row>
    <row r="20" spans="3:8" x14ac:dyDescent="0.25">
      <c r="C20" s="95" t="s">
        <v>81</v>
      </c>
      <c r="D20" s="88">
        <v>6069830</v>
      </c>
      <c r="E20" s="88"/>
      <c r="F20" s="88">
        <v>576671.48</v>
      </c>
      <c r="G20" s="93">
        <f t="shared" si="1"/>
        <v>576671.48</v>
      </c>
      <c r="H20" s="94" t="str">
        <f t="shared" si="0"/>
        <v>0.0%</v>
      </c>
    </row>
    <row r="21" spans="3:8" x14ac:dyDescent="0.25">
      <c r="C21" s="95" t="s">
        <v>134</v>
      </c>
      <c r="D21" s="88">
        <v>0</v>
      </c>
      <c r="E21" s="88">
        <v>0</v>
      </c>
      <c r="F21" s="88">
        <v>0</v>
      </c>
      <c r="G21" s="93">
        <f t="shared" si="1"/>
        <v>0</v>
      </c>
      <c r="H21" s="94" t="str">
        <f t="shared" si="0"/>
        <v>0.0%</v>
      </c>
    </row>
    <row r="22" spans="3:8" x14ac:dyDescent="0.25">
      <c r="C22" s="95" t="s">
        <v>135</v>
      </c>
      <c r="D22" s="88">
        <v>135989557</v>
      </c>
      <c r="E22" s="88"/>
      <c r="F22" s="88">
        <v>2477862.7999999998</v>
      </c>
      <c r="G22" s="93">
        <f t="shared" si="1"/>
        <v>2477862.7999999998</v>
      </c>
      <c r="H22" s="94" t="str">
        <f t="shared" si="0"/>
        <v>0.0%</v>
      </c>
    </row>
    <row r="23" spans="3:8" x14ac:dyDescent="0.25">
      <c r="C23" s="85" t="s">
        <v>303</v>
      </c>
      <c r="D23" s="86">
        <v>3165794891</v>
      </c>
      <c r="E23" s="86">
        <v>92348456.790000007</v>
      </c>
      <c r="F23" s="86">
        <v>55573438.969999999</v>
      </c>
      <c r="G23" s="86">
        <f t="shared" si="1"/>
        <v>-36775017.820000008</v>
      </c>
      <c r="H23" s="109">
        <f t="shared" si="0"/>
        <v>-0.39822016629499551</v>
      </c>
    </row>
    <row r="24" spans="3:8" x14ac:dyDescent="0.25">
      <c r="C24" s="95" t="s">
        <v>76</v>
      </c>
      <c r="D24" s="88">
        <v>63871818</v>
      </c>
      <c r="E24" s="88"/>
      <c r="F24" s="88">
        <v>5385076.1200000001</v>
      </c>
      <c r="G24" s="93">
        <f t="shared" si="1"/>
        <v>5385076.1200000001</v>
      </c>
      <c r="H24" s="94" t="str">
        <f t="shared" si="0"/>
        <v>0.0%</v>
      </c>
    </row>
    <row r="25" spans="3:8" x14ac:dyDescent="0.25">
      <c r="C25" s="95" t="s">
        <v>125</v>
      </c>
      <c r="D25" s="88">
        <v>123562218</v>
      </c>
      <c r="E25" s="88"/>
      <c r="F25" s="88"/>
      <c r="G25" s="93">
        <f t="shared" si="1"/>
        <v>0</v>
      </c>
      <c r="H25" s="94" t="str">
        <f t="shared" si="0"/>
        <v>0.0%</v>
      </c>
    </row>
    <row r="26" spans="3:8" x14ac:dyDescent="0.25">
      <c r="C26" s="95" t="s">
        <v>78</v>
      </c>
      <c r="D26" s="88"/>
      <c r="E26" s="88">
        <v>0</v>
      </c>
      <c r="F26" s="88">
        <v>0</v>
      </c>
      <c r="G26" s="93">
        <f t="shared" si="1"/>
        <v>0</v>
      </c>
      <c r="H26" s="94" t="str">
        <f t="shared" si="0"/>
        <v>0.0%</v>
      </c>
    </row>
    <row r="27" spans="3:8" x14ac:dyDescent="0.25">
      <c r="C27" s="95" t="s">
        <v>99</v>
      </c>
      <c r="D27" s="88">
        <v>1795404755</v>
      </c>
      <c r="E27" s="88">
        <v>75031583.540000007</v>
      </c>
      <c r="F27" s="88">
        <v>22026550.84</v>
      </c>
      <c r="G27" s="93">
        <f t="shared" si="1"/>
        <v>-53005032.700000003</v>
      </c>
      <c r="H27" s="94">
        <f t="shared" si="0"/>
        <v>-0.70643627922023722</v>
      </c>
    </row>
    <row r="28" spans="3:8" x14ac:dyDescent="0.25">
      <c r="C28" s="95" t="s">
        <v>130</v>
      </c>
      <c r="D28" s="88">
        <v>102647403</v>
      </c>
      <c r="E28" s="88">
        <v>0</v>
      </c>
      <c r="F28" s="88"/>
      <c r="G28" s="93">
        <f t="shared" si="1"/>
        <v>0</v>
      </c>
      <c r="H28" s="94" t="str">
        <f t="shared" si="0"/>
        <v>0.0%</v>
      </c>
    </row>
    <row r="29" spans="3:8" x14ac:dyDescent="0.25">
      <c r="C29" s="95" t="s">
        <v>101</v>
      </c>
      <c r="D29" s="88"/>
      <c r="E29" s="88">
        <v>0</v>
      </c>
      <c r="F29" s="88"/>
      <c r="G29" s="93">
        <f t="shared" si="1"/>
        <v>0</v>
      </c>
      <c r="H29" s="94" t="str">
        <f t="shared" si="0"/>
        <v>0.0%</v>
      </c>
    </row>
    <row r="30" spans="3:8" x14ac:dyDescent="0.25">
      <c r="C30" s="95" t="s">
        <v>113</v>
      </c>
      <c r="D30" s="88">
        <v>99095427</v>
      </c>
      <c r="E30" s="88">
        <v>12000000</v>
      </c>
      <c r="F30" s="88">
        <v>0</v>
      </c>
      <c r="G30" s="93">
        <f t="shared" si="1"/>
        <v>-12000000</v>
      </c>
      <c r="H30" s="94">
        <f t="shared" si="0"/>
        <v>-1</v>
      </c>
    </row>
    <row r="31" spans="3:8" x14ac:dyDescent="0.25">
      <c r="C31" s="95" t="s">
        <v>133</v>
      </c>
      <c r="D31" s="88">
        <v>333449662</v>
      </c>
      <c r="E31" s="88">
        <v>2383888.3199999998</v>
      </c>
      <c r="F31" s="88">
        <v>0</v>
      </c>
      <c r="G31" s="93">
        <f t="shared" si="1"/>
        <v>-2383888.3199999998</v>
      </c>
      <c r="H31" s="94">
        <f t="shared" si="0"/>
        <v>-1</v>
      </c>
    </row>
    <row r="32" spans="3:8" x14ac:dyDescent="0.25">
      <c r="C32" s="95" t="s">
        <v>81</v>
      </c>
      <c r="D32" s="88">
        <v>252812601</v>
      </c>
      <c r="E32" s="88">
        <v>0</v>
      </c>
      <c r="F32" s="88">
        <v>0</v>
      </c>
      <c r="G32" s="93">
        <f t="shared" si="1"/>
        <v>0</v>
      </c>
      <c r="H32" s="94" t="str">
        <f t="shared" si="0"/>
        <v>0.0%</v>
      </c>
    </row>
    <row r="33" spans="3:8" x14ac:dyDescent="0.25">
      <c r="C33" s="95" t="s">
        <v>134</v>
      </c>
      <c r="D33" s="88">
        <v>57489800</v>
      </c>
      <c r="E33" s="88">
        <v>2932984.93</v>
      </c>
      <c r="F33" s="88">
        <v>0</v>
      </c>
      <c r="G33" s="93">
        <f t="shared" si="1"/>
        <v>-2932984.93</v>
      </c>
      <c r="H33" s="94">
        <f t="shared" si="0"/>
        <v>-1</v>
      </c>
    </row>
    <row r="34" spans="3:8" x14ac:dyDescent="0.25">
      <c r="C34" s="95" t="s">
        <v>135</v>
      </c>
      <c r="D34" s="88">
        <v>337461207</v>
      </c>
      <c r="E34" s="88"/>
      <c r="F34" s="88">
        <v>28161812.010000002</v>
      </c>
      <c r="G34" s="93">
        <f t="shared" si="1"/>
        <v>28161812.010000002</v>
      </c>
      <c r="H34" s="94" t="str">
        <f t="shared" si="0"/>
        <v>0.0%</v>
      </c>
    </row>
    <row r="35" spans="3:8" x14ac:dyDescent="0.25">
      <c r="C35" s="85" t="s">
        <v>304</v>
      </c>
      <c r="D35" s="86">
        <v>4730906984</v>
      </c>
      <c r="E35" s="86">
        <v>233275017.22999999</v>
      </c>
      <c r="F35" s="86">
        <v>575446554.91999996</v>
      </c>
      <c r="G35" s="86">
        <f t="shared" si="1"/>
        <v>342171537.68999994</v>
      </c>
      <c r="H35" s="109">
        <f t="shared" si="0"/>
        <v>1.4668160429397044</v>
      </c>
    </row>
    <row r="36" spans="3:8" x14ac:dyDescent="0.25">
      <c r="C36" s="95" t="s">
        <v>76</v>
      </c>
      <c r="D36" s="88">
        <v>44378109</v>
      </c>
      <c r="E36" s="88">
        <v>0</v>
      </c>
      <c r="F36" s="88"/>
      <c r="G36" s="93">
        <f t="shared" si="1"/>
        <v>0</v>
      </c>
      <c r="H36" s="94" t="str">
        <f t="shared" si="0"/>
        <v>0.0%</v>
      </c>
    </row>
    <row r="37" spans="3:8" x14ac:dyDescent="0.25">
      <c r="C37" s="95" t="s">
        <v>125</v>
      </c>
      <c r="D37" s="88">
        <v>57374730</v>
      </c>
      <c r="E37" s="88"/>
      <c r="F37" s="88">
        <v>2769678.17</v>
      </c>
      <c r="G37" s="93">
        <f t="shared" si="1"/>
        <v>2769678.17</v>
      </c>
      <c r="H37" s="94" t="str">
        <f t="shared" si="0"/>
        <v>0.0%</v>
      </c>
    </row>
    <row r="38" spans="3:8" x14ac:dyDescent="0.25">
      <c r="C38" s="95" t="s">
        <v>78</v>
      </c>
      <c r="D38" s="88"/>
      <c r="E38" s="88"/>
      <c r="F38" s="88">
        <v>3499555.86</v>
      </c>
      <c r="G38" s="93">
        <f t="shared" si="1"/>
        <v>3499555.86</v>
      </c>
      <c r="H38" s="94" t="str">
        <f t="shared" si="0"/>
        <v>0.0%</v>
      </c>
    </row>
    <row r="39" spans="3:8" x14ac:dyDescent="0.25">
      <c r="C39" s="95" t="s">
        <v>99</v>
      </c>
      <c r="D39" s="88">
        <v>3259066806</v>
      </c>
      <c r="E39" s="88">
        <v>125723490.73</v>
      </c>
      <c r="F39" s="88">
        <v>490643645.44</v>
      </c>
      <c r="G39" s="93">
        <f t="shared" si="1"/>
        <v>364920154.70999998</v>
      </c>
      <c r="H39" s="94">
        <f t="shared" si="0"/>
        <v>2.9025614273922091</v>
      </c>
    </row>
    <row r="40" spans="3:8" x14ac:dyDescent="0.25">
      <c r="C40" s="95" t="s">
        <v>104</v>
      </c>
      <c r="D40" s="88"/>
      <c r="E40" s="88"/>
      <c r="F40" s="88">
        <v>0</v>
      </c>
      <c r="G40" s="93">
        <f t="shared" si="1"/>
        <v>0</v>
      </c>
      <c r="H40" s="94" t="str">
        <f t="shared" si="0"/>
        <v>0.0%</v>
      </c>
    </row>
    <row r="41" spans="3:8" x14ac:dyDescent="0.25">
      <c r="C41" s="95" t="s">
        <v>113</v>
      </c>
      <c r="D41" s="88">
        <v>22089361</v>
      </c>
      <c r="E41" s="88"/>
      <c r="F41" s="88"/>
      <c r="G41" s="93">
        <f t="shared" si="1"/>
        <v>0</v>
      </c>
      <c r="H41" s="94" t="str">
        <f t="shared" si="0"/>
        <v>0.0%</v>
      </c>
    </row>
    <row r="42" spans="3:8" x14ac:dyDescent="0.25">
      <c r="C42" s="95" t="s">
        <v>133</v>
      </c>
      <c r="D42" s="88">
        <v>250000000</v>
      </c>
      <c r="E42" s="88"/>
      <c r="F42" s="88">
        <v>0</v>
      </c>
      <c r="G42" s="93">
        <f t="shared" si="1"/>
        <v>0</v>
      </c>
      <c r="H42" s="94" t="str">
        <f t="shared" si="0"/>
        <v>0.0%</v>
      </c>
    </row>
    <row r="43" spans="3:8" x14ac:dyDescent="0.25">
      <c r="C43" s="95" t="s">
        <v>81</v>
      </c>
      <c r="D43" s="88">
        <v>347043424</v>
      </c>
      <c r="E43" s="88">
        <v>22765106.84</v>
      </c>
      <c r="F43" s="88"/>
      <c r="G43" s="93">
        <f t="shared" si="1"/>
        <v>-22765106.84</v>
      </c>
      <c r="H43" s="94">
        <f t="shared" si="0"/>
        <v>-1</v>
      </c>
    </row>
    <row r="44" spans="3:8" x14ac:dyDescent="0.25">
      <c r="C44" s="95" t="s">
        <v>134</v>
      </c>
      <c r="D44" s="88">
        <v>162488155</v>
      </c>
      <c r="E44" s="88">
        <v>62333235.509999998</v>
      </c>
      <c r="F44" s="88">
        <v>15289058.48</v>
      </c>
      <c r="G44" s="93">
        <f t="shared" si="1"/>
        <v>-47044177.030000001</v>
      </c>
      <c r="H44" s="94">
        <f t="shared" si="0"/>
        <v>-0.75472060202061542</v>
      </c>
    </row>
    <row r="45" spans="3:8" x14ac:dyDescent="0.25">
      <c r="C45" s="95" t="s">
        <v>135</v>
      </c>
      <c r="D45" s="88">
        <v>388466399</v>
      </c>
      <c r="E45" s="88">
        <v>22453184.149999999</v>
      </c>
      <c r="F45" s="88">
        <v>63244616.969999999</v>
      </c>
      <c r="G45" s="93">
        <f t="shared" si="1"/>
        <v>40791432.82</v>
      </c>
      <c r="H45" s="94">
        <f t="shared" si="0"/>
        <v>1.8167326534842498</v>
      </c>
    </row>
    <row r="46" spans="3:8" x14ac:dyDescent="0.25">
      <c r="C46" s="95" t="s">
        <v>82</v>
      </c>
      <c r="D46" s="88">
        <v>200000000</v>
      </c>
      <c r="E46" s="88"/>
      <c r="F46" s="88"/>
      <c r="G46" s="93">
        <f t="shared" si="1"/>
        <v>0</v>
      </c>
      <c r="H46" s="94" t="str">
        <f t="shared" si="0"/>
        <v>0.0%</v>
      </c>
    </row>
    <row r="47" spans="3:8" x14ac:dyDescent="0.25">
      <c r="C47" s="85" t="s">
        <v>305</v>
      </c>
      <c r="D47" s="86">
        <v>100000000</v>
      </c>
      <c r="E47" s="86">
        <v>0</v>
      </c>
      <c r="F47" s="86"/>
      <c r="G47" s="86">
        <f t="shared" si="1"/>
        <v>0</v>
      </c>
      <c r="H47" s="109" t="str">
        <f t="shared" si="0"/>
        <v>0.0%</v>
      </c>
    </row>
    <row r="48" spans="3:8" x14ac:dyDescent="0.25">
      <c r="C48" s="95" t="s">
        <v>78</v>
      </c>
      <c r="D48" s="88"/>
      <c r="E48" s="88"/>
      <c r="F48" s="88"/>
      <c r="G48" s="93">
        <f t="shared" si="1"/>
        <v>0</v>
      </c>
      <c r="H48" s="94" t="str">
        <f t="shared" si="0"/>
        <v>0.0%</v>
      </c>
    </row>
    <row r="49" spans="3:8" x14ac:dyDescent="0.25">
      <c r="C49" s="95" t="s">
        <v>89</v>
      </c>
      <c r="D49" s="88">
        <v>100000000</v>
      </c>
      <c r="E49" s="88">
        <v>0</v>
      </c>
      <c r="F49" s="88"/>
      <c r="G49" s="93">
        <f t="shared" si="1"/>
        <v>0</v>
      </c>
      <c r="H49" s="94" t="str">
        <f t="shared" si="0"/>
        <v>0.0%</v>
      </c>
    </row>
    <row r="50" spans="3:8" x14ac:dyDescent="0.25">
      <c r="C50" s="95" t="s">
        <v>99</v>
      </c>
      <c r="D50" s="88"/>
      <c r="E50" s="88">
        <v>0</v>
      </c>
      <c r="F50" s="88"/>
      <c r="G50" s="93">
        <f t="shared" si="1"/>
        <v>0</v>
      </c>
      <c r="H50" s="94" t="str">
        <f t="shared" si="0"/>
        <v>0.0%</v>
      </c>
    </row>
    <row r="51" spans="3:8" x14ac:dyDescent="0.25">
      <c r="C51" s="114" t="s">
        <v>306</v>
      </c>
      <c r="D51" s="86">
        <v>3270360319</v>
      </c>
      <c r="E51" s="86">
        <v>357060268.88999993</v>
      </c>
      <c r="F51" s="86">
        <v>367429064.68999994</v>
      </c>
      <c r="G51" s="86">
        <f t="shared" si="1"/>
        <v>10368795.800000012</v>
      </c>
      <c r="H51" s="115">
        <f t="shared" si="0"/>
        <v>2.9039343504203605E-2</v>
      </c>
    </row>
    <row r="52" spans="3:8" x14ac:dyDescent="0.25">
      <c r="C52" s="85" t="s">
        <v>307</v>
      </c>
      <c r="D52" s="86">
        <v>1902986790</v>
      </c>
      <c r="E52" s="86">
        <v>56851997.039999999</v>
      </c>
      <c r="F52" s="86">
        <v>254781771.45000002</v>
      </c>
      <c r="G52" s="86">
        <f t="shared" si="1"/>
        <v>197929774.41000003</v>
      </c>
      <c r="H52" s="109">
        <f t="shared" si="0"/>
        <v>3.4814920269333784</v>
      </c>
    </row>
    <row r="53" spans="3:8" x14ac:dyDescent="0.25">
      <c r="C53" s="95" t="s">
        <v>125</v>
      </c>
      <c r="D53" s="88">
        <v>84031059</v>
      </c>
      <c r="E53" s="88"/>
      <c r="F53" s="88"/>
      <c r="G53" s="93">
        <f t="shared" si="1"/>
        <v>0</v>
      </c>
      <c r="H53" s="94" t="str">
        <f t="shared" si="0"/>
        <v>0.0%</v>
      </c>
    </row>
    <row r="54" spans="3:8" x14ac:dyDescent="0.25">
      <c r="C54" s="95" t="s">
        <v>78</v>
      </c>
      <c r="D54" s="88"/>
      <c r="E54" s="88"/>
      <c r="F54" s="88">
        <v>0</v>
      </c>
      <c r="G54" s="93">
        <f t="shared" si="1"/>
        <v>0</v>
      </c>
      <c r="H54" s="94" t="str">
        <f t="shared" si="0"/>
        <v>0.0%</v>
      </c>
    </row>
    <row r="55" spans="3:8" x14ac:dyDescent="0.25">
      <c r="C55" s="95" t="s">
        <v>99</v>
      </c>
      <c r="D55" s="88">
        <v>1245262151</v>
      </c>
      <c r="E55" s="88">
        <v>17651997.039999999</v>
      </c>
      <c r="F55" s="88">
        <v>161926786.30000001</v>
      </c>
      <c r="G55" s="93">
        <f t="shared" si="1"/>
        <v>144274789.26000002</v>
      </c>
      <c r="H55" s="94">
        <f t="shared" si="0"/>
        <v>8.1732842427442431</v>
      </c>
    </row>
    <row r="56" spans="3:8" x14ac:dyDescent="0.25">
      <c r="C56" s="95" t="s">
        <v>113</v>
      </c>
      <c r="D56" s="88">
        <v>229785196</v>
      </c>
      <c r="E56" s="88">
        <v>39200000</v>
      </c>
      <c r="F56" s="88"/>
      <c r="G56" s="93">
        <f t="shared" si="1"/>
        <v>-39200000</v>
      </c>
      <c r="H56" s="94">
        <f t="shared" si="0"/>
        <v>-1</v>
      </c>
    </row>
    <row r="57" spans="3:8" x14ac:dyDescent="0.25">
      <c r="C57" s="95" t="s">
        <v>133</v>
      </c>
      <c r="D57" s="88"/>
      <c r="E57" s="88"/>
      <c r="F57" s="88"/>
      <c r="G57" s="93">
        <f t="shared" si="1"/>
        <v>0</v>
      </c>
      <c r="H57" s="94" t="str">
        <f t="shared" si="0"/>
        <v>0.0%</v>
      </c>
    </row>
    <row r="58" spans="3:8" x14ac:dyDescent="0.25">
      <c r="C58" s="95" t="s">
        <v>81</v>
      </c>
      <c r="D58" s="88">
        <v>119079128</v>
      </c>
      <c r="E58" s="88">
        <v>0</v>
      </c>
      <c r="F58" s="88">
        <v>27311708.34</v>
      </c>
      <c r="G58" s="93">
        <f t="shared" si="1"/>
        <v>27311708.34</v>
      </c>
      <c r="H58" s="94" t="str">
        <f t="shared" si="0"/>
        <v>0.0%</v>
      </c>
    </row>
    <row r="59" spans="3:8" x14ac:dyDescent="0.25">
      <c r="C59" s="95" t="s">
        <v>134</v>
      </c>
      <c r="D59" s="88">
        <v>75068363</v>
      </c>
      <c r="E59" s="88">
        <v>0</v>
      </c>
      <c r="F59" s="88">
        <v>3492348.49</v>
      </c>
      <c r="G59" s="93">
        <f t="shared" si="1"/>
        <v>3492348.49</v>
      </c>
      <c r="H59" s="94" t="str">
        <f t="shared" si="0"/>
        <v>0.0%</v>
      </c>
    </row>
    <row r="60" spans="3:8" x14ac:dyDescent="0.25">
      <c r="C60" s="95" t="s">
        <v>135</v>
      </c>
      <c r="D60" s="88">
        <v>148760893</v>
      </c>
      <c r="E60" s="88"/>
      <c r="F60" s="88">
        <v>62050928.32</v>
      </c>
      <c r="G60" s="93">
        <f t="shared" si="1"/>
        <v>62050928.32</v>
      </c>
      <c r="H60" s="94" t="str">
        <f t="shared" si="0"/>
        <v>0.0%</v>
      </c>
    </row>
    <row r="61" spans="3:8" x14ac:dyDescent="0.25">
      <c r="C61" s="95" t="s">
        <v>82</v>
      </c>
      <c r="D61" s="88">
        <v>1000000</v>
      </c>
      <c r="E61" s="88"/>
      <c r="F61" s="88"/>
      <c r="G61" s="93">
        <f t="shared" si="1"/>
        <v>0</v>
      </c>
      <c r="H61" s="94" t="str">
        <f t="shared" si="0"/>
        <v>0.0%</v>
      </c>
    </row>
    <row r="62" spans="3:8" x14ac:dyDescent="0.25">
      <c r="C62" s="85" t="s">
        <v>308</v>
      </c>
      <c r="D62" s="86">
        <v>697956452</v>
      </c>
      <c r="E62" s="86">
        <v>237079669.72999999</v>
      </c>
      <c r="F62" s="86">
        <v>27427794.549999997</v>
      </c>
      <c r="G62" s="86">
        <f t="shared" si="1"/>
        <v>-209651875.18000001</v>
      </c>
      <c r="H62" s="109">
        <f t="shared" si="0"/>
        <v>-0.88430979939681742</v>
      </c>
    </row>
    <row r="63" spans="3:8" x14ac:dyDescent="0.25">
      <c r="C63" s="95" t="s">
        <v>125</v>
      </c>
      <c r="D63" s="88"/>
      <c r="E63" s="88"/>
      <c r="F63" s="88">
        <v>0</v>
      </c>
      <c r="G63" s="93">
        <f t="shared" si="1"/>
        <v>0</v>
      </c>
      <c r="H63" s="94" t="str">
        <f t="shared" si="0"/>
        <v>0.0%</v>
      </c>
    </row>
    <row r="64" spans="3:8" x14ac:dyDescent="0.25">
      <c r="C64" s="95" t="s">
        <v>78</v>
      </c>
      <c r="D64" s="88"/>
      <c r="E64" s="88"/>
      <c r="F64" s="88"/>
      <c r="G64" s="93">
        <f t="shared" si="1"/>
        <v>0</v>
      </c>
      <c r="H64" s="94" t="str">
        <f t="shared" si="0"/>
        <v>0.0%</v>
      </c>
    </row>
    <row r="65" spans="3:8" x14ac:dyDescent="0.25">
      <c r="C65" s="95" t="s">
        <v>99</v>
      </c>
      <c r="D65" s="88">
        <v>363303217</v>
      </c>
      <c r="E65" s="88">
        <v>237079669.72999999</v>
      </c>
      <c r="F65" s="88">
        <v>10418205</v>
      </c>
      <c r="G65" s="93">
        <f t="shared" si="1"/>
        <v>-226661464.72999999</v>
      </c>
      <c r="H65" s="94">
        <f t="shared" si="0"/>
        <v>-0.95605610125969531</v>
      </c>
    </row>
    <row r="66" spans="3:8" x14ac:dyDescent="0.25">
      <c r="C66" s="95" t="s">
        <v>113</v>
      </c>
      <c r="D66" s="88">
        <v>231053125</v>
      </c>
      <c r="E66" s="88">
        <v>0</v>
      </c>
      <c r="F66" s="88">
        <v>7044975.6799999997</v>
      </c>
      <c r="G66" s="93">
        <f t="shared" si="1"/>
        <v>7044975.6799999997</v>
      </c>
      <c r="H66" s="94" t="str">
        <f t="shared" si="0"/>
        <v>0.0%</v>
      </c>
    </row>
    <row r="67" spans="3:8" x14ac:dyDescent="0.25">
      <c r="C67" s="95" t="s">
        <v>134</v>
      </c>
      <c r="D67" s="88"/>
      <c r="E67" s="88"/>
      <c r="F67" s="88">
        <v>0</v>
      </c>
      <c r="G67" s="93">
        <f t="shared" si="1"/>
        <v>0</v>
      </c>
      <c r="H67" s="94" t="str">
        <f t="shared" si="0"/>
        <v>0.0%</v>
      </c>
    </row>
    <row r="68" spans="3:8" x14ac:dyDescent="0.25">
      <c r="C68" s="95" t="s">
        <v>135</v>
      </c>
      <c r="D68" s="88">
        <v>103600110</v>
      </c>
      <c r="E68" s="88"/>
      <c r="F68" s="88">
        <v>9964613.8699999992</v>
      </c>
      <c r="G68" s="93">
        <f t="shared" si="1"/>
        <v>9964613.8699999992</v>
      </c>
      <c r="H68" s="94" t="str">
        <f t="shared" si="0"/>
        <v>0.0%</v>
      </c>
    </row>
    <row r="69" spans="3:8" x14ac:dyDescent="0.25">
      <c r="C69" s="85" t="s">
        <v>309</v>
      </c>
      <c r="D69" s="86">
        <v>669417077</v>
      </c>
      <c r="E69" s="86">
        <v>63128602.120000005</v>
      </c>
      <c r="F69" s="86">
        <v>85219498.689999998</v>
      </c>
      <c r="G69" s="86">
        <f t="shared" si="1"/>
        <v>22090896.569999993</v>
      </c>
      <c r="H69" s="109">
        <f t="shared" si="0"/>
        <v>0.34993482871690729</v>
      </c>
    </row>
    <row r="70" spans="3:8" x14ac:dyDescent="0.25">
      <c r="C70" s="95" t="s">
        <v>76</v>
      </c>
      <c r="D70" s="88"/>
      <c r="E70" s="88">
        <v>11439789.09</v>
      </c>
      <c r="F70" s="88">
        <v>43317624.909999996</v>
      </c>
      <c r="G70" s="93">
        <f t="shared" si="1"/>
        <v>31877835.819999997</v>
      </c>
      <c r="H70" s="94">
        <f t="shared" si="0"/>
        <v>2.7865754839716188</v>
      </c>
    </row>
    <row r="71" spans="3:8" x14ac:dyDescent="0.25">
      <c r="C71" s="95" t="s">
        <v>78</v>
      </c>
      <c r="D71" s="88"/>
      <c r="E71" s="88"/>
      <c r="F71" s="88"/>
      <c r="G71" s="93">
        <f t="shared" si="1"/>
        <v>0</v>
      </c>
      <c r="H71" s="94" t="str">
        <f t="shared" si="0"/>
        <v>0.0%</v>
      </c>
    </row>
    <row r="72" spans="3:8" x14ac:dyDescent="0.25">
      <c r="C72" s="95" t="s">
        <v>99</v>
      </c>
      <c r="D72" s="88">
        <v>324709450</v>
      </c>
      <c r="E72" s="88">
        <v>42036848.579999998</v>
      </c>
      <c r="F72" s="88">
        <v>36979971.939999998</v>
      </c>
      <c r="G72" s="93">
        <f t="shared" si="1"/>
        <v>-5056876.6400000006</v>
      </c>
      <c r="H72" s="94">
        <f t="shared" si="0"/>
        <v>-0.12029628316157664</v>
      </c>
    </row>
    <row r="73" spans="3:8" x14ac:dyDescent="0.25">
      <c r="C73" s="95" t="s">
        <v>104</v>
      </c>
      <c r="D73" s="88">
        <v>161617278</v>
      </c>
      <c r="E73" s="88">
        <v>0</v>
      </c>
      <c r="F73" s="88">
        <v>0</v>
      </c>
      <c r="G73" s="93">
        <f t="shared" si="1"/>
        <v>0</v>
      </c>
      <c r="H73" s="94" t="str">
        <f t="shared" si="0"/>
        <v>0.0%</v>
      </c>
    </row>
    <row r="74" spans="3:8" x14ac:dyDescent="0.25">
      <c r="C74" s="95" t="s">
        <v>113</v>
      </c>
      <c r="D74" s="88">
        <v>70588415</v>
      </c>
      <c r="E74" s="88">
        <v>0</v>
      </c>
      <c r="F74" s="88"/>
      <c r="G74" s="93">
        <f t="shared" si="1"/>
        <v>0</v>
      </c>
      <c r="H74" s="94" t="str">
        <f t="shared" si="0"/>
        <v>0.0%</v>
      </c>
    </row>
    <row r="75" spans="3:8" x14ac:dyDescent="0.25">
      <c r="C75" s="95" t="s">
        <v>133</v>
      </c>
      <c r="D75" s="88">
        <v>117414</v>
      </c>
      <c r="E75" s="88">
        <v>3565819.34</v>
      </c>
      <c r="F75" s="88">
        <v>0</v>
      </c>
      <c r="G75" s="93">
        <f t="shared" si="1"/>
        <v>-3565819.34</v>
      </c>
      <c r="H75" s="94">
        <f t="shared" si="0"/>
        <v>-1</v>
      </c>
    </row>
    <row r="76" spans="3:8" x14ac:dyDescent="0.25">
      <c r="C76" s="95" t="s">
        <v>134</v>
      </c>
      <c r="D76" s="88">
        <v>32037047</v>
      </c>
      <c r="E76" s="88">
        <v>6086145.1100000003</v>
      </c>
      <c r="F76" s="88">
        <v>0</v>
      </c>
      <c r="G76" s="93">
        <f t="shared" si="1"/>
        <v>-6086145.1100000003</v>
      </c>
      <c r="H76" s="94">
        <f t="shared" si="0"/>
        <v>-1</v>
      </c>
    </row>
    <row r="77" spans="3:8" x14ac:dyDescent="0.25">
      <c r="C77" s="95" t="s">
        <v>135</v>
      </c>
      <c r="D77" s="88">
        <v>80347473</v>
      </c>
      <c r="E77" s="88"/>
      <c r="F77" s="88">
        <v>4921901.84</v>
      </c>
      <c r="G77" s="93">
        <f t="shared" si="1"/>
        <v>4921901.84</v>
      </c>
      <c r="H77" s="94" t="str">
        <f t="shared" ref="H77:H140" si="2">IFERROR(G77/E77,"0.0%")</f>
        <v>0.0%</v>
      </c>
    </row>
    <row r="78" spans="3:8" x14ac:dyDescent="0.25">
      <c r="C78" s="114" t="s">
        <v>310</v>
      </c>
      <c r="D78" s="86">
        <v>5698034557</v>
      </c>
      <c r="E78" s="86">
        <v>393321619.20000005</v>
      </c>
      <c r="F78" s="86">
        <v>360602265.43000001</v>
      </c>
      <c r="G78" s="86">
        <f t="shared" ref="G78:G141" si="3">F78-E78</f>
        <v>-32719353.770000041</v>
      </c>
      <c r="H78" s="115">
        <f t="shared" si="2"/>
        <v>-8.3187275178389267E-2</v>
      </c>
    </row>
    <row r="79" spans="3:8" x14ac:dyDescent="0.25">
      <c r="C79" s="85" t="s">
        <v>311</v>
      </c>
      <c r="D79" s="86">
        <v>3319558086</v>
      </c>
      <c r="E79" s="86">
        <v>172276066.17000002</v>
      </c>
      <c r="F79" s="86">
        <v>176255730.70000002</v>
      </c>
      <c r="G79" s="86">
        <f t="shared" si="3"/>
        <v>3979664.5300000012</v>
      </c>
      <c r="H79" s="109">
        <f t="shared" si="2"/>
        <v>2.3100507333809878E-2</v>
      </c>
    </row>
    <row r="80" spans="3:8" x14ac:dyDescent="0.25">
      <c r="C80" s="95" t="s">
        <v>125</v>
      </c>
      <c r="D80" s="88">
        <v>0</v>
      </c>
      <c r="E80" s="88"/>
      <c r="F80" s="88">
        <v>1609182.91</v>
      </c>
      <c r="G80" s="93">
        <f t="shared" si="3"/>
        <v>1609182.91</v>
      </c>
      <c r="H80" s="94" t="str">
        <f t="shared" si="2"/>
        <v>0.0%</v>
      </c>
    </row>
    <row r="81" spans="3:8" x14ac:dyDescent="0.25">
      <c r="C81" s="95" t="s">
        <v>78</v>
      </c>
      <c r="D81" s="88"/>
      <c r="E81" s="88">
        <v>0</v>
      </c>
      <c r="F81" s="88"/>
      <c r="G81" s="93">
        <f t="shared" si="3"/>
        <v>0</v>
      </c>
      <c r="H81" s="94" t="str">
        <f t="shared" si="2"/>
        <v>0.0%</v>
      </c>
    </row>
    <row r="82" spans="3:8" x14ac:dyDescent="0.25">
      <c r="C82" s="95" t="s">
        <v>99</v>
      </c>
      <c r="D82" s="88">
        <v>1275182880</v>
      </c>
      <c r="E82" s="88">
        <v>109895632.77</v>
      </c>
      <c r="F82" s="88"/>
      <c r="G82" s="93">
        <f t="shared" si="3"/>
        <v>-109895632.77</v>
      </c>
      <c r="H82" s="94">
        <f t="shared" si="2"/>
        <v>-1</v>
      </c>
    </row>
    <row r="83" spans="3:8" x14ac:dyDescent="0.25">
      <c r="C83" s="95" t="s">
        <v>104</v>
      </c>
      <c r="D83" s="88">
        <v>96929844</v>
      </c>
      <c r="E83" s="88"/>
      <c r="F83" s="88"/>
      <c r="G83" s="93">
        <f t="shared" si="3"/>
        <v>0</v>
      </c>
      <c r="H83" s="94" t="str">
        <f t="shared" si="2"/>
        <v>0.0%</v>
      </c>
    </row>
    <row r="84" spans="3:8" x14ac:dyDescent="0.25">
      <c r="C84" s="95" t="s">
        <v>113</v>
      </c>
      <c r="D84" s="88">
        <v>194219989</v>
      </c>
      <c r="E84" s="88">
        <v>5000000</v>
      </c>
      <c r="F84" s="88">
        <v>6811699.2699999996</v>
      </c>
      <c r="G84" s="93">
        <f t="shared" si="3"/>
        <v>1811699.2699999996</v>
      </c>
      <c r="H84" s="94">
        <f t="shared" si="2"/>
        <v>0.36233985399999991</v>
      </c>
    </row>
    <row r="85" spans="3:8" x14ac:dyDescent="0.25">
      <c r="C85" s="95" t="s">
        <v>133</v>
      </c>
      <c r="D85" s="88">
        <v>815426896</v>
      </c>
      <c r="E85" s="88">
        <v>0</v>
      </c>
      <c r="F85" s="88">
        <v>139900000.18000001</v>
      </c>
      <c r="G85" s="93">
        <f t="shared" si="3"/>
        <v>139900000.18000001</v>
      </c>
      <c r="H85" s="94" t="str">
        <f t="shared" si="2"/>
        <v>0.0%</v>
      </c>
    </row>
    <row r="86" spans="3:8" x14ac:dyDescent="0.25">
      <c r="C86" s="95" t="s">
        <v>81</v>
      </c>
      <c r="D86" s="88">
        <v>755258653</v>
      </c>
      <c r="E86" s="88">
        <v>52866522.07</v>
      </c>
      <c r="F86" s="88">
        <v>1414967.6</v>
      </c>
      <c r="G86" s="93">
        <f t="shared" si="3"/>
        <v>-51451554.469999999</v>
      </c>
      <c r="H86" s="94">
        <f t="shared" si="2"/>
        <v>-0.97323509199023051</v>
      </c>
    </row>
    <row r="87" spans="3:8" x14ac:dyDescent="0.25">
      <c r="C87" s="95" t="s">
        <v>134</v>
      </c>
      <c r="D87" s="88">
        <v>0</v>
      </c>
      <c r="E87" s="88">
        <v>2995401.4</v>
      </c>
      <c r="F87" s="88"/>
      <c r="G87" s="93">
        <f t="shared" si="3"/>
        <v>-2995401.4</v>
      </c>
      <c r="H87" s="94">
        <f t="shared" si="2"/>
        <v>-1</v>
      </c>
    </row>
    <row r="88" spans="3:8" x14ac:dyDescent="0.25">
      <c r="C88" s="95" t="s">
        <v>135</v>
      </c>
      <c r="D88" s="88">
        <v>182539824</v>
      </c>
      <c r="E88" s="88">
        <v>1518509.93</v>
      </c>
      <c r="F88" s="88">
        <v>26519880.739999998</v>
      </c>
      <c r="G88" s="93">
        <f t="shared" si="3"/>
        <v>25001370.809999999</v>
      </c>
      <c r="H88" s="94">
        <f t="shared" si="2"/>
        <v>16.464410482979194</v>
      </c>
    </row>
    <row r="89" spans="3:8" x14ac:dyDescent="0.25">
      <c r="C89" s="85" t="s">
        <v>312</v>
      </c>
      <c r="D89" s="86">
        <v>615439823</v>
      </c>
      <c r="E89" s="86">
        <v>107568896.53000002</v>
      </c>
      <c r="F89" s="86">
        <v>58307834.829999998</v>
      </c>
      <c r="G89" s="86">
        <f t="shared" si="3"/>
        <v>-49261061.700000018</v>
      </c>
      <c r="H89" s="109">
        <f t="shared" si="2"/>
        <v>-0.45794893588279528</v>
      </c>
    </row>
    <row r="90" spans="3:8" x14ac:dyDescent="0.25">
      <c r="C90" s="95" t="s">
        <v>125</v>
      </c>
      <c r="D90" s="88"/>
      <c r="E90" s="88"/>
      <c r="F90" s="88">
        <v>0</v>
      </c>
      <c r="G90" s="93">
        <f t="shared" si="3"/>
        <v>0</v>
      </c>
      <c r="H90" s="94" t="str">
        <f t="shared" si="2"/>
        <v>0.0%</v>
      </c>
    </row>
    <row r="91" spans="3:8" x14ac:dyDescent="0.25">
      <c r="C91" s="95" t="s">
        <v>78</v>
      </c>
      <c r="D91" s="88">
        <v>17799510</v>
      </c>
      <c r="E91" s="88"/>
      <c r="F91" s="88"/>
      <c r="G91" s="93">
        <f t="shared" si="3"/>
        <v>0</v>
      </c>
      <c r="H91" s="94" t="str">
        <f t="shared" si="2"/>
        <v>0.0%</v>
      </c>
    </row>
    <row r="92" spans="3:8" x14ac:dyDescent="0.25">
      <c r="C92" s="95" t="s">
        <v>99</v>
      </c>
      <c r="D92" s="88">
        <v>281374671</v>
      </c>
      <c r="E92" s="88">
        <v>73487804.290000007</v>
      </c>
      <c r="F92" s="88">
        <v>58307834.829999998</v>
      </c>
      <c r="G92" s="93">
        <f t="shared" si="3"/>
        <v>-15179969.460000008</v>
      </c>
      <c r="H92" s="94">
        <f t="shared" si="2"/>
        <v>-0.20656447156995345</v>
      </c>
    </row>
    <row r="93" spans="3:8" x14ac:dyDescent="0.25">
      <c r="C93" s="95" t="s">
        <v>130</v>
      </c>
      <c r="D93" s="88">
        <v>19453332</v>
      </c>
      <c r="E93" s="88">
        <v>1704813.26</v>
      </c>
      <c r="F93" s="88"/>
      <c r="G93" s="93">
        <f t="shared" si="3"/>
        <v>-1704813.26</v>
      </c>
      <c r="H93" s="94">
        <f t="shared" si="2"/>
        <v>-1</v>
      </c>
    </row>
    <row r="94" spans="3:8" x14ac:dyDescent="0.25">
      <c r="C94" s="95" t="s">
        <v>104</v>
      </c>
      <c r="D94" s="88">
        <v>6957845</v>
      </c>
      <c r="E94" s="88">
        <v>0</v>
      </c>
      <c r="F94" s="88"/>
      <c r="G94" s="93">
        <f t="shared" si="3"/>
        <v>0</v>
      </c>
      <c r="H94" s="94" t="str">
        <f t="shared" si="2"/>
        <v>0.0%</v>
      </c>
    </row>
    <row r="95" spans="3:8" x14ac:dyDescent="0.25">
      <c r="C95" s="95" t="s">
        <v>113</v>
      </c>
      <c r="D95" s="88">
        <v>147537351</v>
      </c>
      <c r="E95" s="88">
        <v>32376278.98</v>
      </c>
      <c r="F95" s="88">
        <v>0</v>
      </c>
      <c r="G95" s="93">
        <f t="shared" si="3"/>
        <v>-32376278.98</v>
      </c>
      <c r="H95" s="94">
        <f t="shared" si="2"/>
        <v>-1</v>
      </c>
    </row>
    <row r="96" spans="3:8" x14ac:dyDescent="0.25">
      <c r="C96" s="95" t="s">
        <v>133</v>
      </c>
      <c r="D96" s="88">
        <v>7203181</v>
      </c>
      <c r="E96" s="88"/>
      <c r="F96" s="88"/>
      <c r="G96" s="93">
        <f t="shared" si="3"/>
        <v>0</v>
      </c>
      <c r="H96" s="94" t="str">
        <f t="shared" si="2"/>
        <v>0.0%</v>
      </c>
    </row>
    <row r="97" spans="3:8" x14ac:dyDescent="0.25">
      <c r="C97" s="95" t="s">
        <v>134</v>
      </c>
      <c r="D97" s="88"/>
      <c r="E97" s="88"/>
      <c r="F97" s="88"/>
      <c r="G97" s="93">
        <f t="shared" si="3"/>
        <v>0</v>
      </c>
      <c r="H97" s="94" t="str">
        <f t="shared" si="2"/>
        <v>0.0%</v>
      </c>
    </row>
    <row r="98" spans="3:8" x14ac:dyDescent="0.25">
      <c r="C98" s="95" t="s">
        <v>135</v>
      </c>
      <c r="D98" s="88">
        <v>135113933</v>
      </c>
      <c r="E98" s="88">
        <v>0</v>
      </c>
      <c r="F98" s="88">
        <v>0</v>
      </c>
      <c r="G98" s="93">
        <f t="shared" si="3"/>
        <v>0</v>
      </c>
      <c r="H98" s="94" t="str">
        <f t="shared" si="2"/>
        <v>0.0%</v>
      </c>
    </row>
    <row r="99" spans="3:8" x14ac:dyDescent="0.25">
      <c r="C99" s="85" t="s">
        <v>313</v>
      </c>
      <c r="D99" s="86">
        <v>554717737</v>
      </c>
      <c r="E99" s="86">
        <v>35452891.439999998</v>
      </c>
      <c r="F99" s="86">
        <v>74597155.020000011</v>
      </c>
      <c r="G99" s="86">
        <f t="shared" si="3"/>
        <v>39144263.580000013</v>
      </c>
      <c r="H99" s="109">
        <f t="shared" si="2"/>
        <v>1.1041204818582215</v>
      </c>
    </row>
    <row r="100" spans="3:8" x14ac:dyDescent="0.25">
      <c r="C100" s="95" t="s">
        <v>76</v>
      </c>
      <c r="D100" s="88"/>
      <c r="E100" s="88"/>
      <c r="F100" s="88"/>
      <c r="G100" s="93">
        <f t="shared" si="3"/>
        <v>0</v>
      </c>
      <c r="H100" s="94" t="str">
        <f t="shared" si="2"/>
        <v>0.0%</v>
      </c>
    </row>
    <row r="101" spans="3:8" x14ac:dyDescent="0.25">
      <c r="C101" s="95" t="s">
        <v>125</v>
      </c>
      <c r="D101" s="88"/>
      <c r="E101" s="88"/>
      <c r="F101" s="88">
        <v>0</v>
      </c>
      <c r="G101" s="93">
        <f t="shared" si="3"/>
        <v>0</v>
      </c>
      <c r="H101" s="94" t="str">
        <f t="shared" si="2"/>
        <v>0.0%</v>
      </c>
    </row>
    <row r="102" spans="3:8" x14ac:dyDescent="0.25">
      <c r="C102" s="95" t="s">
        <v>78</v>
      </c>
      <c r="D102" s="88"/>
      <c r="E102" s="88"/>
      <c r="F102" s="88">
        <v>0</v>
      </c>
      <c r="G102" s="93">
        <f t="shared" si="3"/>
        <v>0</v>
      </c>
      <c r="H102" s="94" t="str">
        <f t="shared" si="2"/>
        <v>0.0%</v>
      </c>
    </row>
    <row r="103" spans="3:8" x14ac:dyDescent="0.25">
      <c r="C103" s="95" t="s">
        <v>99</v>
      </c>
      <c r="D103" s="88">
        <v>423853680</v>
      </c>
      <c r="E103" s="88">
        <v>35452891.439999998</v>
      </c>
      <c r="F103" s="88">
        <v>65881394.380000003</v>
      </c>
      <c r="G103" s="93">
        <f t="shared" si="3"/>
        <v>30428502.940000005</v>
      </c>
      <c r="H103" s="94">
        <f t="shared" si="2"/>
        <v>0.85827986672107692</v>
      </c>
    </row>
    <row r="104" spans="3:8" x14ac:dyDescent="0.25">
      <c r="C104" s="95" t="s">
        <v>130</v>
      </c>
      <c r="D104" s="88"/>
      <c r="E104" s="88"/>
      <c r="F104" s="88">
        <v>0</v>
      </c>
      <c r="G104" s="93">
        <f t="shared" si="3"/>
        <v>0</v>
      </c>
      <c r="H104" s="94" t="str">
        <f t="shared" si="2"/>
        <v>0.0%</v>
      </c>
    </row>
    <row r="105" spans="3:8" x14ac:dyDescent="0.25">
      <c r="C105" s="95" t="s">
        <v>113</v>
      </c>
      <c r="D105" s="88">
        <v>37157844</v>
      </c>
      <c r="E105" s="88">
        <v>0</v>
      </c>
      <c r="F105" s="88"/>
      <c r="G105" s="93">
        <f t="shared" si="3"/>
        <v>0</v>
      </c>
      <c r="H105" s="94" t="str">
        <f t="shared" si="2"/>
        <v>0.0%</v>
      </c>
    </row>
    <row r="106" spans="3:8" x14ac:dyDescent="0.25">
      <c r="C106" s="95" t="s">
        <v>133</v>
      </c>
      <c r="D106" s="88"/>
      <c r="E106" s="88"/>
      <c r="F106" s="88">
        <v>0</v>
      </c>
      <c r="G106" s="93">
        <f t="shared" si="3"/>
        <v>0</v>
      </c>
      <c r="H106" s="94" t="str">
        <f t="shared" si="2"/>
        <v>0.0%</v>
      </c>
    </row>
    <row r="107" spans="3:8" x14ac:dyDescent="0.25">
      <c r="C107" s="95" t="s">
        <v>134</v>
      </c>
      <c r="D107" s="88">
        <v>0</v>
      </c>
      <c r="E107" s="88"/>
      <c r="F107" s="88">
        <v>8715760.6400000006</v>
      </c>
      <c r="G107" s="93">
        <f t="shared" si="3"/>
        <v>8715760.6400000006</v>
      </c>
      <c r="H107" s="94" t="str">
        <f t="shared" si="2"/>
        <v>0.0%</v>
      </c>
    </row>
    <row r="108" spans="3:8" x14ac:dyDescent="0.25">
      <c r="C108" s="95" t="s">
        <v>135</v>
      </c>
      <c r="D108" s="88">
        <v>93706213</v>
      </c>
      <c r="E108" s="88"/>
      <c r="F108" s="88">
        <v>0</v>
      </c>
      <c r="G108" s="93">
        <f t="shared" si="3"/>
        <v>0</v>
      </c>
      <c r="H108" s="94" t="str">
        <f t="shared" si="2"/>
        <v>0.0%</v>
      </c>
    </row>
    <row r="109" spans="3:8" x14ac:dyDescent="0.25">
      <c r="C109" s="85" t="s">
        <v>314</v>
      </c>
      <c r="D109" s="86">
        <v>1208318911</v>
      </c>
      <c r="E109" s="86">
        <v>78023765.060000017</v>
      </c>
      <c r="F109" s="86">
        <v>51441544.879999995</v>
      </c>
      <c r="G109" s="86">
        <f t="shared" si="3"/>
        <v>-26582220.180000022</v>
      </c>
      <c r="H109" s="109">
        <f t="shared" si="2"/>
        <v>-0.34069389191303934</v>
      </c>
    </row>
    <row r="110" spans="3:8" x14ac:dyDescent="0.25">
      <c r="C110" s="95" t="s">
        <v>78</v>
      </c>
      <c r="D110" s="88"/>
      <c r="E110" s="88"/>
      <c r="F110" s="88"/>
      <c r="G110" s="93">
        <f t="shared" si="3"/>
        <v>0</v>
      </c>
      <c r="H110" s="94" t="str">
        <f t="shared" si="2"/>
        <v>0.0%</v>
      </c>
    </row>
    <row r="111" spans="3:8" x14ac:dyDescent="0.25">
      <c r="C111" s="95" t="s">
        <v>91</v>
      </c>
      <c r="D111" s="88"/>
      <c r="E111" s="88">
        <v>9991715.2200000007</v>
      </c>
      <c r="F111" s="88"/>
      <c r="G111" s="93">
        <f t="shared" si="3"/>
        <v>-9991715.2200000007</v>
      </c>
      <c r="H111" s="94">
        <f t="shared" si="2"/>
        <v>-1</v>
      </c>
    </row>
    <row r="112" spans="3:8" x14ac:dyDescent="0.25">
      <c r="C112" s="95" t="s">
        <v>99</v>
      </c>
      <c r="D112" s="88">
        <v>874178030</v>
      </c>
      <c r="E112" s="88">
        <v>62436451.18</v>
      </c>
      <c r="F112" s="88">
        <v>36212584.43</v>
      </c>
      <c r="G112" s="93">
        <f t="shared" si="3"/>
        <v>-26223866.75</v>
      </c>
      <c r="H112" s="94">
        <f t="shared" si="2"/>
        <v>-0.42000892514531923</v>
      </c>
    </row>
    <row r="113" spans="3:8" x14ac:dyDescent="0.25">
      <c r="C113" s="95" t="s">
        <v>130</v>
      </c>
      <c r="D113" s="88">
        <v>181879452</v>
      </c>
      <c r="E113" s="88">
        <v>3587232.76</v>
      </c>
      <c r="F113" s="88">
        <v>2777584</v>
      </c>
      <c r="G113" s="93">
        <f t="shared" si="3"/>
        <v>-809648.75999999978</v>
      </c>
      <c r="H113" s="94">
        <f t="shared" si="2"/>
        <v>-0.22570287856091051</v>
      </c>
    </row>
    <row r="114" spans="3:8" x14ac:dyDescent="0.25">
      <c r="C114" s="95" t="s">
        <v>104</v>
      </c>
      <c r="D114" s="88">
        <v>9358073</v>
      </c>
      <c r="E114" s="88">
        <v>0</v>
      </c>
      <c r="F114" s="88"/>
      <c r="G114" s="93">
        <f t="shared" si="3"/>
        <v>0</v>
      </c>
      <c r="H114" s="94" t="str">
        <f t="shared" si="2"/>
        <v>0.0%</v>
      </c>
    </row>
    <row r="115" spans="3:8" x14ac:dyDescent="0.25">
      <c r="C115" s="95" t="s">
        <v>113</v>
      </c>
      <c r="D115" s="88">
        <v>107784880</v>
      </c>
      <c r="E115" s="88"/>
      <c r="F115" s="88"/>
      <c r="G115" s="93">
        <f t="shared" si="3"/>
        <v>0</v>
      </c>
      <c r="H115" s="94" t="str">
        <f t="shared" si="2"/>
        <v>0.0%</v>
      </c>
    </row>
    <row r="116" spans="3:8" x14ac:dyDescent="0.25">
      <c r="C116" s="95" t="s">
        <v>81</v>
      </c>
      <c r="D116" s="88">
        <v>1000000</v>
      </c>
      <c r="E116" s="88">
        <v>0</v>
      </c>
      <c r="F116" s="88"/>
      <c r="G116" s="93">
        <f t="shared" si="3"/>
        <v>0</v>
      </c>
      <c r="H116" s="94" t="str">
        <f t="shared" si="2"/>
        <v>0.0%</v>
      </c>
    </row>
    <row r="117" spans="3:8" x14ac:dyDescent="0.25">
      <c r="C117" s="95" t="s">
        <v>134</v>
      </c>
      <c r="D117" s="88">
        <v>4575413</v>
      </c>
      <c r="E117" s="88">
        <v>2008365.9</v>
      </c>
      <c r="F117" s="88"/>
      <c r="G117" s="93">
        <f t="shared" si="3"/>
        <v>-2008365.9</v>
      </c>
      <c r="H117" s="94">
        <f t="shared" si="2"/>
        <v>-1</v>
      </c>
    </row>
    <row r="118" spans="3:8" x14ac:dyDescent="0.25">
      <c r="C118" s="95" t="s">
        <v>135</v>
      </c>
      <c r="D118" s="88">
        <v>29543063</v>
      </c>
      <c r="E118" s="88"/>
      <c r="F118" s="88">
        <v>12451376.449999999</v>
      </c>
      <c r="G118" s="93">
        <f t="shared" si="3"/>
        <v>12451376.449999999</v>
      </c>
      <c r="H118" s="94" t="str">
        <f t="shared" si="2"/>
        <v>0.0%</v>
      </c>
    </row>
    <row r="119" spans="3:8" x14ac:dyDescent="0.25">
      <c r="C119" s="114" t="s">
        <v>315</v>
      </c>
      <c r="D119" s="86">
        <v>8376756072</v>
      </c>
      <c r="E119" s="86">
        <v>405503779.44999993</v>
      </c>
      <c r="F119" s="86">
        <v>602838085.44999993</v>
      </c>
      <c r="G119" s="86">
        <f t="shared" si="3"/>
        <v>197334306</v>
      </c>
      <c r="H119" s="115">
        <f t="shared" si="2"/>
        <v>0.48663986872736908</v>
      </c>
    </row>
    <row r="120" spans="3:8" x14ac:dyDescent="0.25">
      <c r="C120" s="85" t="s">
        <v>316</v>
      </c>
      <c r="D120" s="86">
        <v>3238249486</v>
      </c>
      <c r="E120" s="86">
        <v>144083299.00999999</v>
      </c>
      <c r="F120" s="86">
        <v>28035790.43</v>
      </c>
      <c r="G120" s="86">
        <f t="shared" si="3"/>
        <v>-116047508.57999998</v>
      </c>
      <c r="H120" s="109">
        <f t="shared" si="2"/>
        <v>-0.80541956893939382</v>
      </c>
    </row>
    <row r="121" spans="3:8" x14ac:dyDescent="0.25">
      <c r="C121" s="95" t="s">
        <v>125</v>
      </c>
      <c r="D121" s="88">
        <v>1520487441</v>
      </c>
      <c r="E121" s="88">
        <v>119518942.73</v>
      </c>
      <c r="F121" s="88">
        <v>6295756.0199999996</v>
      </c>
      <c r="G121" s="93">
        <f t="shared" si="3"/>
        <v>-113223186.71000001</v>
      </c>
      <c r="H121" s="94">
        <f t="shared" si="2"/>
        <v>-0.94732419919223632</v>
      </c>
    </row>
    <row r="122" spans="3:8" x14ac:dyDescent="0.25">
      <c r="C122" s="95" t="s">
        <v>99</v>
      </c>
      <c r="D122" s="88">
        <v>1531377872</v>
      </c>
      <c r="E122" s="88">
        <v>0</v>
      </c>
      <c r="F122" s="88">
        <v>20000000</v>
      </c>
      <c r="G122" s="93">
        <f t="shared" si="3"/>
        <v>20000000</v>
      </c>
      <c r="H122" s="94" t="str">
        <f t="shared" si="2"/>
        <v>0.0%</v>
      </c>
    </row>
    <row r="123" spans="3:8" x14ac:dyDescent="0.25">
      <c r="C123" s="95" t="s">
        <v>113</v>
      </c>
      <c r="D123" s="88">
        <v>39493497</v>
      </c>
      <c r="E123" s="88">
        <v>0</v>
      </c>
      <c r="F123" s="88"/>
      <c r="G123" s="93">
        <f t="shared" si="3"/>
        <v>0</v>
      </c>
      <c r="H123" s="94" t="str">
        <f t="shared" si="2"/>
        <v>0.0%</v>
      </c>
    </row>
    <row r="124" spans="3:8" x14ac:dyDescent="0.25">
      <c r="C124" s="95" t="s">
        <v>133</v>
      </c>
      <c r="D124" s="88">
        <v>12480334</v>
      </c>
      <c r="E124" s="88"/>
      <c r="F124" s="88">
        <v>0</v>
      </c>
      <c r="G124" s="93">
        <f t="shared" si="3"/>
        <v>0</v>
      </c>
      <c r="H124" s="94" t="str">
        <f t="shared" si="2"/>
        <v>0.0%</v>
      </c>
    </row>
    <row r="125" spans="3:8" x14ac:dyDescent="0.25">
      <c r="C125" s="95" t="s">
        <v>81</v>
      </c>
      <c r="D125" s="88">
        <v>52613963</v>
      </c>
      <c r="E125" s="88">
        <v>0</v>
      </c>
      <c r="F125" s="88">
        <v>0</v>
      </c>
      <c r="G125" s="93">
        <f t="shared" si="3"/>
        <v>0</v>
      </c>
      <c r="H125" s="94" t="str">
        <f t="shared" si="2"/>
        <v>0.0%</v>
      </c>
    </row>
    <row r="126" spans="3:8" x14ac:dyDescent="0.25">
      <c r="C126" s="95" t="s">
        <v>134</v>
      </c>
      <c r="D126" s="88">
        <v>0</v>
      </c>
      <c r="E126" s="88"/>
      <c r="F126" s="88">
        <v>1740034.41</v>
      </c>
      <c r="G126" s="93">
        <f t="shared" si="3"/>
        <v>1740034.41</v>
      </c>
      <c r="H126" s="94" t="str">
        <f t="shared" si="2"/>
        <v>0.0%</v>
      </c>
    </row>
    <row r="127" spans="3:8" x14ac:dyDescent="0.25">
      <c r="C127" s="95" t="s">
        <v>135</v>
      </c>
      <c r="D127" s="88">
        <v>81796379</v>
      </c>
      <c r="E127" s="88">
        <v>24564356.280000001</v>
      </c>
      <c r="F127" s="88"/>
      <c r="G127" s="93">
        <f t="shared" si="3"/>
        <v>-24564356.280000001</v>
      </c>
      <c r="H127" s="94">
        <f t="shared" si="2"/>
        <v>-1</v>
      </c>
    </row>
    <row r="128" spans="3:8" x14ac:dyDescent="0.25">
      <c r="C128" s="85" t="s">
        <v>317</v>
      </c>
      <c r="D128" s="86">
        <v>3505828285</v>
      </c>
      <c r="E128" s="86">
        <v>130939271.91</v>
      </c>
      <c r="F128" s="86">
        <v>399161447.67000002</v>
      </c>
      <c r="G128" s="86">
        <f t="shared" si="3"/>
        <v>268222175.76000002</v>
      </c>
      <c r="H128" s="109">
        <f t="shared" si="2"/>
        <v>2.0484471300891323</v>
      </c>
    </row>
    <row r="129" spans="3:8" x14ac:dyDescent="0.25">
      <c r="C129" s="95" t="s">
        <v>125</v>
      </c>
      <c r="D129" s="88">
        <v>900000000</v>
      </c>
      <c r="E129" s="88">
        <v>5798054.6900000004</v>
      </c>
      <c r="F129" s="88">
        <v>312525014.56999999</v>
      </c>
      <c r="G129" s="93">
        <f t="shared" si="3"/>
        <v>306726959.88</v>
      </c>
      <c r="H129" s="94">
        <f t="shared" si="2"/>
        <v>52.901701739553609</v>
      </c>
    </row>
    <row r="130" spans="3:8" x14ac:dyDescent="0.25">
      <c r="C130" s="95" t="s">
        <v>78</v>
      </c>
      <c r="D130" s="88"/>
      <c r="E130" s="88"/>
      <c r="F130" s="88"/>
      <c r="G130" s="93">
        <f t="shared" si="3"/>
        <v>0</v>
      </c>
      <c r="H130" s="94" t="str">
        <f t="shared" si="2"/>
        <v>0.0%</v>
      </c>
    </row>
    <row r="131" spans="3:8" x14ac:dyDescent="0.25">
      <c r="C131" s="95" t="s">
        <v>99</v>
      </c>
      <c r="D131" s="88">
        <v>2213341239</v>
      </c>
      <c r="E131" s="88">
        <v>124508150.94</v>
      </c>
      <c r="F131" s="88">
        <v>79276909.159999996</v>
      </c>
      <c r="G131" s="93">
        <f t="shared" si="3"/>
        <v>-45231241.780000001</v>
      </c>
      <c r="H131" s="94">
        <f t="shared" si="2"/>
        <v>-0.36327936314624704</v>
      </c>
    </row>
    <row r="132" spans="3:8" x14ac:dyDescent="0.25">
      <c r="C132" s="95" t="s">
        <v>104</v>
      </c>
      <c r="D132" s="88"/>
      <c r="E132" s="88"/>
      <c r="F132" s="88">
        <v>0</v>
      </c>
      <c r="G132" s="93">
        <f t="shared" si="3"/>
        <v>0</v>
      </c>
      <c r="H132" s="94" t="str">
        <f t="shared" si="2"/>
        <v>0.0%</v>
      </c>
    </row>
    <row r="133" spans="3:8" x14ac:dyDescent="0.25">
      <c r="C133" s="95" t="s">
        <v>133</v>
      </c>
      <c r="D133" s="88"/>
      <c r="E133" s="88">
        <v>0</v>
      </c>
      <c r="F133" s="88"/>
      <c r="G133" s="93">
        <f t="shared" si="3"/>
        <v>0</v>
      </c>
      <c r="H133" s="94" t="str">
        <f t="shared" si="2"/>
        <v>0.0%</v>
      </c>
    </row>
    <row r="134" spans="3:8" x14ac:dyDescent="0.25">
      <c r="C134" s="95" t="s">
        <v>81</v>
      </c>
      <c r="D134" s="88">
        <v>257769222</v>
      </c>
      <c r="E134" s="88">
        <v>633066.28</v>
      </c>
      <c r="F134" s="88"/>
      <c r="G134" s="93">
        <f t="shared" si="3"/>
        <v>-633066.28</v>
      </c>
      <c r="H134" s="94">
        <f t="shared" si="2"/>
        <v>-1</v>
      </c>
    </row>
    <row r="135" spans="3:8" x14ac:dyDescent="0.25">
      <c r="C135" s="95" t="s">
        <v>135</v>
      </c>
      <c r="D135" s="88">
        <v>134717824</v>
      </c>
      <c r="E135" s="88">
        <v>0</v>
      </c>
      <c r="F135" s="88">
        <v>7359523.9400000004</v>
      </c>
      <c r="G135" s="93">
        <f t="shared" si="3"/>
        <v>7359523.9400000004</v>
      </c>
      <c r="H135" s="94" t="str">
        <f t="shared" si="2"/>
        <v>0.0%</v>
      </c>
    </row>
    <row r="136" spans="3:8" x14ac:dyDescent="0.25">
      <c r="C136" s="85" t="s">
        <v>318</v>
      </c>
      <c r="D136" s="86">
        <v>257116454</v>
      </c>
      <c r="E136" s="86">
        <v>0</v>
      </c>
      <c r="F136" s="86">
        <v>82740661.409999996</v>
      </c>
      <c r="G136" s="86">
        <f t="shared" si="3"/>
        <v>82740661.409999996</v>
      </c>
      <c r="H136" s="109" t="str">
        <f t="shared" si="2"/>
        <v>0.0%</v>
      </c>
    </row>
    <row r="137" spans="3:8" x14ac:dyDescent="0.25">
      <c r="C137" s="95" t="s">
        <v>78</v>
      </c>
      <c r="D137" s="88"/>
      <c r="E137" s="88"/>
      <c r="F137" s="88"/>
      <c r="G137" s="93">
        <f t="shared" si="3"/>
        <v>0</v>
      </c>
      <c r="H137" s="94" t="str">
        <f t="shared" si="2"/>
        <v>0.0%</v>
      </c>
    </row>
    <row r="138" spans="3:8" x14ac:dyDescent="0.25">
      <c r="C138" s="95" t="s">
        <v>99</v>
      </c>
      <c r="D138" s="88">
        <v>117598889</v>
      </c>
      <c r="E138" s="88">
        <v>0</v>
      </c>
      <c r="F138" s="88">
        <v>13233992.74</v>
      </c>
      <c r="G138" s="93">
        <f t="shared" si="3"/>
        <v>13233992.74</v>
      </c>
      <c r="H138" s="94" t="str">
        <f t="shared" si="2"/>
        <v>0.0%</v>
      </c>
    </row>
    <row r="139" spans="3:8" x14ac:dyDescent="0.25">
      <c r="C139" s="95" t="s">
        <v>104</v>
      </c>
      <c r="D139" s="88"/>
      <c r="E139" s="88"/>
      <c r="F139" s="88">
        <v>0</v>
      </c>
      <c r="G139" s="93">
        <f t="shared" si="3"/>
        <v>0</v>
      </c>
      <c r="H139" s="94" t="str">
        <f t="shared" si="2"/>
        <v>0.0%</v>
      </c>
    </row>
    <row r="140" spans="3:8" x14ac:dyDescent="0.25">
      <c r="C140" s="95" t="s">
        <v>113</v>
      </c>
      <c r="D140" s="88">
        <v>5905187</v>
      </c>
      <c r="E140" s="88"/>
      <c r="F140" s="88"/>
      <c r="G140" s="93">
        <f t="shared" si="3"/>
        <v>0</v>
      </c>
      <c r="H140" s="94" t="str">
        <f t="shared" si="2"/>
        <v>0.0%</v>
      </c>
    </row>
    <row r="141" spans="3:8" x14ac:dyDescent="0.25">
      <c r="C141" s="95" t="s">
        <v>133</v>
      </c>
      <c r="D141" s="88"/>
      <c r="E141" s="88">
        <v>0</v>
      </c>
      <c r="F141" s="88"/>
      <c r="G141" s="93">
        <f t="shared" si="3"/>
        <v>0</v>
      </c>
      <c r="H141" s="94" t="str">
        <f t="shared" ref="H141:H204" si="4">IFERROR(G141/E141,"0.0%")</f>
        <v>0.0%</v>
      </c>
    </row>
    <row r="142" spans="3:8" x14ac:dyDescent="0.25">
      <c r="C142" s="95" t="s">
        <v>135</v>
      </c>
      <c r="D142" s="88">
        <v>133612378</v>
      </c>
      <c r="E142" s="88">
        <v>0</v>
      </c>
      <c r="F142" s="88">
        <v>69506668.670000002</v>
      </c>
      <c r="G142" s="93">
        <f t="shared" ref="G142:G205" si="5">F142-E142</f>
        <v>69506668.670000002</v>
      </c>
      <c r="H142" s="94" t="str">
        <f t="shared" si="4"/>
        <v>0.0%</v>
      </c>
    </row>
    <row r="143" spans="3:8" x14ac:dyDescent="0.25">
      <c r="C143" s="85" t="s">
        <v>319</v>
      </c>
      <c r="D143" s="86">
        <v>1369718080</v>
      </c>
      <c r="E143" s="86">
        <v>130203615.95</v>
      </c>
      <c r="F143" s="86">
        <v>92437708.539999992</v>
      </c>
      <c r="G143" s="86">
        <f t="shared" si="5"/>
        <v>-37765907.410000011</v>
      </c>
      <c r="H143" s="109">
        <f t="shared" si="4"/>
        <v>-0.29005267737343521</v>
      </c>
    </row>
    <row r="144" spans="3:8" x14ac:dyDescent="0.25">
      <c r="C144" s="95" t="s">
        <v>125</v>
      </c>
      <c r="D144" s="88">
        <v>49672114</v>
      </c>
      <c r="E144" s="88"/>
      <c r="F144" s="88">
        <v>0</v>
      </c>
      <c r="G144" s="93">
        <f t="shared" si="5"/>
        <v>0</v>
      </c>
      <c r="H144" s="94" t="str">
        <f t="shared" si="4"/>
        <v>0.0%</v>
      </c>
    </row>
    <row r="145" spans="3:8" x14ac:dyDescent="0.25">
      <c r="C145" s="95" t="s">
        <v>78</v>
      </c>
      <c r="D145" s="88"/>
      <c r="E145" s="88"/>
      <c r="F145" s="88">
        <v>0</v>
      </c>
      <c r="G145" s="93">
        <f t="shared" si="5"/>
        <v>0</v>
      </c>
      <c r="H145" s="94" t="str">
        <f t="shared" si="4"/>
        <v>0.0%</v>
      </c>
    </row>
    <row r="146" spans="3:8" x14ac:dyDescent="0.25">
      <c r="C146" s="95" t="s">
        <v>99</v>
      </c>
      <c r="D146" s="88">
        <v>740699009</v>
      </c>
      <c r="E146" s="88">
        <v>20000000</v>
      </c>
      <c r="F146" s="88">
        <v>86534727.379999995</v>
      </c>
      <c r="G146" s="93">
        <f t="shared" si="5"/>
        <v>66534727.379999995</v>
      </c>
      <c r="H146" s="94">
        <f t="shared" si="4"/>
        <v>3.3267363689999998</v>
      </c>
    </row>
    <row r="147" spans="3:8" x14ac:dyDescent="0.25">
      <c r="C147" s="95" t="s">
        <v>81</v>
      </c>
      <c r="D147" s="88">
        <v>462511023</v>
      </c>
      <c r="E147" s="88">
        <v>110203615.95</v>
      </c>
      <c r="F147" s="88"/>
      <c r="G147" s="93">
        <f t="shared" si="5"/>
        <v>-110203615.95</v>
      </c>
      <c r="H147" s="94">
        <f t="shared" si="4"/>
        <v>-1</v>
      </c>
    </row>
    <row r="148" spans="3:8" x14ac:dyDescent="0.25">
      <c r="C148" s="95" t="s">
        <v>134</v>
      </c>
      <c r="D148" s="88">
        <v>12315980</v>
      </c>
      <c r="E148" s="88"/>
      <c r="F148" s="88"/>
      <c r="G148" s="93">
        <f t="shared" si="5"/>
        <v>0</v>
      </c>
      <c r="H148" s="94" t="str">
        <f t="shared" si="4"/>
        <v>0.0%</v>
      </c>
    </row>
    <row r="149" spans="3:8" x14ac:dyDescent="0.25">
      <c r="C149" s="95" t="s">
        <v>135</v>
      </c>
      <c r="D149" s="88">
        <v>104519954</v>
      </c>
      <c r="E149" s="88"/>
      <c r="F149" s="88">
        <v>5902981.1600000001</v>
      </c>
      <c r="G149" s="93">
        <f t="shared" si="5"/>
        <v>5902981.1600000001</v>
      </c>
      <c r="H149" s="94" t="str">
        <f t="shared" si="4"/>
        <v>0.0%</v>
      </c>
    </row>
    <row r="150" spans="3:8" x14ac:dyDescent="0.25">
      <c r="C150" s="85" t="s">
        <v>305</v>
      </c>
      <c r="D150" s="86">
        <v>5843767</v>
      </c>
      <c r="E150" s="86">
        <v>277592.58</v>
      </c>
      <c r="F150" s="86">
        <v>462477.4</v>
      </c>
      <c r="G150" s="86">
        <f t="shared" si="5"/>
        <v>184884.82</v>
      </c>
      <c r="H150" s="109">
        <f t="shared" si="4"/>
        <v>0.66602940179452919</v>
      </c>
    </row>
    <row r="151" spans="3:8" x14ac:dyDescent="0.25">
      <c r="C151" s="95" t="s">
        <v>89</v>
      </c>
      <c r="D151" s="88">
        <v>5843767</v>
      </c>
      <c r="E151" s="88">
        <v>277592.58</v>
      </c>
      <c r="F151" s="88">
        <v>462477.4</v>
      </c>
      <c r="G151" s="93">
        <f t="shared" si="5"/>
        <v>184884.82</v>
      </c>
      <c r="H151" s="94">
        <f t="shared" si="4"/>
        <v>0.66602940179452919</v>
      </c>
    </row>
    <row r="152" spans="3:8" x14ac:dyDescent="0.25">
      <c r="C152" s="95" t="s">
        <v>104</v>
      </c>
      <c r="D152" s="88"/>
      <c r="E152" s="88"/>
      <c r="F152" s="88">
        <v>0</v>
      </c>
      <c r="G152" s="93">
        <f t="shared" si="5"/>
        <v>0</v>
      </c>
      <c r="H152" s="94" t="str">
        <f t="shared" si="4"/>
        <v>0.0%</v>
      </c>
    </row>
    <row r="153" spans="3:8" x14ac:dyDescent="0.25">
      <c r="C153" s="114" t="s">
        <v>320</v>
      </c>
      <c r="D153" s="86">
        <v>6965968498</v>
      </c>
      <c r="E153" s="86">
        <v>280159850.63999999</v>
      </c>
      <c r="F153" s="86">
        <v>401412488.82999998</v>
      </c>
      <c r="G153" s="86">
        <f t="shared" si="5"/>
        <v>121252638.19</v>
      </c>
      <c r="H153" s="115">
        <f t="shared" si="4"/>
        <v>0.43279805408594146</v>
      </c>
    </row>
    <row r="154" spans="3:8" x14ac:dyDescent="0.25">
      <c r="C154" s="85" t="s">
        <v>321</v>
      </c>
      <c r="D154" s="86">
        <v>568931161</v>
      </c>
      <c r="E154" s="86"/>
      <c r="F154" s="86">
        <v>0</v>
      </c>
      <c r="G154" s="86">
        <f t="shared" si="5"/>
        <v>0</v>
      </c>
      <c r="H154" s="109" t="str">
        <f t="shared" si="4"/>
        <v>0.0%</v>
      </c>
    </row>
    <row r="155" spans="3:8" x14ac:dyDescent="0.25">
      <c r="C155" s="95" t="s">
        <v>99</v>
      </c>
      <c r="D155" s="88">
        <v>515803536</v>
      </c>
      <c r="E155" s="88"/>
      <c r="F155" s="88"/>
      <c r="G155" s="93">
        <f t="shared" si="5"/>
        <v>0</v>
      </c>
      <c r="H155" s="94" t="str">
        <f t="shared" si="4"/>
        <v>0.0%</v>
      </c>
    </row>
    <row r="156" spans="3:8" x14ac:dyDescent="0.25">
      <c r="C156" s="95" t="s">
        <v>135</v>
      </c>
      <c r="D156" s="88">
        <v>53127625</v>
      </c>
      <c r="E156" s="88"/>
      <c r="F156" s="88">
        <v>0</v>
      </c>
      <c r="G156" s="93">
        <f t="shared" si="5"/>
        <v>0</v>
      </c>
      <c r="H156" s="94" t="str">
        <f t="shared" si="4"/>
        <v>0.0%</v>
      </c>
    </row>
    <row r="157" spans="3:8" x14ac:dyDescent="0.25">
      <c r="C157" s="85" t="s">
        <v>322</v>
      </c>
      <c r="D157" s="86">
        <v>913162159</v>
      </c>
      <c r="E157" s="86">
        <v>93686869.989999995</v>
      </c>
      <c r="F157" s="86">
        <v>76658530.229999989</v>
      </c>
      <c r="G157" s="86">
        <f t="shared" si="5"/>
        <v>-17028339.760000005</v>
      </c>
      <c r="H157" s="109">
        <f t="shared" si="4"/>
        <v>-0.18175801755163329</v>
      </c>
    </row>
    <row r="158" spans="3:8" x14ac:dyDescent="0.25">
      <c r="C158" s="95" t="s">
        <v>125</v>
      </c>
      <c r="D158" s="88">
        <v>50022117</v>
      </c>
      <c r="E158" s="88"/>
      <c r="F158" s="88">
        <v>0</v>
      </c>
      <c r="G158" s="93">
        <f t="shared" si="5"/>
        <v>0</v>
      </c>
      <c r="H158" s="94" t="str">
        <f t="shared" si="4"/>
        <v>0.0%</v>
      </c>
    </row>
    <row r="159" spans="3:8" x14ac:dyDescent="0.25">
      <c r="C159" s="95" t="s">
        <v>78</v>
      </c>
      <c r="D159" s="88"/>
      <c r="E159" s="88"/>
      <c r="F159" s="88"/>
      <c r="G159" s="93">
        <f t="shared" si="5"/>
        <v>0</v>
      </c>
      <c r="H159" s="94" t="str">
        <f t="shared" si="4"/>
        <v>0.0%</v>
      </c>
    </row>
    <row r="160" spans="3:8" x14ac:dyDescent="0.25">
      <c r="C160" s="95" t="s">
        <v>79</v>
      </c>
      <c r="D160" s="88">
        <v>8472306</v>
      </c>
      <c r="E160" s="88">
        <v>0</v>
      </c>
      <c r="F160" s="88">
        <v>0</v>
      </c>
      <c r="G160" s="93">
        <f t="shared" si="5"/>
        <v>0</v>
      </c>
      <c r="H160" s="94" t="str">
        <f t="shared" si="4"/>
        <v>0.0%</v>
      </c>
    </row>
    <row r="161" spans="3:8" x14ac:dyDescent="0.25">
      <c r="C161" s="95" t="s">
        <v>99</v>
      </c>
      <c r="D161" s="88">
        <v>568073817</v>
      </c>
      <c r="E161" s="88">
        <v>90686869.989999995</v>
      </c>
      <c r="F161" s="88">
        <v>52068292.399999999</v>
      </c>
      <c r="G161" s="93">
        <f t="shared" si="5"/>
        <v>-38618577.589999996</v>
      </c>
      <c r="H161" s="94">
        <f t="shared" si="4"/>
        <v>-0.42584530256980369</v>
      </c>
    </row>
    <row r="162" spans="3:8" x14ac:dyDescent="0.25">
      <c r="C162" s="95" t="s">
        <v>130</v>
      </c>
      <c r="D162" s="88">
        <v>22494813</v>
      </c>
      <c r="E162" s="88"/>
      <c r="F162" s="88">
        <v>2191282.8199999998</v>
      </c>
      <c r="G162" s="93">
        <f t="shared" si="5"/>
        <v>2191282.8199999998</v>
      </c>
      <c r="H162" s="94" t="str">
        <f t="shared" si="4"/>
        <v>0.0%</v>
      </c>
    </row>
    <row r="163" spans="3:8" x14ac:dyDescent="0.25">
      <c r="C163" s="95" t="s">
        <v>113</v>
      </c>
      <c r="D163" s="88">
        <v>18479776</v>
      </c>
      <c r="E163" s="88">
        <v>0</v>
      </c>
      <c r="F163" s="88"/>
      <c r="G163" s="93">
        <f t="shared" si="5"/>
        <v>0</v>
      </c>
      <c r="H163" s="94" t="str">
        <f t="shared" si="4"/>
        <v>0.0%</v>
      </c>
    </row>
    <row r="164" spans="3:8" x14ac:dyDescent="0.25">
      <c r="C164" s="95" t="s">
        <v>133</v>
      </c>
      <c r="D164" s="88">
        <v>4319869</v>
      </c>
      <c r="E164" s="88">
        <v>3000000</v>
      </c>
      <c r="F164" s="88"/>
      <c r="G164" s="93">
        <f t="shared" si="5"/>
        <v>-3000000</v>
      </c>
      <c r="H164" s="94">
        <f t="shared" si="4"/>
        <v>-1</v>
      </c>
    </row>
    <row r="165" spans="3:8" x14ac:dyDescent="0.25">
      <c r="C165" s="95" t="s">
        <v>134</v>
      </c>
      <c r="D165" s="88">
        <v>89144552</v>
      </c>
      <c r="E165" s="88"/>
      <c r="F165" s="88">
        <v>8541279.5800000001</v>
      </c>
      <c r="G165" s="93">
        <f t="shared" si="5"/>
        <v>8541279.5800000001</v>
      </c>
      <c r="H165" s="94" t="str">
        <f t="shared" si="4"/>
        <v>0.0%</v>
      </c>
    </row>
    <row r="166" spans="3:8" x14ac:dyDescent="0.25">
      <c r="C166" s="95" t="s">
        <v>135</v>
      </c>
      <c r="D166" s="88">
        <v>152154909</v>
      </c>
      <c r="E166" s="88">
        <v>0</v>
      </c>
      <c r="F166" s="88">
        <v>13857675.43</v>
      </c>
      <c r="G166" s="93">
        <f t="shared" si="5"/>
        <v>13857675.43</v>
      </c>
      <c r="H166" s="94" t="str">
        <f t="shared" si="4"/>
        <v>0.0%</v>
      </c>
    </row>
    <row r="167" spans="3:8" x14ac:dyDescent="0.25">
      <c r="C167" s="85" t="s">
        <v>323</v>
      </c>
      <c r="D167" s="86">
        <v>4315709764</v>
      </c>
      <c r="E167" s="86">
        <v>184338741.14999998</v>
      </c>
      <c r="F167" s="86">
        <v>277434635.82999998</v>
      </c>
      <c r="G167" s="86">
        <f t="shared" si="5"/>
        <v>93095894.680000007</v>
      </c>
      <c r="H167" s="109">
        <f t="shared" si="4"/>
        <v>0.50502620392881004</v>
      </c>
    </row>
    <row r="168" spans="3:8" x14ac:dyDescent="0.25">
      <c r="C168" s="95" t="s">
        <v>125</v>
      </c>
      <c r="D168" s="88">
        <v>24680990</v>
      </c>
      <c r="E168" s="88"/>
      <c r="F168" s="88">
        <v>0</v>
      </c>
      <c r="G168" s="93">
        <f t="shared" si="5"/>
        <v>0</v>
      </c>
      <c r="H168" s="94" t="str">
        <f t="shared" si="4"/>
        <v>0.0%</v>
      </c>
    </row>
    <row r="169" spans="3:8" x14ac:dyDescent="0.25">
      <c r="C169" s="95" t="s">
        <v>78</v>
      </c>
      <c r="D169" s="88"/>
      <c r="E169" s="88"/>
      <c r="F169" s="88"/>
      <c r="G169" s="93">
        <f t="shared" si="5"/>
        <v>0</v>
      </c>
      <c r="H169" s="94" t="str">
        <f t="shared" si="4"/>
        <v>0.0%</v>
      </c>
    </row>
    <row r="170" spans="3:8" x14ac:dyDescent="0.25">
      <c r="C170" s="95" t="s">
        <v>99</v>
      </c>
      <c r="D170" s="88">
        <v>1113619766</v>
      </c>
      <c r="E170" s="88">
        <v>0</v>
      </c>
      <c r="F170" s="88">
        <v>173887399</v>
      </c>
      <c r="G170" s="93">
        <f t="shared" si="5"/>
        <v>173887399</v>
      </c>
      <c r="H170" s="94" t="str">
        <f t="shared" si="4"/>
        <v>0.0%</v>
      </c>
    </row>
    <row r="171" spans="3:8" x14ac:dyDescent="0.25">
      <c r="C171" s="95" t="s">
        <v>130</v>
      </c>
      <c r="D171" s="88">
        <v>60274556</v>
      </c>
      <c r="E171" s="88">
        <v>0</v>
      </c>
      <c r="F171" s="88">
        <v>22895983.98</v>
      </c>
      <c r="G171" s="93">
        <f t="shared" si="5"/>
        <v>22895983.98</v>
      </c>
      <c r="H171" s="94" t="str">
        <f t="shared" si="4"/>
        <v>0.0%</v>
      </c>
    </row>
    <row r="172" spans="3:8" x14ac:dyDescent="0.25">
      <c r="C172" s="95" t="s">
        <v>113</v>
      </c>
      <c r="D172" s="88">
        <v>81325021</v>
      </c>
      <c r="E172" s="88">
        <v>0</v>
      </c>
      <c r="F172" s="88"/>
      <c r="G172" s="93">
        <f t="shared" si="5"/>
        <v>0</v>
      </c>
      <c r="H172" s="94" t="str">
        <f t="shared" si="4"/>
        <v>0.0%</v>
      </c>
    </row>
    <row r="173" spans="3:8" x14ac:dyDescent="0.25">
      <c r="C173" s="95" t="s">
        <v>133</v>
      </c>
      <c r="D173" s="88">
        <v>17481828</v>
      </c>
      <c r="E173" s="88">
        <v>3317764.48</v>
      </c>
      <c r="F173" s="88"/>
      <c r="G173" s="93">
        <f t="shared" si="5"/>
        <v>-3317764.48</v>
      </c>
      <c r="H173" s="94">
        <f t="shared" si="4"/>
        <v>-1</v>
      </c>
    </row>
    <row r="174" spans="3:8" x14ac:dyDescent="0.25">
      <c r="C174" s="95" t="s">
        <v>81</v>
      </c>
      <c r="D174" s="88">
        <v>2681364285</v>
      </c>
      <c r="E174" s="88">
        <v>160222110.02000001</v>
      </c>
      <c r="F174" s="88">
        <v>0</v>
      </c>
      <c r="G174" s="93">
        <f t="shared" si="5"/>
        <v>-160222110.02000001</v>
      </c>
      <c r="H174" s="94">
        <f t="shared" si="4"/>
        <v>-1</v>
      </c>
    </row>
    <row r="175" spans="3:8" x14ac:dyDescent="0.25">
      <c r="C175" s="95" t="s">
        <v>134</v>
      </c>
      <c r="D175" s="88">
        <v>1602521</v>
      </c>
      <c r="E175" s="88">
        <v>14833941.390000001</v>
      </c>
      <c r="F175" s="88">
        <v>0</v>
      </c>
      <c r="G175" s="93">
        <f t="shared" si="5"/>
        <v>-14833941.390000001</v>
      </c>
      <c r="H175" s="94">
        <f t="shared" si="4"/>
        <v>-1</v>
      </c>
    </row>
    <row r="176" spans="3:8" x14ac:dyDescent="0.25">
      <c r="C176" s="95" t="s">
        <v>135</v>
      </c>
      <c r="D176" s="88">
        <v>335360797</v>
      </c>
      <c r="E176" s="88">
        <v>5964925.2599999998</v>
      </c>
      <c r="F176" s="88">
        <v>80651252.849999994</v>
      </c>
      <c r="G176" s="93">
        <f t="shared" si="5"/>
        <v>74686327.589999989</v>
      </c>
      <c r="H176" s="94">
        <f t="shared" si="4"/>
        <v>12.520915910017621</v>
      </c>
    </row>
    <row r="177" spans="3:8" x14ac:dyDescent="0.25">
      <c r="C177" s="85" t="s">
        <v>324</v>
      </c>
      <c r="D177" s="86">
        <v>1168165414</v>
      </c>
      <c r="E177" s="86">
        <v>2134239.5</v>
      </c>
      <c r="F177" s="86">
        <v>47319322.769999996</v>
      </c>
      <c r="G177" s="86">
        <f t="shared" si="5"/>
        <v>45185083.269999996</v>
      </c>
      <c r="H177" s="109">
        <f t="shared" si="4"/>
        <v>21.171514851074583</v>
      </c>
    </row>
    <row r="178" spans="3:8" x14ac:dyDescent="0.25">
      <c r="C178" s="95" t="s">
        <v>99</v>
      </c>
      <c r="D178" s="88">
        <v>776157681</v>
      </c>
      <c r="E178" s="88">
        <v>0</v>
      </c>
      <c r="F178" s="88">
        <v>10957663.220000001</v>
      </c>
      <c r="G178" s="93">
        <f t="shared" si="5"/>
        <v>10957663.220000001</v>
      </c>
      <c r="H178" s="94" t="str">
        <f t="shared" si="4"/>
        <v>0.0%</v>
      </c>
    </row>
    <row r="179" spans="3:8" x14ac:dyDescent="0.25">
      <c r="C179" s="95" t="s">
        <v>104</v>
      </c>
      <c r="D179" s="88">
        <v>13201401</v>
      </c>
      <c r="E179" s="88">
        <v>2134239.5</v>
      </c>
      <c r="F179" s="88">
        <v>825000</v>
      </c>
      <c r="G179" s="93">
        <f t="shared" si="5"/>
        <v>-1309239.5</v>
      </c>
      <c r="H179" s="94">
        <f t="shared" si="4"/>
        <v>-0.61344544508711418</v>
      </c>
    </row>
    <row r="180" spans="3:8" x14ac:dyDescent="0.25">
      <c r="C180" s="95" t="s">
        <v>113</v>
      </c>
      <c r="D180" s="88">
        <v>356658526</v>
      </c>
      <c r="E180" s="88">
        <v>0</v>
      </c>
      <c r="F180" s="88">
        <v>35536659.549999997</v>
      </c>
      <c r="G180" s="93">
        <f t="shared" si="5"/>
        <v>35536659.549999997</v>
      </c>
      <c r="H180" s="94" t="str">
        <f t="shared" si="4"/>
        <v>0.0%</v>
      </c>
    </row>
    <row r="181" spans="3:8" x14ac:dyDescent="0.25">
      <c r="C181" s="95" t="s">
        <v>134</v>
      </c>
      <c r="D181" s="88">
        <v>5024700</v>
      </c>
      <c r="E181" s="88">
        <v>0</v>
      </c>
      <c r="F181" s="88"/>
      <c r="G181" s="93">
        <f t="shared" si="5"/>
        <v>0</v>
      </c>
      <c r="H181" s="94" t="str">
        <f t="shared" si="4"/>
        <v>0.0%</v>
      </c>
    </row>
    <row r="182" spans="3:8" x14ac:dyDescent="0.25">
      <c r="C182" s="95" t="s">
        <v>135</v>
      </c>
      <c r="D182" s="88">
        <v>17123106</v>
      </c>
      <c r="E182" s="88"/>
      <c r="F182" s="88">
        <v>0</v>
      </c>
      <c r="G182" s="93">
        <f t="shared" si="5"/>
        <v>0</v>
      </c>
      <c r="H182" s="94" t="str">
        <f t="shared" si="4"/>
        <v>0.0%</v>
      </c>
    </row>
    <row r="183" spans="3:8" x14ac:dyDescent="0.25">
      <c r="C183" s="114" t="s">
        <v>325</v>
      </c>
      <c r="D183" s="86">
        <v>4770415761</v>
      </c>
      <c r="E183" s="86">
        <v>106689023.44</v>
      </c>
      <c r="F183" s="86">
        <v>191938997.89999998</v>
      </c>
      <c r="G183" s="86">
        <f t="shared" si="5"/>
        <v>85249974.459999979</v>
      </c>
      <c r="H183" s="115">
        <f t="shared" si="4"/>
        <v>0.79905103366086239</v>
      </c>
    </row>
    <row r="184" spans="3:8" x14ac:dyDescent="0.25">
      <c r="C184" s="85" t="s">
        <v>326</v>
      </c>
      <c r="D184" s="86">
        <v>629260886</v>
      </c>
      <c r="E184" s="86">
        <v>13719069.99</v>
      </c>
      <c r="F184" s="86">
        <v>10912830.289999999</v>
      </c>
      <c r="G184" s="86">
        <f t="shared" si="5"/>
        <v>-2806239.7000000011</v>
      </c>
      <c r="H184" s="109">
        <f t="shared" si="4"/>
        <v>-0.20455028672100251</v>
      </c>
    </row>
    <row r="185" spans="3:8" x14ac:dyDescent="0.25">
      <c r="C185" s="95" t="s">
        <v>78</v>
      </c>
      <c r="D185" s="88"/>
      <c r="E185" s="88"/>
      <c r="F185" s="88"/>
      <c r="G185" s="93">
        <f t="shared" si="5"/>
        <v>0</v>
      </c>
      <c r="H185" s="94" t="str">
        <f t="shared" si="4"/>
        <v>0.0%</v>
      </c>
    </row>
    <row r="186" spans="3:8" x14ac:dyDescent="0.25">
      <c r="C186" s="95" t="s">
        <v>99</v>
      </c>
      <c r="D186" s="88">
        <v>243350253</v>
      </c>
      <c r="E186" s="88">
        <v>13719069.99</v>
      </c>
      <c r="F186" s="88"/>
      <c r="G186" s="93">
        <f t="shared" si="5"/>
        <v>-13719069.99</v>
      </c>
      <c r="H186" s="94">
        <f t="shared" si="4"/>
        <v>-1</v>
      </c>
    </row>
    <row r="187" spans="3:8" x14ac:dyDescent="0.25">
      <c r="C187" s="95" t="s">
        <v>130</v>
      </c>
      <c r="D187" s="88"/>
      <c r="E187" s="88"/>
      <c r="F187" s="88">
        <v>0</v>
      </c>
      <c r="G187" s="93">
        <f t="shared" si="5"/>
        <v>0</v>
      </c>
      <c r="H187" s="94" t="str">
        <f t="shared" si="4"/>
        <v>0.0%</v>
      </c>
    </row>
    <row r="188" spans="3:8" x14ac:dyDescent="0.25">
      <c r="C188" s="95" t="s">
        <v>113</v>
      </c>
      <c r="D188" s="88">
        <v>122937214</v>
      </c>
      <c r="E188" s="88">
        <v>0</v>
      </c>
      <c r="F188" s="88"/>
      <c r="G188" s="93">
        <f t="shared" si="5"/>
        <v>0</v>
      </c>
      <c r="H188" s="94" t="str">
        <f t="shared" si="4"/>
        <v>0.0%</v>
      </c>
    </row>
    <row r="189" spans="3:8" x14ac:dyDescent="0.25">
      <c r="C189" s="95" t="s">
        <v>133</v>
      </c>
      <c r="D189" s="88"/>
      <c r="E189" s="88"/>
      <c r="F189" s="88"/>
      <c r="G189" s="93">
        <f t="shared" si="5"/>
        <v>0</v>
      </c>
      <c r="H189" s="94" t="str">
        <f t="shared" si="4"/>
        <v>0.0%</v>
      </c>
    </row>
    <row r="190" spans="3:8" x14ac:dyDescent="0.25">
      <c r="C190" s="95" t="s">
        <v>134</v>
      </c>
      <c r="D190" s="88">
        <v>6875549</v>
      </c>
      <c r="E190" s="88">
        <v>0</v>
      </c>
      <c r="F190" s="88">
        <v>0</v>
      </c>
      <c r="G190" s="93">
        <f t="shared" si="5"/>
        <v>0</v>
      </c>
      <c r="H190" s="94" t="str">
        <f t="shared" si="4"/>
        <v>0.0%</v>
      </c>
    </row>
    <row r="191" spans="3:8" x14ac:dyDescent="0.25">
      <c r="C191" s="95" t="s">
        <v>135</v>
      </c>
      <c r="D191" s="88">
        <v>256097870</v>
      </c>
      <c r="E191" s="88">
        <v>0</v>
      </c>
      <c r="F191" s="88">
        <v>10912830.289999999</v>
      </c>
      <c r="G191" s="93">
        <f t="shared" si="5"/>
        <v>10912830.289999999</v>
      </c>
      <c r="H191" s="94" t="str">
        <f t="shared" si="4"/>
        <v>0.0%</v>
      </c>
    </row>
    <row r="192" spans="3:8" x14ac:dyDescent="0.25">
      <c r="C192" s="85" t="s">
        <v>327</v>
      </c>
      <c r="D192" s="86">
        <v>2154789967</v>
      </c>
      <c r="E192" s="86">
        <v>70513380.510000005</v>
      </c>
      <c r="F192" s="86">
        <v>110803502.93000001</v>
      </c>
      <c r="G192" s="86">
        <f t="shared" si="5"/>
        <v>40290122.420000002</v>
      </c>
      <c r="H192" s="109">
        <f t="shared" si="4"/>
        <v>0.5713826528893502</v>
      </c>
    </row>
    <row r="193" spans="3:8" x14ac:dyDescent="0.25">
      <c r="C193" s="95" t="s">
        <v>125</v>
      </c>
      <c r="D193" s="88">
        <v>153210871</v>
      </c>
      <c r="E193" s="88"/>
      <c r="F193" s="88">
        <v>19856567.699999999</v>
      </c>
      <c r="G193" s="93">
        <f t="shared" si="5"/>
        <v>19856567.699999999</v>
      </c>
      <c r="H193" s="94" t="str">
        <f t="shared" si="4"/>
        <v>0.0%</v>
      </c>
    </row>
    <row r="194" spans="3:8" x14ac:dyDescent="0.25">
      <c r="C194" s="95" t="s">
        <v>78</v>
      </c>
      <c r="D194" s="88">
        <v>9096288</v>
      </c>
      <c r="E194" s="88"/>
      <c r="F194" s="88">
        <v>0</v>
      </c>
      <c r="G194" s="93">
        <f t="shared" si="5"/>
        <v>0</v>
      </c>
      <c r="H194" s="94" t="str">
        <f t="shared" si="4"/>
        <v>0.0%</v>
      </c>
    </row>
    <row r="195" spans="3:8" x14ac:dyDescent="0.25">
      <c r="C195" s="95" t="s">
        <v>89</v>
      </c>
      <c r="D195" s="88">
        <v>1000000</v>
      </c>
      <c r="E195" s="88"/>
      <c r="F195" s="88">
        <v>10024313.5</v>
      </c>
      <c r="G195" s="93">
        <f t="shared" si="5"/>
        <v>10024313.5</v>
      </c>
      <c r="H195" s="94" t="str">
        <f t="shared" si="4"/>
        <v>0.0%</v>
      </c>
    </row>
    <row r="196" spans="3:8" x14ac:dyDescent="0.25">
      <c r="C196" s="95" t="s">
        <v>99</v>
      </c>
      <c r="D196" s="88">
        <v>1317714599</v>
      </c>
      <c r="E196" s="88">
        <v>0</v>
      </c>
      <c r="F196" s="88">
        <v>67179140.180000007</v>
      </c>
      <c r="G196" s="93">
        <f t="shared" si="5"/>
        <v>67179140.180000007</v>
      </c>
      <c r="H196" s="94" t="str">
        <f t="shared" si="4"/>
        <v>0.0%</v>
      </c>
    </row>
    <row r="197" spans="3:8" x14ac:dyDescent="0.25">
      <c r="C197" s="95" t="s">
        <v>130</v>
      </c>
      <c r="D197" s="88">
        <v>327406263</v>
      </c>
      <c r="E197" s="88">
        <v>19400787.940000001</v>
      </c>
      <c r="F197" s="88">
        <v>13743481.550000001</v>
      </c>
      <c r="G197" s="93">
        <f t="shared" si="5"/>
        <v>-5657306.3900000006</v>
      </c>
      <c r="H197" s="94">
        <f t="shared" si="4"/>
        <v>-0.29160188789734282</v>
      </c>
    </row>
    <row r="198" spans="3:8" x14ac:dyDescent="0.25">
      <c r="C198" s="95" t="s">
        <v>113</v>
      </c>
      <c r="D198" s="88">
        <v>103089090</v>
      </c>
      <c r="E198" s="88">
        <v>10000000</v>
      </c>
      <c r="F198" s="88"/>
      <c r="G198" s="93">
        <f t="shared" si="5"/>
        <v>-10000000</v>
      </c>
      <c r="H198" s="94">
        <f t="shared" si="4"/>
        <v>-1</v>
      </c>
    </row>
    <row r="199" spans="3:8" x14ac:dyDescent="0.25">
      <c r="C199" s="95" t="s">
        <v>133</v>
      </c>
      <c r="D199" s="88">
        <v>42817183</v>
      </c>
      <c r="E199" s="88">
        <v>37598163.450000003</v>
      </c>
      <c r="F199" s="88"/>
      <c r="G199" s="93">
        <f t="shared" si="5"/>
        <v>-37598163.450000003</v>
      </c>
      <c r="H199" s="94">
        <f t="shared" si="4"/>
        <v>-1</v>
      </c>
    </row>
    <row r="200" spans="3:8" x14ac:dyDescent="0.25">
      <c r="C200" s="95" t="s">
        <v>134</v>
      </c>
      <c r="D200" s="88">
        <v>25009724</v>
      </c>
      <c r="E200" s="88">
        <v>0</v>
      </c>
      <c r="F200" s="88">
        <v>0</v>
      </c>
      <c r="G200" s="93">
        <f t="shared" si="5"/>
        <v>0</v>
      </c>
      <c r="H200" s="94" t="str">
        <f t="shared" si="4"/>
        <v>0.0%</v>
      </c>
    </row>
    <row r="201" spans="3:8" x14ac:dyDescent="0.25">
      <c r="C201" s="95" t="s">
        <v>135</v>
      </c>
      <c r="D201" s="88">
        <v>175445949</v>
      </c>
      <c r="E201" s="88">
        <v>1879957.79</v>
      </c>
      <c r="F201" s="88">
        <v>0</v>
      </c>
      <c r="G201" s="93">
        <f t="shared" si="5"/>
        <v>-1879957.79</v>
      </c>
      <c r="H201" s="94">
        <f t="shared" si="4"/>
        <v>-1</v>
      </c>
    </row>
    <row r="202" spans="3:8" x14ac:dyDescent="0.25">
      <c r="C202" s="95" t="s">
        <v>82</v>
      </c>
      <c r="D202" s="88"/>
      <c r="E202" s="88">
        <v>1634471.33</v>
      </c>
      <c r="F202" s="88"/>
      <c r="G202" s="93">
        <f t="shared" si="5"/>
        <v>-1634471.33</v>
      </c>
      <c r="H202" s="94">
        <f t="shared" si="4"/>
        <v>-1</v>
      </c>
    </row>
    <row r="203" spans="3:8" x14ac:dyDescent="0.25">
      <c r="C203" s="85" t="s">
        <v>328</v>
      </c>
      <c r="D203" s="86">
        <v>347739571</v>
      </c>
      <c r="E203" s="86">
        <v>20312603.34</v>
      </c>
      <c r="F203" s="86">
        <v>16063861.720000001</v>
      </c>
      <c r="G203" s="86">
        <f t="shared" si="5"/>
        <v>-4248741.6199999992</v>
      </c>
      <c r="H203" s="109">
        <f t="shared" si="4"/>
        <v>-0.20916775407282676</v>
      </c>
    </row>
    <row r="204" spans="3:8" x14ac:dyDescent="0.25">
      <c r="C204" s="95" t="s">
        <v>125</v>
      </c>
      <c r="D204" s="88">
        <v>0</v>
      </c>
      <c r="E204" s="88"/>
      <c r="F204" s="88">
        <v>0</v>
      </c>
      <c r="G204" s="93">
        <f t="shared" si="5"/>
        <v>0</v>
      </c>
      <c r="H204" s="94" t="str">
        <f t="shared" si="4"/>
        <v>0.0%</v>
      </c>
    </row>
    <row r="205" spans="3:8" x14ac:dyDescent="0.25">
      <c r="C205" s="95" t="s">
        <v>78</v>
      </c>
      <c r="D205" s="88"/>
      <c r="E205" s="88"/>
      <c r="F205" s="88"/>
      <c r="G205" s="93">
        <f t="shared" si="5"/>
        <v>0</v>
      </c>
      <c r="H205" s="94" t="str">
        <f t="shared" ref="H205:H268" si="6">IFERROR(G205/E205,"0.0%")</f>
        <v>0.0%</v>
      </c>
    </row>
    <row r="206" spans="3:8" x14ac:dyDescent="0.25">
      <c r="C206" s="95" t="s">
        <v>99</v>
      </c>
      <c r="D206" s="88">
        <v>236451889</v>
      </c>
      <c r="E206" s="88">
        <v>0</v>
      </c>
      <c r="F206" s="88">
        <v>5773087.9100000001</v>
      </c>
      <c r="G206" s="93">
        <f t="shared" ref="G206:G269" si="7">F206-E206</f>
        <v>5773087.9100000001</v>
      </c>
      <c r="H206" s="94" t="str">
        <f t="shared" si="6"/>
        <v>0.0%</v>
      </c>
    </row>
    <row r="207" spans="3:8" x14ac:dyDescent="0.25">
      <c r="C207" s="95" t="s">
        <v>130</v>
      </c>
      <c r="D207" s="88"/>
      <c r="E207" s="88">
        <v>12210251.76</v>
      </c>
      <c r="F207" s="88"/>
      <c r="G207" s="93">
        <f t="shared" si="7"/>
        <v>-12210251.76</v>
      </c>
      <c r="H207" s="94">
        <f t="shared" si="6"/>
        <v>-1</v>
      </c>
    </row>
    <row r="208" spans="3:8" x14ac:dyDescent="0.25">
      <c r="C208" s="95" t="s">
        <v>113</v>
      </c>
      <c r="D208" s="88"/>
      <c r="E208" s="88">
        <v>8102351.5800000001</v>
      </c>
      <c r="F208" s="88"/>
      <c r="G208" s="93">
        <f t="shared" si="7"/>
        <v>-8102351.5800000001</v>
      </c>
      <c r="H208" s="94">
        <f t="shared" si="6"/>
        <v>-1</v>
      </c>
    </row>
    <row r="209" spans="3:8" x14ac:dyDescent="0.25">
      <c r="C209" s="95" t="s">
        <v>133</v>
      </c>
      <c r="D209" s="88">
        <v>44525856</v>
      </c>
      <c r="E209" s="88">
        <v>0</v>
      </c>
      <c r="F209" s="88">
        <v>0</v>
      </c>
      <c r="G209" s="93">
        <f t="shared" si="7"/>
        <v>0</v>
      </c>
      <c r="H209" s="94" t="str">
        <f t="shared" si="6"/>
        <v>0.0%</v>
      </c>
    </row>
    <row r="210" spans="3:8" x14ac:dyDescent="0.25">
      <c r="C210" s="95" t="s">
        <v>134</v>
      </c>
      <c r="D210" s="88">
        <v>0</v>
      </c>
      <c r="E210" s="88">
        <v>0</v>
      </c>
      <c r="F210" s="88"/>
      <c r="G210" s="93">
        <f t="shared" si="7"/>
        <v>0</v>
      </c>
      <c r="H210" s="94" t="str">
        <f t="shared" si="6"/>
        <v>0.0%</v>
      </c>
    </row>
    <row r="211" spans="3:8" x14ac:dyDescent="0.25">
      <c r="C211" s="95" t="s">
        <v>135</v>
      </c>
      <c r="D211" s="88">
        <v>66761826</v>
      </c>
      <c r="E211" s="88"/>
      <c r="F211" s="88">
        <v>10290773.810000001</v>
      </c>
      <c r="G211" s="93">
        <f t="shared" si="7"/>
        <v>10290773.810000001</v>
      </c>
      <c r="H211" s="94" t="str">
        <f t="shared" si="6"/>
        <v>0.0%</v>
      </c>
    </row>
    <row r="212" spans="3:8" x14ac:dyDescent="0.25">
      <c r="C212" s="85" t="s">
        <v>329</v>
      </c>
      <c r="D212" s="86">
        <v>1638625337</v>
      </c>
      <c r="E212" s="86">
        <v>2143969.6</v>
      </c>
      <c r="F212" s="86">
        <v>54158802.959999993</v>
      </c>
      <c r="G212" s="86">
        <f t="shared" si="7"/>
        <v>52014833.359999992</v>
      </c>
      <c r="H212" s="109">
        <f t="shared" si="6"/>
        <v>24.260993887226753</v>
      </c>
    </row>
    <row r="213" spans="3:8" x14ac:dyDescent="0.25">
      <c r="C213" s="95" t="s">
        <v>76</v>
      </c>
      <c r="D213" s="88">
        <v>2808030</v>
      </c>
      <c r="E213" s="88"/>
      <c r="F213" s="88"/>
      <c r="G213" s="93">
        <f t="shared" si="7"/>
        <v>0</v>
      </c>
      <c r="H213" s="94" t="str">
        <f t="shared" si="6"/>
        <v>0.0%</v>
      </c>
    </row>
    <row r="214" spans="3:8" x14ac:dyDescent="0.25">
      <c r="C214" s="95" t="s">
        <v>125</v>
      </c>
      <c r="D214" s="88">
        <v>0</v>
      </c>
      <c r="E214" s="88"/>
      <c r="F214" s="88">
        <v>0</v>
      </c>
      <c r="G214" s="93">
        <f t="shared" si="7"/>
        <v>0</v>
      </c>
      <c r="H214" s="94" t="str">
        <f t="shared" si="6"/>
        <v>0.0%</v>
      </c>
    </row>
    <row r="215" spans="3:8" x14ac:dyDescent="0.25">
      <c r="C215" s="95" t="s">
        <v>78</v>
      </c>
      <c r="D215" s="88"/>
      <c r="E215" s="88"/>
      <c r="F215" s="88">
        <v>0</v>
      </c>
      <c r="G215" s="93">
        <f t="shared" si="7"/>
        <v>0</v>
      </c>
      <c r="H215" s="94" t="str">
        <f t="shared" si="6"/>
        <v>0.0%</v>
      </c>
    </row>
    <row r="216" spans="3:8" x14ac:dyDescent="0.25">
      <c r="C216" s="95" t="s">
        <v>97</v>
      </c>
      <c r="D216" s="88">
        <v>130965347</v>
      </c>
      <c r="E216" s="88">
        <v>2143969.6</v>
      </c>
      <c r="F216" s="88">
        <v>20810893.559999999</v>
      </c>
      <c r="G216" s="93">
        <f t="shared" si="7"/>
        <v>18666923.959999997</v>
      </c>
      <c r="H216" s="94">
        <f t="shared" si="6"/>
        <v>8.7067111212770918</v>
      </c>
    </row>
    <row r="217" spans="3:8" x14ac:dyDescent="0.25">
      <c r="C217" s="95" t="s">
        <v>99</v>
      </c>
      <c r="D217" s="88">
        <v>1289586906</v>
      </c>
      <c r="E217" s="88">
        <v>0</v>
      </c>
      <c r="F217" s="88">
        <v>20955475.199999999</v>
      </c>
      <c r="G217" s="93">
        <f t="shared" si="7"/>
        <v>20955475.199999999</v>
      </c>
      <c r="H217" s="94" t="str">
        <f t="shared" si="6"/>
        <v>0.0%</v>
      </c>
    </row>
    <row r="218" spans="3:8" x14ac:dyDescent="0.25">
      <c r="C218" s="95" t="s">
        <v>133</v>
      </c>
      <c r="D218" s="88"/>
      <c r="E218" s="88"/>
      <c r="F218" s="88"/>
      <c r="G218" s="93">
        <f t="shared" si="7"/>
        <v>0</v>
      </c>
      <c r="H218" s="94" t="str">
        <f t="shared" si="6"/>
        <v>0.0%</v>
      </c>
    </row>
    <row r="219" spans="3:8" x14ac:dyDescent="0.25">
      <c r="C219" s="95" t="s">
        <v>134</v>
      </c>
      <c r="D219" s="88">
        <v>206514332</v>
      </c>
      <c r="E219" s="88">
        <v>0</v>
      </c>
      <c r="F219" s="88">
        <v>12392434.199999999</v>
      </c>
      <c r="G219" s="93">
        <f t="shared" si="7"/>
        <v>12392434.199999999</v>
      </c>
      <c r="H219" s="94" t="str">
        <f t="shared" si="6"/>
        <v>0.0%</v>
      </c>
    </row>
    <row r="220" spans="3:8" x14ac:dyDescent="0.25">
      <c r="C220" s="95" t="s">
        <v>135</v>
      </c>
      <c r="D220" s="88">
        <v>8750722</v>
      </c>
      <c r="E220" s="88"/>
      <c r="F220" s="88"/>
      <c r="G220" s="93">
        <f t="shared" si="7"/>
        <v>0</v>
      </c>
      <c r="H220" s="94" t="str">
        <f t="shared" si="6"/>
        <v>0.0%</v>
      </c>
    </row>
    <row r="221" spans="3:8" x14ac:dyDescent="0.25">
      <c r="C221" s="114" t="s">
        <v>330</v>
      </c>
      <c r="D221" s="86">
        <v>3933809275</v>
      </c>
      <c r="E221" s="86">
        <v>465212185.80999994</v>
      </c>
      <c r="F221" s="86">
        <v>150984564.93000001</v>
      </c>
      <c r="G221" s="86">
        <f t="shared" si="7"/>
        <v>-314227620.87999994</v>
      </c>
      <c r="H221" s="115">
        <f t="shared" si="6"/>
        <v>-0.67545010742331568</v>
      </c>
    </row>
    <row r="222" spans="3:8" x14ac:dyDescent="0.25">
      <c r="C222" s="85" t="s">
        <v>321</v>
      </c>
      <c r="D222" s="86">
        <v>1987272347</v>
      </c>
      <c r="E222" s="86">
        <v>330365707.18999994</v>
      </c>
      <c r="F222" s="86">
        <v>100556019.98999999</v>
      </c>
      <c r="G222" s="86">
        <f t="shared" si="7"/>
        <v>-229809687.19999993</v>
      </c>
      <c r="H222" s="109">
        <f t="shared" si="6"/>
        <v>-0.69562210059481677</v>
      </c>
    </row>
    <row r="223" spans="3:8" x14ac:dyDescent="0.25">
      <c r="C223" s="95" t="s">
        <v>78</v>
      </c>
      <c r="D223" s="88"/>
      <c r="E223" s="88">
        <v>0</v>
      </c>
      <c r="F223" s="88"/>
      <c r="G223" s="93">
        <f t="shared" si="7"/>
        <v>0</v>
      </c>
      <c r="H223" s="94" t="str">
        <f t="shared" si="6"/>
        <v>0.0%</v>
      </c>
    </row>
    <row r="224" spans="3:8" x14ac:dyDescent="0.25">
      <c r="C224" s="95" t="s">
        <v>99</v>
      </c>
      <c r="D224" s="88">
        <v>836585590</v>
      </c>
      <c r="E224" s="88">
        <v>176947575.88999999</v>
      </c>
      <c r="F224" s="88">
        <v>49772047.649999999</v>
      </c>
      <c r="G224" s="93">
        <f t="shared" si="7"/>
        <v>-127175528.23999998</v>
      </c>
      <c r="H224" s="94">
        <f t="shared" si="6"/>
        <v>-0.71871868037943087</v>
      </c>
    </row>
    <row r="225" spans="3:8" x14ac:dyDescent="0.25">
      <c r="C225" s="95" t="s">
        <v>130</v>
      </c>
      <c r="D225" s="88"/>
      <c r="E225" s="88"/>
      <c r="F225" s="88">
        <v>2919592.99</v>
      </c>
      <c r="G225" s="93">
        <f t="shared" si="7"/>
        <v>2919592.99</v>
      </c>
      <c r="H225" s="94" t="str">
        <f t="shared" si="6"/>
        <v>0.0%</v>
      </c>
    </row>
    <row r="226" spans="3:8" x14ac:dyDescent="0.25">
      <c r="C226" s="95" t="s">
        <v>104</v>
      </c>
      <c r="D226" s="88">
        <v>958524574</v>
      </c>
      <c r="E226" s="88">
        <v>38869974.229999997</v>
      </c>
      <c r="F226" s="88">
        <v>41642525.68</v>
      </c>
      <c r="G226" s="93">
        <f t="shared" si="7"/>
        <v>2772551.450000003</v>
      </c>
      <c r="H226" s="94">
        <f t="shared" si="6"/>
        <v>7.1328872861977283E-2</v>
      </c>
    </row>
    <row r="227" spans="3:8" x14ac:dyDescent="0.25">
      <c r="C227" s="95" t="s">
        <v>113</v>
      </c>
      <c r="D227" s="88">
        <v>7800000</v>
      </c>
      <c r="E227" s="88">
        <v>69748888.349999994</v>
      </c>
      <c r="F227" s="88"/>
      <c r="G227" s="93">
        <f t="shared" si="7"/>
        <v>-69748888.349999994</v>
      </c>
      <c r="H227" s="94">
        <f t="shared" si="6"/>
        <v>-1</v>
      </c>
    </row>
    <row r="228" spans="3:8" x14ac:dyDescent="0.25">
      <c r="C228" s="95" t="s">
        <v>133</v>
      </c>
      <c r="D228" s="88">
        <v>20000000</v>
      </c>
      <c r="E228" s="88">
        <v>0</v>
      </c>
      <c r="F228" s="88"/>
      <c r="G228" s="93">
        <f t="shared" si="7"/>
        <v>0</v>
      </c>
      <c r="H228" s="94" t="str">
        <f t="shared" si="6"/>
        <v>0.0%</v>
      </c>
    </row>
    <row r="229" spans="3:8" x14ac:dyDescent="0.25">
      <c r="C229" s="95" t="s">
        <v>134</v>
      </c>
      <c r="D229" s="88">
        <v>1128036</v>
      </c>
      <c r="E229" s="88">
        <v>3223162.09</v>
      </c>
      <c r="F229" s="88"/>
      <c r="G229" s="93">
        <f t="shared" si="7"/>
        <v>-3223162.09</v>
      </c>
      <c r="H229" s="94">
        <f t="shared" si="6"/>
        <v>-1</v>
      </c>
    </row>
    <row r="230" spans="3:8" x14ac:dyDescent="0.25">
      <c r="C230" s="95" t="s">
        <v>135</v>
      </c>
      <c r="D230" s="88">
        <v>163234147</v>
      </c>
      <c r="E230" s="88">
        <v>41576106.630000003</v>
      </c>
      <c r="F230" s="88">
        <v>6221853.6699999999</v>
      </c>
      <c r="G230" s="93">
        <f t="shared" si="7"/>
        <v>-35354252.960000001</v>
      </c>
      <c r="H230" s="94">
        <f t="shared" si="6"/>
        <v>-0.8503502570509931</v>
      </c>
    </row>
    <row r="231" spans="3:8" x14ac:dyDescent="0.25">
      <c r="C231" s="85" t="s">
        <v>331</v>
      </c>
      <c r="D231" s="86">
        <v>1125980738</v>
      </c>
      <c r="E231" s="86">
        <v>31289094.050000001</v>
      </c>
      <c r="F231" s="86">
        <v>26442248.969999999</v>
      </c>
      <c r="G231" s="86">
        <f t="shared" si="7"/>
        <v>-4846845.0800000019</v>
      </c>
      <c r="H231" s="109">
        <f t="shared" si="6"/>
        <v>-0.15490525459940577</v>
      </c>
    </row>
    <row r="232" spans="3:8" x14ac:dyDescent="0.25">
      <c r="C232" s="95" t="s">
        <v>125</v>
      </c>
      <c r="D232" s="88">
        <v>0</v>
      </c>
      <c r="E232" s="88">
        <v>0</v>
      </c>
      <c r="F232" s="88">
        <v>0</v>
      </c>
      <c r="G232" s="93">
        <f t="shared" si="7"/>
        <v>0</v>
      </c>
      <c r="H232" s="94" t="str">
        <f t="shared" si="6"/>
        <v>0.0%</v>
      </c>
    </row>
    <row r="233" spans="3:8" x14ac:dyDescent="0.25">
      <c r="C233" s="95" t="s">
        <v>78</v>
      </c>
      <c r="D233" s="88"/>
      <c r="E233" s="88"/>
      <c r="F233" s="88"/>
      <c r="G233" s="93">
        <f t="shared" si="7"/>
        <v>0</v>
      </c>
      <c r="H233" s="94" t="str">
        <f t="shared" si="6"/>
        <v>0.0%</v>
      </c>
    </row>
    <row r="234" spans="3:8" x14ac:dyDescent="0.25">
      <c r="C234" s="95" t="s">
        <v>99</v>
      </c>
      <c r="D234" s="88">
        <v>954464930</v>
      </c>
      <c r="E234" s="88">
        <v>30567152.030000001</v>
      </c>
      <c r="F234" s="88">
        <v>24000000</v>
      </c>
      <c r="G234" s="93">
        <f t="shared" si="7"/>
        <v>-6567152.0300000012</v>
      </c>
      <c r="H234" s="94">
        <f t="shared" si="6"/>
        <v>-0.21484343793477056</v>
      </c>
    </row>
    <row r="235" spans="3:8" x14ac:dyDescent="0.25">
      <c r="C235" s="95" t="s">
        <v>130</v>
      </c>
      <c r="D235" s="88">
        <v>1288795</v>
      </c>
      <c r="E235" s="88">
        <v>721942.02</v>
      </c>
      <c r="F235" s="88"/>
      <c r="G235" s="93">
        <f t="shared" si="7"/>
        <v>-721942.02</v>
      </c>
      <c r="H235" s="94">
        <f t="shared" si="6"/>
        <v>-1</v>
      </c>
    </row>
    <row r="236" spans="3:8" x14ac:dyDescent="0.25">
      <c r="C236" s="95" t="s">
        <v>133</v>
      </c>
      <c r="D236" s="88"/>
      <c r="E236" s="88">
        <v>0</v>
      </c>
      <c r="F236" s="88">
        <v>117976.4</v>
      </c>
      <c r="G236" s="93">
        <f t="shared" si="7"/>
        <v>117976.4</v>
      </c>
      <c r="H236" s="94" t="str">
        <f t="shared" si="6"/>
        <v>0.0%</v>
      </c>
    </row>
    <row r="237" spans="3:8" x14ac:dyDescent="0.25">
      <c r="C237" s="95" t="s">
        <v>134</v>
      </c>
      <c r="D237" s="88">
        <v>0</v>
      </c>
      <c r="E237" s="88"/>
      <c r="F237" s="88"/>
      <c r="G237" s="93">
        <f t="shared" si="7"/>
        <v>0</v>
      </c>
      <c r="H237" s="94" t="str">
        <f t="shared" si="6"/>
        <v>0.0%</v>
      </c>
    </row>
    <row r="238" spans="3:8" x14ac:dyDescent="0.25">
      <c r="C238" s="95" t="s">
        <v>135</v>
      </c>
      <c r="D238" s="88">
        <v>170227013</v>
      </c>
      <c r="E238" s="88"/>
      <c r="F238" s="88">
        <v>2324272.5699999998</v>
      </c>
      <c r="G238" s="93">
        <f t="shared" si="7"/>
        <v>2324272.5699999998</v>
      </c>
      <c r="H238" s="94" t="str">
        <f t="shared" si="6"/>
        <v>0.0%</v>
      </c>
    </row>
    <row r="239" spans="3:8" x14ac:dyDescent="0.25">
      <c r="C239" s="85" t="s">
        <v>332</v>
      </c>
      <c r="D239" s="86">
        <v>742299370</v>
      </c>
      <c r="E239" s="86">
        <v>103557384.56999999</v>
      </c>
      <c r="F239" s="86">
        <v>23986295.969999999</v>
      </c>
      <c r="G239" s="86">
        <f t="shared" si="7"/>
        <v>-79571088.599999994</v>
      </c>
      <c r="H239" s="109">
        <f t="shared" si="6"/>
        <v>-0.76837676936707133</v>
      </c>
    </row>
    <row r="240" spans="3:8" x14ac:dyDescent="0.25">
      <c r="C240" s="95" t="s">
        <v>125</v>
      </c>
      <c r="D240" s="88">
        <v>0</v>
      </c>
      <c r="E240" s="88"/>
      <c r="F240" s="88">
        <v>0</v>
      </c>
      <c r="G240" s="93">
        <f t="shared" si="7"/>
        <v>0</v>
      </c>
      <c r="H240" s="94" t="str">
        <f t="shared" si="6"/>
        <v>0.0%</v>
      </c>
    </row>
    <row r="241" spans="3:8" x14ac:dyDescent="0.25">
      <c r="C241" s="95" t="s">
        <v>78</v>
      </c>
      <c r="D241" s="88">
        <v>13846610</v>
      </c>
      <c r="E241" s="88">
        <v>14898894.220000001</v>
      </c>
      <c r="F241" s="88">
        <v>0</v>
      </c>
      <c r="G241" s="93">
        <f t="shared" si="7"/>
        <v>-14898894.220000001</v>
      </c>
      <c r="H241" s="94">
        <f t="shared" si="6"/>
        <v>-1</v>
      </c>
    </row>
    <row r="242" spans="3:8" x14ac:dyDescent="0.25">
      <c r="C242" s="95" t="s">
        <v>99</v>
      </c>
      <c r="D242" s="88">
        <v>373315760</v>
      </c>
      <c r="E242" s="88">
        <v>66753674.189999998</v>
      </c>
      <c r="F242" s="88">
        <v>23986295.969999999</v>
      </c>
      <c r="G242" s="93">
        <f t="shared" si="7"/>
        <v>-42767378.219999999</v>
      </c>
      <c r="H242" s="94">
        <f t="shared" si="6"/>
        <v>-0.64067452075030118</v>
      </c>
    </row>
    <row r="243" spans="3:8" x14ac:dyDescent="0.25">
      <c r="C243" s="95" t="s">
        <v>133</v>
      </c>
      <c r="D243" s="88">
        <v>216828202</v>
      </c>
      <c r="E243" s="88">
        <v>8515646.4900000002</v>
      </c>
      <c r="F243" s="88"/>
      <c r="G243" s="93">
        <f t="shared" si="7"/>
        <v>-8515646.4900000002</v>
      </c>
      <c r="H243" s="94">
        <f t="shared" si="6"/>
        <v>-1</v>
      </c>
    </row>
    <row r="244" spans="3:8" x14ac:dyDescent="0.25">
      <c r="C244" s="95" t="s">
        <v>81</v>
      </c>
      <c r="D244" s="88"/>
      <c r="E244" s="88"/>
      <c r="F244" s="88"/>
      <c r="G244" s="93">
        <f t="shared" si="7"/>
        <v>0</v>
      </c>
      <c r="H244" s="94" t="str">
        <f t="shared" si="6"/>
        <v>0.0%</v>
      </c>
    </row>
    <row r="245" spans="3:8" x14ac:dyDescent="0.25">
      <c r="C245" s="95" t="s">
        <v>134</v>
      </c>
      <c r="D245" s="88">
        <v>2265191</v>
      </c>
      <c r="E245" s="88">
        <v>5037973.47</v>
      </c>
      <c r="F245" s="88">
        <v>0</v>
      </c>
      <c r="G245" s="93">
        <f t="shared" si="7"/>
        <v>-5037973.47</v>
      </c>
      <c r="H245" s="94">
        <f t="shared" si="6"/>
        <v>-1</v>
      </c>
    </row>
    <row r="246" spans="3:8" x14ac:dyDescent="0.25">
      <c r="C246" s="95" t="s">
        <v>135</v>
      </c>
      <c r="D246" s="88">
        <v>136043607</v>
      </c>
      <c r="E246" s="88">
        <v>8351196.2000000002</v>
      </c>
      <c r="F246" s="88">
        <v>0</v>
      </c>
      <c r="G246" s="93">
        <f t="shared" si="7"/>
        <v>-8351196.2000000002</v>
      </c>
      <c r="H246" s="94">
        <f t="shared" si="6"/>
        <v>-1</v>
      </c>
    </row>
    <row r="247" spans="3:8" x14ac:dyDescent="0.25">
      <c r="C247" s="85" t="s">
        <v>305</v>
      </c>
      <c r="D247" s="86">
        <v>78256820</v>
      </c>
      <c r="E247" s="86"/>
      <c r="F247" s="86"/>
      <c r="G247" s="86">
        <f t="shared" si="7"/>
        <v>0</v>
      </c>
      <c r="H247" s="109" t="str">
        <f t="shared" si="6"/>
        <v>0.0%</v>
      </c>
    </row>
    <row r="248" spans="3:8" x14ac:dyDescent="0.25">
      <c r="C248" s="95" t="s">
        <v>78</v>
      </c>
      <c r="D248" s="88">
        <v>876443</v>
      </c>
      <c r="E248" s="88"/>
      <c r="F248" s="88"/>
      <c r="G248" s="93">
        <f t="shared" si="7"/>
        <v>0</v>
      </c>
      <c r="H248" s="94" t="str">
        <f t="shared" si="6"/>
        <v>0.0%</v>
      </c>
    </row>
    <row r="249" spans="3:8" x14ac:dyDescent="0.25">
      <c r="C249" s="95" t="s">
        <v>133</v>
      </c>
      <c r="D249" s="88">
        <v>56362377</v>
      </c>
      <c r="E249" s="88"/>
      <c r="F249" s="88"/>
      <c r="G249" s="93">
        <f t="shared" si="7"/>
        <v>0</v>
      </c>
      <c r="H249" s="94" t="str">
        <f t="shared" si="6"/>
        <v>0.0%</v>
      </c>
    </row>
    <row r="250" spans="3:8" x14ac:dyDescent="0.25">
      <c r="C250" s="95" t="s">
        <v>81</v>
      </c>
      <c r="D250" s="88">
        <v>21018000</v>
      </c>
      <c r="E250" s="88"/>
      <c r="F250" s="88"/>
      <c r="G250" s="93">
        <f t="shared" si="7"/>
        <v>0</v>
      </c>
      <c r="H250" s="94" t="str">
        <f t="shared" si="6"/>
        <v>0.0%</v>
      </c>
    </row>
    <row r="251" spans="3:8" x14ac:dyDescent="0.25">
      <c r="C251" s="114" t="s">
        <v>333</v>
      </c>
      <c r="D251" s="86">
        <v>4661334226</v>
      </c>
      <c r="E251" s="86">
        <v>379394394.75999999</v>
      </c>
      <c r="F251" s="86">
        <v>252971623.07000002</v>
      </c>
      <c r="G251" s="86">
        <f t="shared" si="7"/>
        <v>-126422771.68999997</v>
      </c>
      <c r="H251" s="115">
        <f t="shared" si="6"/>
        <v>-0.33322256057571276</v>
      </c>
    </row>
    <row r="252" spans="3:8" x14ac:dyDescent="0.25">
      <c r="C252" s="85" t="s">
        <v>334</v>
      </c>
      <c r="D252" s="86">
        <v>1499067987</v>
      </c>
      <c r="E252" s="86">
        <v>30997370.030000001</v>
      </c>
      <c r="F252" s="86">
        <v>123259217.21000001</v>
      </c>
      <c r="G252" s="86">
        <f t="shared" si="7"/>
        <v>92261847.180000007</v>
      </c>
      <c r="H252" s="109">
        <f t="shared" si="6"/>
        <v>2.9764411332544269</v>
      </c>
    </row>
    <row r="253" spans="3:8" x14ac:dyDescent="0.25">
      <c r="C253" s="95" t="s">
        <v>125</v>
      </c>
      <c r="D253" s="88">
        <v>0</v>
      </c>
      <c r="E253" s="88"/>
      <c r="F253" s="88">
        <v>2761187.95</v>
      </c>
      <c r="G253" s="93">
        <f t="shared" si="7"/>
        <v>2761187.95</v>
      </c>
      <c r="H253" s="94" t="str">
        <f t="shared" si="6"/>
        <v>0.0%</v>
      </c>
    </row>
    <row r="254" spans="3:8" x14ac:dyDescent="0.25">
      <c r="C254" s="95" t="s">
        <v>78</v>
      </c>
      <c r="D254" s="88"/>
      <c r="E254" s="88"/>
      <c r="F254" s="88"/>
      <c r="G254" s="93">
        <f t="shared" si="7"/>
        <v>0</v>
      </c>
      <c r="H254" s="94" t="str">
        <f t="shared" si="6"/>
        <v>0.0%</v>
      </c>
    </row>
    <row r="255" spans="3:8" x14ac:dyDescent="0.25">
      <c r="C255" s="95" t="s">
        <v>99</v>
      </c>
      <c r="D255" s="88">
        <v>699812660</v>
      </c>
      <c r="E255" s="88">
        <v>13679784.9</v>
      </c>
      <c r="F255" s="88">
        <v>93109728.340000004</v>
      </c>
      <c r="G255" s="93">
        <f t="shared" si="7"/>
        <v>79429943.439999998</v>
      </c>
      <c r="H255" s="94">
        <f t="shared" si="6"/>
        <v>5.8063737127913466</v>
      </c>
    </row>
    <row r="256" spans="3:8" x14ac:dyDescent="0.25">
      <c r="C256" s="95" t="s">
        <v>130</v>
      </c>
      <c r="D256" s="88">
        <v>39715907</v>
      </c>
      <c r="E256" s="88">
        <v>17317585.129999999</v>
      </c>
      <c r="F256" s="88">
        <v>2860570.67</v>
      </c>
      <c r="G256" s="93">
        <f t="shared" si="7"/>
        <v>-14457014.459999999</v>
      </c>
      <c r="H256" s="94">
        <f t="shared" si="6"/>
        <v>-0.8348169996840662</v>
      </c>
    </row>
    <row r="257" spans="3:8" x14ac:dyDescent="0.25">
      <c r="C257" s="95" t="s">
        <v>113</v>
      </c>
      <c r="D257" s="88">
        <v>522436657</v>
      </c>
      <c r="E257" s="88">
        <v>0</v>
      </c>
      <c r="F257" s="88">
        <v>0</v>
      </c>
      <c r="G257" s="93">
        <f t="shared" si="7"/>
        <v>0</v>
      </c>
      <c r="H257" s="94" t="str">
        <f t="shared" si="6"/>
        <v>0.0%</v>
      </c>
    </row>
    <row r="258" spans="3:8" x14ac:dyDescent="0.25">
      <c r="C258" s="95" t="s">
        <v>133</v>
      </c>
      <c r="D258" s="88">
        <v>43243245</v>
      </c>
      <c r="E258" s="88"/>
      <c r="F258" s="88">
        <v>16452236.99</v>
      </c>
      <c r="G258" s="93">
        <f t="shared" si="7"/>
        <v>16452236.99</v>
      </c>
      <c r="H258" s="94" t="str">
        <f t="shared" si="6"/>
        <v>0.0%</v>
      </c>
    </row>
    <row r="259" spans="3:8" x14ac:dyDescent="0.25">
      <c r="C259" s="95" t="s">
        <v>81</v>
      </c>
      <c r="D259" s="88">
        <v>50659163</v>
      </c>
      <c r="E259" s="88">
        <v>0</v>
      </c>
      <c r="F259" s="88"/>
      <c r="G259" s="93">
        <f t="shared" si="7"/>
        <v>0</v>
      </c>
      <c r="H259" s="94" t="str">
        <f t="shared" si="6"/>
        <v>0.0%</v>
      </c>
    </row>
    <row r="260" spans="3:8" x14ac:dyDescent="0.25">
      <c r="C260" s="95" t="s">
        <v>134</v>
      </c>
      <c r="D260" s="88">
        <v>85658568</v>
      </c>
      <c r="E260" s="88"/>
      <c r="F260" s="88">
        <v>8075493.2599999998</v>
      </c>
      <c r="G260" s="93">
        <f t="shared" si="7"/>
        <v>8075493.2599999998</v>
      </c>
      <c r="H260" s="94" t="str">
        <f t="shared" si="6"/>
        <v>0.0%</v>
      </c>
    </row>
    <row r="261" spans="3:8" x14ac:dyDescent="0.25">
      <c r="C261" s="95" t="s">
        <v>135</v>
      </c>
      <c r="D261" s="88">
        <v>57541787</v>
      </c>
      <c r="E261" s="88"/>
      <c r="F261" s="88">
        <v>0</v>
      </c>
      <c r="G261" s="93">
        <f t="shared" si="7"/>
        <v>0</v>
      </c>
      <c r="H261" s="94" t="str">
        <f t="shared" si="6"/>
        <v>0.0%</v>
      </c>
    </row>
    <row r="262" spans="3:8" x14ac:dyDescent="0.25">
      <c r="C262" s="85" t="s">
        <v>335</v>
      </c>
      <c r="D262" s="86">
        <v>2658987011</v>
      </c>
      <c r="E262" s="86">
        <v>266329105.46000001</v>
      </c>
      <c r="F262" s="86">
        <v>100479642.99000001</v>
      </c>
      <c r="G262" s="86">
        <f t="shared" si="7"/>
        <v>-165849462.47</v>
      </c>
      <c r="H262" s="109">
        <f t="shared" si="6"/>
        <v>-0.62272376195439494</v>
      </c>
    </row>
    <row r="263" spans="3:8" x14ac:dyDescent="0.25">
      <c r="C263" s="95" t="s">
        <v>76</v>
      </c>
      <c r="D263" s="88">
        <v>31975683</v>
      </c>
      <c r="E263" s="88">
        <v>0</v>
      </c>
      <c r="F263" s="88">
        <v>4448573.37</v>
      </c>
      <c r="G263" s="93">
        <f t="shared" si="7"/>
        <v>4448573.37</v>
      </c>
      <c r="H263" s="94" t="str">
        <f t="shared" si="6"/>
        <v>0.0%</v>
      </c>
    </row>
    <row r="264" spans="3:8" x14ac:dyDescent="0.25">
      <c r="C264" s="95" t="s">
        <v>125</v>
      </c>
      <c r="D264" s="88">
        <v>58496961</v>
      </c>
      <c r="E264" s="88"/>
      <c r="F264" s="88">
        <v>0</v>
      </c>
      <c r="G264" s="93">
        <f t="shared" si="7"/>
        <v>0</v>
      </c>
      <c r="H264" s="94" t="str">
        <f t="shared" si="6"/>
        <v>0.0%</v>
      </c>
    </row>
    <row r="265" spans="3:8" x14ac:dyDescent="0.25">
      <c r="C265" s="95" t="s">
        <v>78</v>
      </c>
      <c r="D265" s="88">
        <v>596092630</v>
      </c>
      <c r="E265" s="88"/>
      <c r="F265" s="88">
        <v>4537761.88</v>
      </c>
      <c r="G265" s="93">
        <f t="shared" si="7"/>
        <v>4537761.88</v>
      </c>
      <c r="H265" s="94" t="str">
        <f t="shared" si="6"/>
        <v>0.0%</v>
      </c>
    </row>
    <row r="266" spans="3:8" x14ac:dyDescent="0.25">
      <c r="C266" s="95" t="s">
        <v>99</v>
      </c>
      <c r="D266" s="88">
        <v>383607176</v>
      </c>
      <c r="E266" s="88">
        <v>129599686.65000001</v>
      </c>
      <c r="F266" s="88">
        <v>8098126.3899999997</v>
      </c>
      <c r="G266" s="93">
        <f t="shared" si="7"/>
        <v>-121501560.26000001</v>
      </c>
      <c r="H266" s="94">
        <f t="shared" si="6"/>
        <v>-0.93751430578786821</v>
      </c>
    </row>
    <row r="267" spans="3:8" x14ac:dyDescent="0.25">
      <c r="C267" s="95" t="s">
        <v>130</v>
      </c>
      <c r="D267" s="88">
        <v>62340316</v>
      </c>
      <c r="E267" s="88">
        <v>7714020.4900000002</v>
      </c>
      <c r="F267" s="88">
        <v>0</v>
      </c>
      <c r="G267" s="93">
        <f t="shared" si="7"/>
        <v>-7714020.4900000002</v>
      </c>
      <c r="H267" s="94">
        <f t="shared" si="6"/>
        <v>-1</v>
      </c>
    </row>
    <row r="268" spans="3:8" x14ac:dyDescent="0.25">
      <c r="C268" s="95" t="s">
        <v>104</v>
      </c>
      <c r="D268" s="88"/>
      <c r="E268" s="88"/>
      <c r="F268" s="88"/>
      <c r="G268" s="93">
        <f t="shared" si="7"/>
        <v>0</v>
      </c>
      <c r="H268" s="94" t="str">
        <f t="shared" si="6"/>
        <v>0.0%</v>
      </c>
    </row>
    <row r="269" spans="3:8" x14ac:dyDescent="0.25">
      <c r="C269" s="95" t="s">
        <v>113</v>
      </c>
      <c r="D269" s="88">
        <v>624187313</v>
      </c>
      <c r="E269" s="88">
        <v>0</v>
      </c>
      <c r="F269" s="88">
        <v>14349025.640000001</v>
      </c>
      <c r="G269" s="93">
        <f t="shared" si="7"/>
        <v>14349025.640000001</v>
      </c>
      <c r="H269" s="94" t="str">
        <f t="shared" ref="H269:H332" si="8">IFERROR(G269/E269,"0.0%")</f>
        <v>0.0%</v>
      </c>
    </row>
    <row r="270" spans="3:8" x14ac:dyDescent="0.25">
      <c r="C270" s="95" t="s">
        <v>81</v>
      </c>
      <c r="D270" s="88">
        <v>738427707</v>
      </c>
      <c r="E270" s="88">
        <v>116167442.37</v>
      </c>
      <c r="F270" s="88">
        <v>58676681.990000002</v>
      </c>
      <c r="G270" s="93">
        <f t="shared" ref="G270:G333" si="9">F270-E270</f>
        <v>-57490760.380000003</v>
      </c>
      <c r="H270" s="94">
        <f t="shared" si="8"/>
        <v>-0.49489563691080168</v>
      </c>
    </row>
    <row r="271" spans="3:8" x14ac:dyDescent="0.25">
      <c r="C271" s="95" t="s">
        <v>134</v>
      </c>
      <c r="D271" s="88">
        <v>6681025</v>
      </c>
      <c r="E271" s="88"/>
      <c r="F271" s="88">
        <v>10369473.720000001</v>
      </c>
      <c r="G271" s="93">
        <f t="shared" si="9"/>
        <v>10369473.720000001</v>
      </c>
      <c r="H271" s="94" t="str">
        <f t="shared" si="8"/>
        <v>0.0%</v>
      </c>
    </row>
    <row r="272" spans="3:8" x14ac:dyDescent="0.25">
      <c r="C272" s="95" t="s">
        <v>135</v>
      </c>
      <c r="D272" s="88">
        <v>157178200</v>
      </c>
      <c r="E272" s="88">
        <v>12847955.949999999</v>
      </c>
      <c r="F272" s="88">
        <v>0</v>
      </c>
      <c r="G272" s="93">
        <f t="shared" si="9"/>
        <v>-12847955.949999999</v>
      </c>
      <c r="H272" s="94">
        <f t="shared" si="8"/>
        <v>-1</v>
      </c>
    </row>
    <row r="273" spans="3:8" x14ac:dyDescent="0.25">
      <c r="C273" s="95" t="s">
        <v>82</v>
      </c>
      <c r="D273" s="88"/>
      <c r="E273" s="88">
        <v>0</v>
      </c>
      <c r="F273" s="88"/>
      <c r="G273" s="93">
        <f t="shared" si="9"/>
        <v>0</v>
      </c>
      <c r="H273" s="94" t="str">
        <f t="shared" si="8"/>
        <v>0.0%</v>
      </c>
    </row>
    <row r="274" spans="3:8" x14ac:dyDescent="0.25">
      <c r="C274" s="85" t="s">
        <v>336</v>
      </c>
      <c r="D274" s="86">
        <v>503279228</v>
      </c>
      <c r="E274" s="86">
        <v>82067919.269999996</v>
      </c>
      <c r="F274" s="86">
        <v>29232762.869999997</v>
      </c>
      <c r="G274" s="86">
        <f t="shared" si="9"/>
        <v>-52835156.399999999</v>
      </c>
      <c r="H274" s="109">
        <f t="shared" si="8"/>
        <v>-0.64379792822789328</v>
      </c>
    </row>
    <row r="275" spans="3:8" x14ac:dyDescent="0.25">
      <c r="C275" s="95" t="s">
        <v>99</v>
      </c>
      <c r="D275" s="88">
        <v>385098309</v>
      </c>
      <c r="E275" s="88">
        <v>18897062.48</v>
      </c>
      <c r="F275" s="88">
        <v>4446000</v>
      </c>
      <c r="G275" s="93">
        <f t="shared" si="9"/>
        <v>-14451062.48</v>
      </c>
      <c r="H275" s="94">
        <f t="shared" si="8"/>
        <v>-0.7647253373530678</v>
      </c>
    </row>
    <row r="276" spans="3:8" x14ac:dyDescent="0.25">
      <c r="C276" s="95" t="s">
        <v>130</v>
      </c>
      <c r="D276" s="88"/>
      <c r="E276" s="88">
        <v>0</v>
      </c>
      <c r="F276" s="88">
        <v>0</v>
      </c>
      <c r="G276" s="93">
        <f t="shared" si="9"/>
        <v>0</v>
      </c>
      <c r="H276" s="94" t="str">
        <f t="shared" si="8"/>
        <v>0.0%</v>
      </c>
    </row>
    <row r="277" spans="3:8" x14ac:dyDescent="0.25">
      <c r="C277" s="95" t="s">
        <v>113</v>
      </c>
      <c r="D277" s="88">
        <v>8162000</v>
      </c>
      <c r="E277" s="88"/>
      <c r="F277" s="88">
        <v>5352268.0999999996</v>
      </c>
      <c r="G277" s="93">
        <f t="shared" si="9"/>
        <v>5352268.0999999996</v>
      </c>
      <c r="H277" s="94" t="str">
        <f t="shared" si="8"/>
        <v>0.0%</v>
      </c>
    </row>
    <row r="278" spans="3:8" x14ac:dyDescent="0.25">
      <c r="C278" s="95" t="s">
        <v>133</v>
      </c>
      <c r="D278" s="88"/>
      <c r="E278" s="88">
        <v>522536.13</v>
      </c>
      <c r="F278" s="88"/>
      <c r="G278" s="93">
        <f t="shared" si="9"/>
        <v>-522536.13</v>
      </c>
      <c r="H278" s="94">
        <f t="shared" si="8"/>
        <v>-1</v>
      </c>
    </row>
    <row r="279" spans="3:8" x14ac:dyDescent="0.25">
      <c r="C279" s="95" t="s">
        <v>81</v>
      </c>
      <c r="D279" s="88"/>
      <c r="E279" s="88">
        <v>62648320.659999996</v>
      </c>
      <c r="F279" s="88"/>
      <c r="G279" s="93">
        <f t="shared" si="9"/>
        <v>-62648320.659999996</v>
      </c>
      <c r="H279" s="94">
        <f t="shared" si="8"/>
        <v>-1</v>
      </c>
    </row>
    <row r="280" spans="3:8" x14ac:dyDescent="0.25">
      <c r="C280" s="95" t="s">
        <v>134</v>
      </c>
      <c r="D280" s="88">
        <v>37092875</v>
      </c>
      <c r="E280" s="88"/>
      <c r="F280" s="88">
        <v>19434494.77</v>
      </c>
      <c r="G280" s="93">
        <f t="shared" si="9"/>
        <v>19434494.77</v>
      </c>
      <c r="H280" s="94" t="str">
        <f t="shared" si="8"/>
        <v>0.0%</v>
      </c>
    </row>
    <row r="281" spans="3:8" x14ac:dyDescent="0.25">
      <c r="C281" s="95" t="s">
        <v>135</v>
      </c>
      <c r="D281" s="88">
        <v>72926044</v>
      </c>
      <c r="E281" s="88"/>
      <c r="F281" s="88">
        <v>0</v>
      </c>
      <c r="G281" s="93">
        <f t="shared" si="9"/>
        <v>0</v>
      </c>
      <c r="H281" s="94" t="str">
        <f t="shared" si="8"/>
        <v>0.0%</v>
      </c>
    </row>
    <row r="282" spans="3:8" x14ac:dyDescent="0.25">
      <c r="C282" s="114" t="s">
        <v>337</v>
      </c>
      <c r="D282" s="86">
        <v>5727163956</v>
      </c>
      <c r="E282" s="86">
        <v>100459064.59</v>
      </c>
      <c r="F282" s="86">
        <v>829016024.50999999</v>
      </c>
      <c r="G282" s="86">
        <f t="shared" si="9"/>
        <v>728556959.91999996</v>
      </c>
      <c r="H282" s="115">
        <f t="shared" si="8"/>
        <v>7.2522769636909672</v>
      </c>
    </row>
    <row r="283" spans="3:8" x14ac:dyDescent="0.25">
      <c r="C283" s="85" t="s">
        <v>338</v>
      </c>
      <c r="D283" s="86">
        <v>1734985101</v>
      </c>
      <c r="E283" s="86">
        <v>59374866.549999997</v>
      </c>
      <c r="F283" s="86">
        <v>88193830.980000004</v>
      </c>
      <c r="G283" s="86">
        <f t="shared" si="9"/>
        <v>28818964.430000007</v>
      </c>
      <c r="H283" s="109">
        <f t="shared" si="8"/>
        <v>0.48537312341967714</v>
      </c>
    </row>
    <row r="284" spans="3:8" x14ac:dyDescent="0.25">
      <c r="C284" s="95" t="s">
        <v>99</v>
      </c>
      <c r="D284" s="88">
        <v>845409796</v>
      </c>
      <c r="E284" s="88">
        <v>15388753.310000001</v>
      </c>
      <c r="F284" s="88">
        <v>42003102.920000002</v>
      </c>
      <c r="G284" s="93">
        <f t="shared" si="9"/>
        <v>26614349.609999999</v>
      </c>
      <c r="H284" s="94">
        <f t="shared" si="8"/>
        <v>1.7294675581488024</v>
      </c>
    </row>
    <row r="285" spans="3:8" x14ac:dyDescent="0.25">
      <c r="C285" s="95" t="s">
        <v>130</v>
      </c>
      <c r="D285" s="88">
        <v>71197</v>
      </c>
      <c r="E285" s="88">
        <v>0</v>
      </c>
      <c r="F285" s="88">
        <v>10704352.92</v>
      </c>
      <c r="G285" s="93">
        <f t="shared" si="9"/>
        <v>10704352.92</v>
      </c>
      <c r="H285" s="94" t="str">
        <f t="shared" si="8"/>
        <v>0.0%</v>
      </c>
    </row>
    <row r="286" spans="3:8" x14ac:dyDescent="0.25">
      <c r="C286" s="95" t="s">
        <v>101</v>
      </c>
      <c r="D286" s="88">
        <v>14083521</v>
      </c>
      <c r="E286" s="88"/>
      <c r="F286" s="88"/>
      <c r="G286" s="93">
        <f t="shared" si="9"/>
        <v>0</v>
      </c>
      <c r="H286" s="94" t="str">
        <f t="shared" si="8"/>
        <v>0.0%</v>
      </c>
    </row>
    <row r="287" spans="3:8" x14ac:dyDescent="0.25">
      <c r="C287" s="95" t="s">
        <v>113</v>
      </c>
      <c r="D287" s="88">
        <v>57587127</v>
      </c>
      <c r="E287" s="88">
        <v>32440877.989999998</v>
      </c>
      <c r="F287" s="88"/>
      <c r="G287" s="93">
        <f t="shared" si="9"/>
        <v>-32440877.989999998</v>
      </c>
      <c r="H287" s="94">
        <f t="shared" si="8"/>
        <v>-1</v>
      </c>
    </row>
    <row r="288" spans="3:8" x14ac:dyDescent="0.25">
      <c r="C288" s="95" t="s">
        <v>133</v>
      </c>
      <c r="D288" s="88">
        <v>183728547</v>
      </c>
      <c r="E288" s="88"/>
      <c r="F288" s="88">
        <v>10924708.18</v>
      </c>
      <c r="G288" s="93">
        <f t="shared" si="9"/>
        <v>10924708.18</v>
      </c>
      <c r="H288" s="94" t="str">
        <f t="shared" si="8"/>
        <v>0.0%</v>
      </c>
    </row>
    <row r="289" spans="3:8" x14ac:dyDescent="0.25">
      <c r="C289" s="95" t="s">
        <v>81</v>
      </c>
      <c r="D289" s="88">
        <v>191812602</v>
      </c>
      <c r="E289" s="88">
        <v>0</v>
      </c>
      <c r="F289" s="88"/>
      <c r="G289" s="93">
        <f t="shared" si="9"/>
        <v>0</v>
      </c>
      <c r="H289" s="94" t="str">
        <f t="shared" si="8"/>
        <v>0.0%</v>
      </c>
    </row>
    <row r="290" spans="3:8" x14ac:dyDescent="0.25">
      <c r="C290" s="95" t="s">
        <v>134</v>
      </c>
      <c r="D290" s="88">
        <v>6751973</v>
      </c>
      <c r="E290" s="88">
        <v>3429921.08</v>
      </c>
      <c r="F290" s="88">
        <v>0</v>
      </c>
      <c r="G290" s="93">
        <f t="shared" si="9"/>
        <v>-3429921.08</v>
      </c>
      <c r="H290" s="94">
        <f t="shared" si="8"/>
        <v>-1</v>
      </c>
    </row>
    <row r="291" spans="3:8" x14ac:dyDescent="0.25">
      <c r="C291" s="95" t="s">
        <v>135</v>
      </c>
      <c r="D291" s="88">
        <v>435540338</v>
      </c>
      <c r="E291" s="88">
        <v>8115314.1699999999</v>
      </c>
      <c r="F291" s="88">
        <v>24561666.960000001</v>
      </c>
      <c r="G291" s="93">
        <f t="shared" si="9"/>
        <v>16446352.790000001</v>
      </c>
      <c r="H291" s="94">
        <f t="shared" si="8"/>
        <v>2.0265823904633873</v>
      </c>
    </row>
    <row r="292" spans="3:8" x14ac:dyDescent="0.25">
      <c r="C292" s="85" t="s">
        <v>339</v>
      </c>
      <c r="D292" s="86">
        <v>2825645076</v>
      </c>
      <c r="E292" s="86">
        <v>36054248.880000003</v>
      </c>
      <c r="F292" s="86">
        <v>331801321.96999991</v>
      </c>
      <c r="G292" s="86">
        <f t="shared" si="9"/>
        <v>295747073.08999991</v>
      </c>
      <c r="H292" s="109">
        <f t="shared" si="8"/>
        <v>8.2028355125172663</v>
      </c>
    </row>
    <row r="293" spans="3:8" x14ac:dyDescent="0.25">
      <c r="C293" s="95" t="s">
        <v>78</v>
      </c>
      <c r="D293" s="88"/>
      <c r="E293" s="88"/>
      <c r="F293" s="88">
        <v>0</v>
      </c>
      <c r="G293" s="93">
        <f t="shared" si="9"/>
        <v>0</v>
      </c>
      <c r="H293" s="94" t="str">
        <f t="shared" si="8"/>
        <v>0.0%</v>
      </c>
    </row>
    <row r="294" spans="3:8" x14ac:dyDescent="0.25">
      <c r="C294" s="95" t="s">
        <v>99</v>
      </c>
      <c r="D294" s="88">
        <v>1955741744</v>
      </c>
      <c r="E294" s="88">
        <v>36054248.880000003</v>
      </c>
      <c r="F294" s="88">
        <v>271461880.94</v>
      </c>
      <c r="G294" s="93">
        <f t="shared" si="9"/>
        <v>235407632.06</v>
      </c>
      <c r="H294" s="94">
        <f t="shared" si="8"/>
        <v>6.5292618588036992</v>
      </c>
    </row>
    <row r="295" spans="3:8" x14ac:dyDescent="0.25">
      <c r="C295" s="95" t="s">
        <v>130</v>
      </c>
      <c r="D295" s="88">
        <v>19250001</v>
      </c>
      <c r="E295" s="88"/>
      <c r="F295" s="88">
        <v>3739014.78</v>
      </c>
      <c r="G295" s="93">
        <f t="shared" si="9"/>
        <v>3739014.78</v>
      </c>
      <c r="H295" s="94" t="str">
        <f t="shared" si="8"/>
        <v>0.0%</v>
      </c>
    </row>
    <row r="296" spans="3:8" x14ac:dyDescent="0.25">
      <c r="C296" s="95" t="s">
        <v>113</v>
      </c>
      <c r="D296" s="88">
        <v>552105545</v>
      </c>
      <c r="E296" s="88">
        <v>0</v>
      </c>
      <c r="F296" s="88">
        <v>19829483.969999999</v>
      </c>
      <c r="G296" s="93">
        <f t="shared" si="9"/>
        <v>19829483.969999999</v>
      </c>
      <c r="H296" s="94" t="str">
        <f t="shared" si="8"/>
        <v>0.0%</v>
      </c>
    </row>
    <row r="297" spans="3:8" x14ac:dyDescent="0.25">
      <c r="C297" s="95" t="s">
        <v>133</v>
      </c>
      <c r="D297" s="88">
        <v>103056699</v>
      </c>
      <c r="E297" s="88">
        <v>0</v>
      </c>
      <c r="F297" s="88"/>
      <c r="G297" s="93">
        <f t="shared" si="9"/>
        <v>0</v>
      </c>
      <c r="H297" s="94" t="str">
        <f t="shared" si="8"/>
        <v>0.0%</v>
      </c>
    </row>
    <row r="298" spans="3:8" x14ac:dyDescent="0.25">
      <c r="C298" s="95" t="s">
        <v>134</v>
      </c>
      <c r="D298" s="88">
        <v>78405272</v>
      </c>
      <c r="E298" s="88">
        <v>0</v>
      </c>
      <c r="F298" s="88">
        <v>14208790.09</v>
      </c>
      <c r="G298" s="93">
        <f t="shared" si="9"/>
        <v>14208790.09</v>
      </c>
      <c r="H298" s="94" t="str">
        <f t="shared" si="8"/>
        <v>0.0%</v>
      </c>
    </row>
    <row r="299" spans="3:8" x14ac:dyDescent="0.25">
      <c r="C299" s="95" t="s">
        <v>135</v>
      </c>
      <c r="D299" s="88">
        <v>112052325</v>
      </c>
      <c r="E299" s="88">
        <v>0</v>
      </c>
      <c r="F299" s="88">
        <v>22562152.190000001</v>
      </c>
      <c r="G299" s="93">
        <f t="shared" si="9"/>
        <v>22562152.190000001</v>
      </c>
      <c r="H299" s="94" t="str">
        <f t="shared" si="8"/>
        <v>0.0%</v>
      </c>
    </row>
    <row r="300" spans="3:8" x14ac:dyDescent="0.25">
      <c r="C300" s="95" t="s">
        <v>82</v>
      </c>
      <c r="D300" s="88">
        <v>5033490</v>
      </c>
      <c r="E300" s="88"/>
      <c r="F300" s="88"/>
      <c r="G300" s="93">
        <f t="shared" si="9"/>
        <v>0</v>
      </c>
      <c r="H300" s="94" t="str">
        <f t="shared" si="8"/>
        <v>0.0%</v>
      </c>
    </row>
    <row r="301" spans="3:8" x14ac:dyDescent="0.25">
      <c r="C301" s="85" t="s">
        <v>340</v>
      </c>
      <c r="D301" s="86">
        <v>1166533779</v>
      </c>
      <c r="E301" s="86">
        <v>5029949.16</v>
      </c>
      <c r="F301" s="86">
        <v>409020871.56</v>
      </c>
      <c r="G301" s="86">
        <f t="shared" si="9"/>
        <v>403990922.39999998</v>
      </c>
      <c r="H301" s="109">
        <f t="shared" si="8"/>
        <v>80.317098552940436</v>
      </c>
    </row>
    <row r="302" spans="3:8" x14ac:dyDescent="0.25">
      <c r="C302" s="95" t="s">
        <v>76</v>
      </c>
      <c r="D302" s="88">
        <v>13758530</v>
      </c>
      <c r="E302" s="88">
        <v>0</v>
      </c>
      <c r="F302" s="88"/>
      <c r="G302" s="93">
        <f t="shared" si="9"/>
        <v>0</v>
      </c>
      <c r="H302" s="94" t="str">
        <f t="shared" si="8"/>
        <v>0.0%</v>
      </c>
    </row>
    <row r="303" spans="3:8" x14ac:dyDescent="0.25">
      <c r="C303" s="95" t="s">
        <v>78</v>
      </c>
      <c r="D303" s="88"/>
      <c r="E303" s="88"/>
      <c r="F303" s="88"/>
      <c r="G303" s="93">
        <f t="shared" si="9"/>
        <v>0</v>
      </c>
      <c r="H303" s="94" t="str">
        <f t="shared" si="8"/>
        <v>0.0%</v>
      </c>
    </row>
    <row r="304" spans="3:8" x14ac:dyDescent="0.25">
      <c r="C304" s="95" t="s">
        <v>89</v>
      </c>
      <c r="D304" s="88"/>
      <c r="E304" s="88">
        <v>0</v>
      </c>
      <c r="F304" s="88"/>
      <c r="G304" s="93">
        <f t="shared" si="9"/>
        <v>0</v>
      </c>
      <c r="H304" s="94" t="str">
        <f t="shared" si="8"/>
        <v>0.0%</v>
      </c>
    </row>
    <row r="305" spans="3:8" x14ac:dyDescent="0.25">
      <c r="C305" s="95" t="s">
        <v>99</v>
      </c>
      <c r="D305" s="88">
        <v>949040025</v>
      </c>
      <c r="E305" s="88">
        <v>5029949.16</v>
      </c>
      <c r="F305" s="88">
        <v>397184020.33999997</v>
      </c>
      <c r="G305" s="93">
        <f t="shared" si="9"/>
        <v>392154071.17999995</v>
      </c>
      <c r="H305" s="94">
        <f t="shared" si="8"/>
        <v>77.963824027994733</v>
      </c>
    </row>
    <row r="306" spans="3:8" x14ac:dyDescent="0.25">
      <c r="C306" s="95" t="s">
        <v>113</v>
      </c>
      <c r="D306" s="88">
        <v>25303876</v>
      </c>
      <c r="E306" s="88">
        <v>0</v>
      </c>
      <c r="F306" s="88"/>
      <c r="G306" s="93">
        <f t="shared" si="9"/>
        <v>0</v>
      </c>
      <c r="H306" s="94" t="str">
        <f t="shared" si="8"/>
        <v>0.0%</v>
      </c>
    </row>
    <row r="307" spans="3:8" x14ac:dyDescent="0.25">
      <c r="C307" s="95" t="s">
        <v>134</v>
      </c>
      <c r="D307" s="88"/>
      <c r="E307" s="88"/>
      <c r="F307" s="88">
        <v>0</v>
      </c>
      <c r="G307" s="93">
        <f t="shared" si="9"/>
        <v>0</v>
      </c>
      <c r="H307" s="94" t="str">
        <f t="shared" si="8"/>
        <v>0.0%</v>
      </c>
    </row>
    <row r="308" spans="3:8" x14ac:dyDescent="0.25">
      <c r="C308" s="95" t="s">
        <v>135</v>
      </c>
      <c r="D308" s="88">
        <v>178431348</v>
      </c>
      <c r="E308" s="88">
        <v>0</v>
      </c>
      <c r="F308" s="88">
        <v>11836851.220000001</v>
      </c>
      <c r="G308" s="93">
        <f t="shared" si="9"/>
        <v>11836851.220000001</v>
      </c>
      <c r="H308" s="94" t="str">
        <f t="shared" si="8"/>
        <v>0.0%</v>
      </c>
    </row>
    <row r="309" spans="3:8" x14ac:dyDescent="0.25">
      <c r="C309" s="114" t="s">
        <v>341</v>
      </c>
      <c r="D309" s="86">
        <v>32545361079</v>
      </c>
      <c r="E309" s="86">
        <v>1657720430.24</v>
      </c>
      <c r="F309" s="86">
        <v>2973006767.9700003</v>
      </c>
      <c r="G309" s="86">
        <f t="shared" si="9"/>
        <v>1315286337.7300003</v>
      </c>
      <c r="H309" s="115">
        <f t="shared" si="8"/>
        <v>0.79343073399872188</v>
      </c>
    </row>
    <row r="310" spans="3:8" x14ac:dyDescent="0.25">
      <c r="C310" s="85" t="s">
        <v>342</v>
      </c>
      <c r="D310" s="86">
        <v>11233558074</v>
      </c>
      <c r="E310" s="86">
        <v>625738782.45000005</v>
      </c>
      <c r="F310" s="86">
        <v>1297840948.9599998</v>
      </c>
      <c r="G310" s="86">
        <f t="shared" si="9"/>
        <v>672102166.50999975</v>
      </c>
      <c r="H310" s="109">
        <f t="shared" si="8"/>
        <v>1.0740938317399311</v>
      </c>
    </row>
    <row r="311" spans="3:8" x14ac:dyDescent="0.25">
      <c r="C311" s="95" t="s">
        <v>76</v>
      </c>
      <c r="D311" s="88">
        <v>741689178</v>
      </c>
      <c r="E311" s="88">
        <v>346206329.52999997</v>
      </c>
      <c r="F311" s="88">
        <v>142933283.84</v>
      </c>
      <c r="G311" s="93">
        <f t="shared" si="9"/>
        <v>-203273045.68999997</v>
      </c>
      <c r="H311" s="94">
        <f t="shared" si="8"/>
        <v>-0.58714422109485342</v>
      </c>
    </row>
    <row r="312" spans="3:8" x14ac:dyDescent="0.25">
      <c r="C312" s="95" t="s">
        <v>78</v>
      </c>
      <c r="D312" s="88">
        <v>894130114</v>
      </c>
      <c r="E312" s="88">
        <v>54535777.32</v>
      </c>
      <c r="F312" s="88">
        <v>76721695.790000007</v>
      </c>
      <c r="G312" s="93">
        <f t="shared" si="9"/>
        <v>22185918.470000006</v>
      </c>
      <c r="H312" s="94">
        <f t="shared" si="8"/>
        <v>0.40681401385038524</v>
      </c>
    </row>
    <row r="313" spans="3:8" x14ac:dyDescent="0.25">
      <c r="C313" s="95" t="s">
        <v>99</v>
      </c>
      <c r="D313" s="88">
        <v>4848609895</v>
      </c>
      <c r="E313" s="88">
        <v>123449438.76000001</v>
      </c>
      <c r="F313" s="88">
        <v>830924981.11000001</v>
      </c>
      <c r="G313" s="93">
        <f t="shared" si="9"/>
        <v>707475542.35000002</v>
      </c>
      <c r="H313" s="94">
        <f t="shared" si="8"/>
        <v>5.7308931450503744</v>
      </c>
    </row>
    <row r="314" spans="3:8" x14ac:dyDescent="0.25">
      <c r="C314" s="95" t="s">
        <v>130</v>
      </c>
      <c r="D314" s="88">
        <v>894235251</v>
      </c>
      <c r="E314" s="88">
        <v>3779058.1</v>
      </c>
      <c r="F314" s="88">
        <v>0</v>
      </c>
      <c r="G314" s="93">
        <f t="shared" si="9"/>
        <v>-3779058.1</v>
      </c>
      <c r="H314" s="94">
        <f t="shared" si="8"/>
        <v>-1</v>
      </c>
    </row>
    <row r="315" spans="3:8" x14ac:dyDescent="0.25">
      <c r="C315" s="95" t="s">
        <v>113</v>
      </c>
      <c r="D315" s="88">
        <v>752214066</v>
      </c>
      <c r="E315" s="88">
        <v>0</v>
      </c>
      <c r="F315" s="88">
        <v>55835910.109999999</v>
      </c>
      <c r="G315" s="93">
        <f t="shared" si="9"/>
        <v>55835910.109999999</v>
      </c>
      <c r="H315" s="94" t="str">
        <f t="shared" si="8"/>
        <v>0.0%</v>
      </c>
    </row>
    <row r="316" spans="3:8" x14ac:dyDescent="0.25">
      <c r="C316" s="95" t="s">
        <v>133</v>
      </c>
      <c r="D316" s="88">
        <v>86000000</v>
      </c>
      <c r="E316" s="88"/>
      <c r="F316" s="88">
        <v>4165940</v>
      </c>
      <c r="G316" s="93">
        <f t="shared" si="9"/>
        <v>4165940</v>
      </c>
      <c r="H316" s="94" t="str">
        <f t="shared" si="8"/>
        <v>0.0%</v>
      </c>
    </row>
    <row r="317" spans="3:8" x14ac:dyDescent="0.25">
      <c r="C317" s="95" t="s">
        <v>81</v>
      </c>
      <c r="D317" s="88">
        <v>1041262952</v>
      </c>
      <c r="E317" s="88">
        <v>15797166.220000001</v>
      </c>
      <c r="F317" s="88">
        <v>0</v>
      </c>
      <c r="G317" s="93">
        <f t="shared" si="9"/>
        <v>-15797166.220000001</v>
      </c>
      <c r="H317" s="94">
        <f t="shared" si="8"/>
        <v>-1</v>
      </c>
    </row>
    <row r="318" spans="3:8" x14ac:dyDescent="0.25">
      <c r="C318" s="95" t="s">
        <v>134</v>
      </c>
      <c r="D318" s="88">
        <v>1706796904</v>
      </c>
      <c r="E318" s="88">
        <v>21489773.82</v>
      </c>
      <c r="F318" s="88">
        <v>165632737.75999999</v>
      </c>
      <c r="G318" s="93">
        <f t="shared" si="9"/>
        <v>144142963.94</v>
      </c>
      <c r="H318" s="94">
        <f t="shared" si="8"/>
        <v>6.7075142413015865</v>
      </c>
    </row>
    <row r="319" spans="3:8" x14ac:dyDescent="0.25">
      <c r="C319" s="95" t="s">
        <v>135</v>
      </c>
      <c r="D319" s="88">
        <v>264321649</v>
      </c>
      <c r="E319" s="88">
        <v>47731231.880000003</v>
      </c>
      <c r="F319" s="88">
        <v>9691200.2899999991</v>
      </c>
      <c r="G319" s="93">
        <f t="shared" si="9"/>
        <v>-38040031.590000004</v>
      </c>
      <c r="H319" s="94">
        <f t="shared" si="8"/>
        <v>-0.7969631222935033</v>
      </c>
    </row>
    <row r="320" spans="3:8" x14ac:dyDescent="0.25">
      <c r="C320" s="95" t="s">
        <v>82</v>
      </c>
      <c r="D320" s="88">
        <v>4298065</v>
      </c>
      <c r="E320" s="88">
        <v>12750006.82</v>
      </c>
      <c r="F320" s="88">
        <v>11935200.060000001</v>
      </c>
      <c r="G320" s="93">
        <f t="shared" si="9"/>
        <v>-814806.75999999978</v>
      </c>
      <c r="H320" s="94">
        <f t="shared" si="8"/>
        <v>-6.3906378365372496E-2</v>
      </c>
    </row>
    <row r="321" spans="3:8" x14ac:dyDescent="0.25">
      <c r="C321" s="85" t="s">
        <v>343</v>
      </c>
      <c r="D321" s="86">
        <v>20865880617</v>
      </c>
      <c r="E321" s="86">
        <v>949666285.08999991</v>
      </c>
      <c r="F321" s="86">
        <v>1667527875.3899999</v>
      </c>
      <c r="G321" s="86">
        <f t="shared" si="9"/>
        <v>717861590.29999995</v>
      </c>
      <c r="H321" s="109">
        <f t="shared" si="8"/>
        <v>0.75590931421975061</v>
      </c>
    </row>
    <row r="322" spans="3:8" x14ac:dyDescent="0.25">
      <c r="C322" s="95" t="s">
        <v>76</v>
      </c>
      <c r="D322" s="88">
        <v>2620160</v>
      </c>
      <c r="E322" s="88"/>
      <c r="F322" s="88"/>
      <c r="G322" s="93">
        <f t="shared" si="9"/>
        <v>0</v>
      </c>
      <c r="H322" s="94" t="str">
        <f t="shared" si="8"/>
        <v>0.0%</v>
      </c>
    </row>
    <row r="323" spans="3:8" x14ac:dyDescent="0.25">
      <c r="C323" s="95" t="s">
        <v>125</v>
      </c>
      <c r="D323" s="88">
        <v>530139060</v>
      </c>
      <c r="E323" s="88">
        <v>0</v>
      </c>
      <c r="F323" s="88">
        <v>87793718.650000006</v>
      </c>
      <c r="G323" s="93">
        <f t="shared" si="9"/>
        <v>87793718.650000006</v>
      </c>
      <c r="H323" s="94" t="str">
        <f t="shared" si="8"/>
        <v>0.0%</v>
      </c>
    </row>
    <row r="324" spans="3:8" x14ac:dyDescent="0.25">
      <c r="C324" s="95" t="s">
        <v>78</v>
      </c>
      <c r="D324" s="88">
        <v>779572070</v>
      </c>
      <c r="E324" s="88">
        <v>0</v>
      </c>
      <c r="F324" s="88">
        <v>2036180.15</v>
      </c>
      <c r="G324" s="93">
        <f t="shared" si="9"/>
        <v>2036180.15</v>
      </c>
      <c r="H324" s="94" t="str">
        <f t="shared" si="8"/>
        <v>0.0%</v>
      </c>
    </row>
    <row r="325" spans="3:8" x14ac:dyDescent="0.25">
      <c r="C325" s="95" t="s">
        <v>97</v>
      </c>
      <c r="D325" s="88">
        <v>1000000</v>
      </c>
      <c r="E325" s="88"/>
      <c r="F325" s="88"/>
      <c r="G325" s="93">
        <f t="shared" si="9"/>
        <v>0</v>
      </c>
      <c r="H325" s="94" t="str">
        <f t="shared" si="8"/>
        <v>0.0%</v>
      </c>
    </row>
    <row r="326" spans="3:8" x14ac:dyDescent="0.25">
      <c r="C326" s="95" t="s">
        <v>99</v>
      </c>
      <c r="D326" s="88">
        <v>11904156143</v>
      </c>
      <c r="E326" s="88">
        <v>657960973.73000002</v>
      </c>
      <c r="F326" s="88">
        <v>1116398488.3599999</v>
      </c>
      <c r="G326" s="93">
        <f t="shared" si="9"/>
        <v>458437514.62999988</v>
      </c>
      <c r="H326" s="94">
        <f t="shared" si="8"/>
        <v>0.69675487290850124</v>
      </c>
    </row>
    <row r="327" spans="3:8" x14ac:dyDescent="0.25">
      <c r="C327" s="95" t="s">
        <v>128</v>
      </c>
      <c r="D327" s="88"/>
      <c r="E327" s="88"/>
      <c r="F327" s="88"/>
      <c r="G327" s="93">
        <f t="shared" si="9"/>
        <v>0</v>
      </c>
      <c r="H327" s="94" t="str">
        <f t="shared" si="8"/>
        <v>0.0%</v>
      </c>
    </row>
    <row r="328" spans="3:8" x14ac:dyDescent="0.25">
      <c r="C328" s="95" t="s">
        <v>130</v>
      </c>
      <c r="D328" s="88">
        <v>117853485</v>
      </c>
      <c r="E328" s="88"/>
      <c r="F328" s="88">
        <v>2102791.7599999998</v>
      </c>
      <c r="G328" s="93">
        <f t="shared" si="9"/>
        <v>2102791.7599999998</v>
      </c>
      <c r="H328" s="94" t="str">
        <f t="shared" si="8"/>
        <v>0.0%</v>
      </c>
    </row>
    <row r="329" spans="3:8" x14ac:dyDescent="0.25">
      <c r="C329" s="95" t="s">
        <v>104</v>
      </c>
      <c r="D329" s="88">
        <v>1229805145</v>
      </c>
      <c r="E329" s="88"/>
      <c r="F329" s="88"/>
      <c r="G329" s="93">
        <f t="shared" si="9"/>
        <v>0</v>
      </c>
      <c r="H329" s="94" t="str">
        <f t="shared" si="8"/>
        <v>0.0%</v>
      </c>
    </row>
    <row r="330" spans="3:8" x14ac:dyDescent="0.25">
      <c r="C330" s="95" t="s">
        <v>113</v>
      </c>
      <c r="D330" s="88">
        <v>330539300</v>
      </c>
      <c r="E330" s="88">
        <v>41175584.409999996</v>
      </c>
      <c r="F330" s="88">
        <v>271342.5</v>
      </c>
      <c r="G330" s="93">
        <f t="shared" si="9"/>
        <v>-40904241.909999996</v>
      </c>
      <c r="H330" s="94">
        <f t="shared" si="8"/>
        <v>-0.99341011174733684</v>
      </c>
    </row>
    <row r="331" spans="3:8" x14ac:dyDescent="0.25">
      <c r="C331" s="95" t="s">
        <v>133</v>
      </c>
      <c r="D331" s="88">
        <v>2458172234</v>
      </c>
      <c r="E331" s="88">
        <v>153829259.38999999</v>
      </c>
      <c r="F331" s="88">
        <v>88943216.890000001</v>
      </c>
      <c r="G331" s="93">
        <f t="shared" si="9"/>
        <v>-64886042.499999985</v>
      </c>
      <c r="H331" s="94">
        <f t="shared" si="8"/>
        <v>-0.42180559639499926</v>
      </c>
    </row>
    <row r="332" spans="3:8" x14ac:dyDescent="0.25">
      <c r="C332" s="95" t="s">
        <v>81</v>
      </c>
      <c r="D332" s="88">
        <v>74660231</v>
      </c>
      <c r="E332" s="88">
        <v>27852969.370000001</v>
      </c>
      <c r="F332" s="88">
        <v>434593.57</v>
      </c>
      <c r="G332" s="93">
        <f t="shared" si="9"/>
        <v>-27418375.800000001</v>
      </c>
      <c r="H332" s="94">
        <f t="shared" si="8"/>
        <v>-0.98439686755739253</v>
      </c>
    </row>
    <row r="333" spans="3:8" x14ac:dyDescent="0.25">
      <c r="C333" s="95" t="s">
        <v>134</v>
      </c>
      <c r="D333" s="88">
        <v>1455219640</v>
      </c>
      <c r="E333" s="88">
        <v>33812036.149999999</v>
      </c>
      <c r="F333" s="88">
        <v>38886988.899999999</v>
      </c>
      <c r="G333" s="93">
        <f t="shared" si="9"/>
        <v>5074952.75</v>
      </c>
      <c r="H333" s="94">
        <f t="shared" ref="H333:H351" si="10">IFERROR(G333/E333,"0.0%")</f>
        <v>0.15009308305143287</v>
      </c>
    </row>
    <row r="334" spans="3:8" x14ac:dyDescent="0.25">
      <c r="C334" s="95" t="s">
        <v>135</v>
      </c>
      <c r="D334" s="88">
        <v>1982143149</v>
      </c>
      <c r="E334" s="88">
        <v>35035462.039999999</v>
      </c>
      <c r="F334" s="88">
        <v>330660554.61000001</v>
      </c>
      <c r="G334" s="93">
        <f t="shared" ref="G334:G351" si="11">F334-E334</f>
        <v>295625092.56999999</v>
      </c>
      <c r="H334" s="94">
        <f t="shared" si="10"/>
        <v>8.4378819446560946</v>
      </c>
    </row>
    <row r="335" spans="3:8" x14ac:dyDescent="0.25">
      <c r="C335" s="95" t="s">
        <v>82</v>
      </c>
      <c r="D335" s="88"/>
      <c r="E335" s="88"/>
      <c r="F335" s="88"/>
      <c r="G335" s="93">
        <f t="shared" si="11"/>
        <v>0</v>
      </c>
      <c r="H335" s="94" t="str">
        <f t="shared" si="10"/>
        <v>0.0%</v>
      </c>
    </row>
    <row r="336" spans="3:8" x14ac:dyDescent="0.25">
      <c r="C336" s="85" t="s">
        <v>305</v>
      </c>
      <c r="D336" s="86">
        <v>445922388</v>
      </c>
      <c r="E336" s="86">
        <v>82315362.700000003</v>
      </c>
      <c r="F336" s="86">
        <v>7637943.6200000001</v>
      </c>
      <c r="G336" s="86">
        <f t="shared" si="11"/>
        <v>-74677419.079999998</v>
      </c>
      <c r="H336" s="109">
        <f t="shared" si="10"/>
        <v>-0.90721120129377741</v>
      </c>
    </row>
    <row r="337" spans="3:8" x14ac:dyDescent="0.25">
      <c r="C337" s="95" t="s">
        <v>78</v>
      </c>
      <c r="D337" s="88">
        <v>445922388</v>
      </c>
      <c r="E337" s="88">
        <v>82315362.700000003</v>
      </c>
      <c r="F337" s="88">
        <v>7637943.6200000001</v>
      </c>
      <c r="G337" s="93">
        <f t="shared" si="11"/>
        <v>-74677419.079999998</v>
      </c>
      <c r="H337" s="94">
        <f t="shared" si="10"/>
        <v>-0.90721120129377741</v>
      </c>
    </row>
    <row r="338" spans="3:8" x14ac:dyDescent="0.25">
      <c r="C338" s="114" t="s">
        <v>344</v>
      </c>
      <c r="D338" s="86">
        <v>10868607605</v>
      </c>
      <c r="E338" s="86">
        <v>54871990.210000001</v>
      </c>
      <c r="F338" s="86">
        <v>19404279.800000001</v>
      </c>
      <c r="G338" s="86">
        <f t="shared" si="11"/>
        <v>-35467710.409999996</v>
      </c>
      <c r="H338" s="115">
        <f t="shared" si="10"/>
        <v>-0.64637186065717511</v>
      </c>
    </row>
    <row r="339" spans="3:8" x14ac:dyDescent="0.25">
      <c r="C339" s="85" t="s">
        <v>305</v>
      </c>
      <c r="D339" s="86">
        <v>10868607605</v>
      </c>
      <c r="E339" s="86">
        <v>54871990.210000001</v>
      </c>
      <c r="F339" s="86">
        <v>19404279.800000001</v>
      </c>
      <c r="G339" s="86">
        <f t="shared" si="11"/>
        <v>-35467710.409999996</v>
      </c>
      <c r="H339" s="109">
        <f t="shared" si="10"/>
        <v>-0.64637186065717511</v>
      </c>
    </row>
    <row r="340" spans="3:8" x14ac:dyDescent="0.25">
      <c r="C340" s="95" t="s">
        <v>76</v>
      </c>
      <c r="D340" s="88">
        <v>1412952209</v>
      </c>
      <c r="E340" s="88">
        <v>28648403.66</v>
      </c>
      <c r="F340" s="88">
        <v>3757996.15</v>
      </c>
      <c r="G340" s="93">
        <f t="shared" si="11"/>
        <v>-24890407.510000002</v>
      </c>
      <c r="H340" s="94">
        <f t="shared" si="10"/>
        <v>-0.86882354093442715</v>
      </c>
    </row>
    <row r="341" spans="3:8" x14ac:dyDescent="0.25">
      <c r="C341" s="95" t="s">
        <v>89</v>
      </c>
      <c r="D341" s="88">
        <v>904387549</v>
      </c>
      <c r="E341" s="88">
        <v>1008150.75</v>
      </c>
      <c r="F341" s="88">
        <v>4707673.82</v>
      </c>
      <c r="G341" s="93">
        <f t="shared" si="11"/>
        <v>3699523.0700000003</v>
      </c>
      <c r="H341" s="94">
        <f t="shared" si="10"/>
        <v>3.6696129720679176</v>
      </c>
    </row>
    <row r="342" spans="3:8" x14ac:dyDescent="0.25">
      <c r="C342" s="95" t="s">
        <v>91</v>
      </c>
      <c r="D342" s="88">
        <v>2903465527</v>
      </c>
      <c r="E342" s="88">
        <v>17227354.579999998</v>
      </c>
      <c r="F342" s="88">
        <v>0</v>
      </c>
      <c r="G342" s="93">
        <f t="shared" si="11"/>
        <v>-17227354.579999998</v>
      </c>
      <c r="H342" s="94">
        <f t="shared" si="10"/>
        <v>-1</v>
      </c>
    </row>
    <row r="343" spans="3:8" x14ac:dyDescent="0.25">
      <c r="C343" s="95" t="s">
        <v>99</v>
      </c>
      <c r="D343" s="88">
        <v>930068105</v>
      </c>
      <c r="E343" s="88">
        <v>704771.04</v>
      </c>
      <c r="F343" s="88">
        <v>0</v>
      </c>
      <c r="G343" s="93">
        <f t="shared" si="11"/>
        <v>-704771.04</v>
      </c>
      <c r="H343" s="94">
        <f t="shared" si="10"/>
        <v>-1</v>
      </c>
    </row>
    <row r="344" spans="3:8" x14ac:dyDescent="0.25">
      <c r="C344" s="95" t="s">
        <v>101</v>
      </c>
      <c r="D344" s="88">
        <v>293234111</v>
      </c>
      <c r="E344" s="88"/>
      <c r="F344" s="88"/>
      <c r="G344" s="93">
        <f t="shared" si="11"/>
        <v>0</v>
      </c>
      <c r="H344" s="94" t="str">
        <f t="shared" si="10"/>
        <v>0.0%</v>
      </c>
    </row>
    <row r="345" spans="3:8" x14ac:dyDescent="0.25">
      <c r="C345" s="95" t="s">
        <v>104</v>
      </c>
      <c r="D345" s="88">
        <v>300000000</v>
      </c>
      <c r="E345" s="88"/>
      <c r="F345" s="88"/>
      <c r="G345" s="93">
        <f t="shared" si="11"/>
        <v>0</v>
      </c>
      <c r="H345" s="94" t="str">
        <f t="shared" si="10"/>
        <v>0.0%</v>
      </c>
    </row>
    <row r="346" spans="3:8" x14ac:dyDescent="0.25">
      <c r="C346" s="95" t="s">
        <v>113</v>
      </c>
      <c r="D346" s="88">
        <v>647163063</v>
      </c>
      <c r="E346" s="88">
        <v>1500600.34</v>
      </c>
      <c r="F346" s="88">
        <v>1399621.83</v>
      </c>
      <c r="G346" s="93">
        <f t="shared" si="11"/>
        <v>-100978.51000000001</v>
      </c>
      <c r="H346" s="94">
        <f t="shared" si="10"/>
        <v>-6.7292074583962844E-2</v>
      </c>
    </row>
    <row r="347" spans="3:8" x14ac:dyDescent="0.25">
      <c r="C347" s="95" t="s">
        <v>133</v>
      </c>
      <c r="D347" s="88">
        <v>287875428</v>
      </c>
      <c r="E347" s="88">
        <v>637113.28</v>
      </c>
      <c r="F347" s="88">
        <v>0</v>
      </c>
      <c r="G347" s="93">
        <f t="shared" si="11"/>
        <v>-637113.28</v>
      </c>
      <c r="H347" s="94">
        <f t="shared" si="10"/>
        <v>-1</v>
      </c>
    </row>
    <row r="348" spans="3:8" x14ac:dyDescent="0.25">
      <c r="C348" s="95" t="s">
        <v>81</v>
      </c>
      <c r="D348" s="88">
        <v>2495251615</v>
      </c>
      <c r="E348" s="88">
        <v>4284422.57</v>
      </c>
      <c r="F348" s="88">
        <v>9538988</v>
      </c>
      <c r="G348" s="93">
        <f t="shared" si="11"/>
        <v>5254565.43</v>
      </c>
      <c r="H348" s="94">
        <f t="shared" si="10"/>
        <v>1.2264349148921601</v>
      </c>
    </row>
    <row r="349" spans="3:8" x14ac:dyDescent="0.25">
      <c r="C349" s="95" t="s">
        <v>134</v>
      </c>
      <c r="D349" s="88">
        <v>0</v>
      </c>
      <c r="E349" s="88"/>
      <c r="F349" s="88">
        <v>0</v>
      </c>
      <c r="G349" s="93">
        <f t="shared" si="11"/>
        <v>0</v>
      </c>
      <c r="H349" s="94" t="str">
        <f t="shared" si="10"/>
        <v>0.0%</v>
      </c>
    </row>
    <row r="350" spans="3:8" x14ac:dyDescent="0.25">
      <c r="C350" s="95" t="s">
        <v>82</v>
      </c>
      <c r="D350" s="88">
        <v>694209998</v>
      </c>
      <c r="E350" s="88">
        <v>861173.99</v>
      </c>
      <c r="F350" s="88"/>
      <c r="G350" s="93">
        <f t="shared" si="11"/>
        <v>-861173.99</v>
      </c>
      <c r="H350" s="94">
        <f t="shared" si="10"/>
        <v>-1</v>
      </c>
    </row>
    <row r="351" spans="3:8" x14ac:dyDescent="0.25">
      <c r="C351" s="96" t="s">
        <v>122</v>
      </c>
      <c r="D351" s="97">
        <v>96543478243</v>
      </c>
      <c r="E351" s="97">
        <v>4586105185.1899986</v>
      </c>
      <c r="F351" s="97">
        <v>6856093643.0599966</v>
      </c>
      <c r="G351" s="98">
        <f t="shared" si="11"/>
        <v>2269988457.869998</v>
      </c>
      <c r="H351" s="99">
        <f t="shared" si="10"/>
        <v>0.49497086660823159</v>
      </c>
    </row>
    <row r="355" spans="3:10" x14ac:dyDescent="0.25">
      <c r="C355" s="91" t="s">
        <v>298</v>
      </c>
      <c r="F355" s="86"/>
      <c r="G355" s="86"/>
      <c r="H355" s="86"/>
      <c r="I355" s="86"/>
      <c r="J355" s="109"/>
    </row>
    <row r="356" spans="3:10" x14ac:dyDescent="0.25">
      <c r="C356" s="92" t="s">
        <v>788</v>
      </c>
    </row>
    <row r="357" spans="3:10" x14ac:dyDescent="0.25">
      <c r="C357" s="91" t="s">
        <v>75</v>
      </c>
    </row>
  </sheetData>
  <mergeCells count="9">
    <mergeCell ref="C10:C11"/>
    <mergeCell ref="D10:D12"/>
    <mergeCell ref="E10:F11"/>
    <mergeCell ref="G10:H11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DF8D-B61D-46C6-82E5-0C67F0A61E83}">
  <dimension ref="C1:H562"/>
  <sheetViews>
    <sheetView showGridLines="0" workbookViewId="0">
      <selection activeCell="C26" sqref="C26"/>
    </sheetView>
  </sheetViews>
  <sheetFormatPr baseColWidth="10" defaultColWidth="11.42578125" defaultRowHeight="15" x14ac:dyDescent="0.25"/>
  <cols>
    <col min="1" max="2" width="11.42578125" style="2"/>
    <col min="3" max="3" width="97.7109375" style="2" customWidth="1"/>
    <col min="4" max="4" width="26" style="2" customWidth="1"/>
    <col min="5" max="5" width="17.28515625" style="2" bestFit="1" customWidth="1"/>
    <col min="6" max="6" width="15.5703125" style="2" bestFit="1" customWidth="1"/>
    <col min="7" max="7" width="12.140625" style="2" bestFit="1" customWidth="1"/>
    <col min="8" max="8" width="11.42578125" style="2"/>
    <col min="9" max="9" width="45.7109375" style="2" customWidth="1"/>
    <col min="10" max="10" width="14" style="2" bestFit="1" customWidth="1"/>
    <col min="11" max="11" width="11.5703125" style="2" bestFit="1" customWidth="1"/>
    <col min="12" max="13" width="12.140625" style="2" bestFit="1" customWidth="1"/>
    <col min="14" max="16384" width="11.42578125" style="2"/>
  </cols>
  <sheetData>
    <row r="1" spans="3:8" x14ac:dyDescent="0.25">
      <c r="C1" s="15"/>
      <c r="D1" s="15"/>
      <c r="E1" s="15"/>
      <c r="F1" s="15"/>
      <c r="G1" s="15"/>
    </row>
    <row r="2" spans="3:8" x14ac:dyDescent="0.25">
      <c r="C2" s="511" t="s">
        <v>12</v>
      </c>
      <c r="D2" s="511"/>
      <c r="E2" s="511"/>
      <c r="F2" s="511"/>
      <c r="G2" s="511"/>
    </row>
    <row r="3" spans="3:8" x14ac:dyDescent="0.25">
      <c r="C3" s="511" t="s">
        <v>11</v>
      </c>
      <c r="D3" s="511"/>
      <c r="E3" s="511"/>
      <c r="F3" s="511"/>
      <c r="G3" s="511"/>
    </row>
    <row r="4" spans="3:8" x14ac:dyDescent="0.25">
      <c r="C4" s="512" t="s">
        <v>10</v>
      </c>
      <c r="D4" s="512"/>
      <c r="E4" s="512"/>
      <c r="F4" s="512"/>
      <c r="G4" s="512"/>
    </row>
    <row r="5" spans="3:8" x14ac:dyDescent="0.25">
      <c r="C5" s="15"/>
      <c r="D5" s="15"/>
      <c r="E5" s="15"/>
      <c r="F5" s="15"/>
      <c r="G5" s="15"/>
    </row>
    <row r="6" spans="3:8" ht="15.75" x14ac:dyDescent="0.25">
      <c r="C6" s="525" t="s">
        <v>828</v>
      </c>
      <c r="D6" s="525"/>
      <c r="E6" s="525"/>
      <c r="F6" s="525"/>
      <c r="G6" s="525"/>
      <c r="H6" s="525"/>
    </row>
    <row r="7" spans="3:8" ht="15.75" x14ac:dyDescent="0.25">
      <c r="C7" s="514" t="s">
        <v>138</v>
      </c>
      <c r="D7" s="514"/>
      <c r="E7" s="514"/>
      <c r="F7" s="514"/>
      <c r="G7" s="514"/>
    </row>
    <row r="8" spans="3:8" x14ac:dyDescent="0.25">
      <c r="C8" s="15"/>
      <c r="D8" s="15"/>
      <c r="E8" s="15"/>
      <c r="F8" s="15"/>
      <c r="G8" s="15"/>
    </row>
    <row r="9" spans="3:8" ht="15.75" thickBot="1" x14ac:dyDescent="0.3"/>
    <row r="10" spans="3:8" x14ac:dyDescent="0.25">
      <c r="C10" s="526" t="s">
        <v>7</v>
      </c>
      <c r="D10" s="505" t="s">
        <v>345</v>
      </c>
      <c r="E10" s="528" t="s">
        <v>346</v>
      </c>
      <c r="F10" s="528" t="s">
        <v>45</v>
      </c>
      <c r="G10" s="528" t="s">
        <v>347</v>
      </c>
    </row>
    <row r="11" spans="3:8" x14ac:dyDescent="0.25">
      <c r="C11" s="527"/>
      <c r="D11" s="517"/>
      <c r="E11" s="529"/>
      <c r="F11" s="531"/>
      <c r="G11" s="531"/>
    </row>
    <row r="12" spans="3:8" ht="15.75" thickBot="1" x14ac:dyDescent="0.3">
      <c r="C12" s="101" t="s">
        <v>348</v>
      </c>
      <c r="D12" s="516"/>
      <c r="E12" s="530"/>
      <c r="F12" s="532"/>
      <c r="G12" s="532"/>
    </row>
    <row r="13" spans="3:8" x14ac:dyDescent="0.25">
      <c r="C13" s="107" t="s">
        <v>349</v>
      </c>
      <c r="D13" s="108">
        <v>3010779124</v>
      </c>
      <c r="E13" s="108">
        <v>250898248</v>
      </c>
      <c r="F13" s="108">
        <v>250898248</v>
      </c>
      <c r="G13" s="108">
        <v>250898248</v>
      </c>
    </row>
    <row r="14" spans="3:8" x14ac:dyDescent="0.25">
      <c r="C14" s="85" t="s">
        <v>350</v>
      </c>
      <c r="D14" s="86">
        <v>3010779124</v>
      </c>
      <c r="E14" s="86">
        <v>250898248</v>
      </c>
      <c r="F14" s="86">
        <v>250898248</v>
      </c>
      <c r="G14" s="86">
        <v>250898248</v>
      </c>
    </row>
    <row r="15" spans="3:8" x14ac:dyDescent="0.25">
      <c r="C15" s="95" t="s">
        <v>351</v>
      </c>
      <c r="D15" s="88">
        <v>3010779124</v>
      </c>
      <c r="E15" s="88">
        <v>250898248</v>
      </c>
      <c r="F15" s="88">
        <v>250898248</v>
      </c>
      <c r="G15" s="88">
        <v>250898248</v>
      </c>
    </row>
    <row r="16" spans="3:8" x14ac:dyDescent="0.25">
      <c r="C16" s="87" t="s">
        <v>352</v>
      </c>
      <c r="D16" s="88">
        <v>2589079124</v>
      </c>
      <c r="E16" s="88">
        <v>215756591</v>
      </c>
      <c r="F16" s="88">
        <v>215756591</v>
      </c>
      <c r="G16" s="88">
        <v>215756591</v>
      </c>
    </row>
    <row r="17" spans="3:7" x14ac:dyDescent="0.25">
      <c r="C17" s="87" t="s">
        <v>353</v>
      </c>
      <c r="D17" s="88">
        <v>421700000</v>
      </c>
      <c r="E17" s="88">
        <v>35141657</v>
      </c>
      <c r="F17" s="88">
        <v>35141657</v>
      </c>
      <c r="G17" s="88">
        <v>35141657</v>
      </c>
    </row>
    <row r="18" spans="3:7" x14ac:dyDescent="0.25">
      <c r="C18" s="107" t="s">
        <v>354</v>
      </c>
      <c r="D18" s="108">
        <v>5897016059</v>
      </c>
      <c r="E18" s="108">
        <v>491417936.97000003</v>
      </c>
      <c r="F18" s="108">
        <v>491417936.97000003</v>
      </c>
      <c r="G18" s="108">
        <v>491417936.97000003</v>
      </c>
    </row>
    <row r="19" spans="3:7" x14ac:dyDescent="0.25">
      <c r="C19" s="85" t="s">
        <v>355</v>
      </c>
      <c r="D19" s="86">
        <v>5897016059</v>
      </c>
      <c r="E19" s="86">
        <v>491417936.97000003</v>
      </c>
      <c r="F19" s="86">
        <v>491417936.97000003</v>
      </c>
      <c r="G19" s="86">
        <v>491417936.97000003</v>
      </c>
    </row>
    <row r="20" spans="3:7" x14ac:dyDescent="0.25">
      <c r="C20" s="95" t="s">
        <v>356</v>
      </c>
      <c r="D20" s="88">
        <v>5897016059</v>
      </c>
      <c r="E20" s="88">
        <v>491417936.97000003</v>
      </c>
      <c r="F20" s="88">
        <v>491417936.97000003</v>
      </c>
      <c r="G20" s="88">
        <v>491417936.97000003</v>
      </c>
    </row>
    <row r="21" spans="3:7" x14ac:dyDescent="0.25">
      <c r="C21" s="87" t="s">
        <v>352</v>
      </c>
      <c r="D21" s="88">
        <v>5298715569</v>
      </c>
      <c r="E21" s="88">
        <v>452262241.64000005</v>
      </c>
      <c r="F21" s="88">
        <v>452262241.64000005</v>
      </c>
      <c r="G21" s="88">
        <v>452262241.64000005</v>
      </c>
    </row>
    <row r="22" spans="3:7" x14ac:dyDescent="0.25">
      <c r="C22" s="87" t="s">
        <v>353</v>
      </c>
      <c r="D22" s="88">
        <v>598300490</v>
      </c>
      <c r="E22" s="88">
        <v>39155695.329999998</v>
      </c>
      <c r="F22" s="88">
        <v>39155695.329999998</v>
      </c>
      <c r="G22" s="88">
        <v>39155695.329999998</v>
      </c>
    </row>
    <row r="23" spans="3:7" x14ac:dyDescent="0.25">
      <c r="C23" s="107" t="s">
        <v>357</v>
      </c>
      <c r="D23" s="108">
        <v>130289851958</v>
      </c>
      <c r="E23" s="108">
        <v>10193082679.039997</v>
      </c>
      <c r="F23" s="108">
        <v>9869019574.0699978</v>
      </c>
      <c r="G23" s="108">
        <v>9242693917.5799999</v>
      </c>
    </row>
    <row r="24" spans="3:7" x14ac:dyDescent="0.25">
      <c r="C24" s="85" t="s">
        <v>358</v>
      </c>
      <c r="D24" s="86">
        <v>21640149453</v>
      </c>
      <c r="E24" s="86">
        <v>2317975441.7499995</v>
      </c>
      <c r="F24" s="86">
        <v>1879423041.1999998</v>
      </c>
      <c r="G24" s="86">
        <v>1456849736.2099998</v>
      </c>
    </row>
    <row r="25" spans="3:7" x14ac:dyDescent="0.25">
      <c r="C25" s="95" t="s">
        <v>359</v>
      </c>
      <c r="D25" s="88">
        <v>10957663965</v>
      </c>
      <c r="E25" s="88">
        <v>409021124.22000003</v>
      </c>
      <c r="F25" s="88">
        <v>752923367.54999983</v>
      </c>
      <c r="G25" s="88">
        <v>921550531.54999983</v>
      </c>
    </row>
    <row r="26" spans="3:7" x14ac:dyDescent="0.25">
      <c r="C26" s="87" t="s">
        <v>360</v>
      </c>
      <c r="D26" s="88">
        <v>2320190388</v>
      </c>
      <c r="E26" s="88">
        <v>26582462.140000004</v>
      </c>
      <c r="F26" s="88">
        <v>370614705.46999991</v>
      </c>
      <c r="G26" s="88">
        <v>438323980.75</v>
      </c>
    </row>
    <row r="27" spans="3:7" x14ac:dyDescent="0.25">
      <c r="C27" s="87" t="s">
        <v>361</v>
      </c>
      <c r="D27" s="88">
        <v>6242781293</v>
      </c>
      <c r="E27" s="88">
        <v>201442383.35000002</v>
      </c>
      <c r="F27" s="88">
        <v>201442383.35000002</v>
      </c>
      <c r="G27" s="88">
        <v>298888811.58999997</v>
      </c>
    </row>
    <row r="28" spans="3:7" x14ac:dyDescent="0.25">
      <c r="C28" s="87" t="s">
        <v>353</v>
      </c>
      <c r="D28" s="88">
        <v>2144177401</v>
      </c>
      <c r="E28" s="88">
        <v>166068254.82999998</v>
      </c>
      <c r="F28" s="88">
        <v>165938254.82999998</v>
      </c>
      <c r="G28" s="88">
        <v>164746515.31</v>
      </c>
    </row>
    <row r="29" spans="3:7" x14ac:dyDescent="0.25">
      <c r="C29" s="87" t="s">
        <v>362</v>
      </c>
      <c r="D29" s="88">
        <v>250514883</v>
      </c>
      <c r="E29" s="88">
        <v>14928023.9</v>
      </c>
      <c r="F29" s="88">
        <v>14928023.9</v>
      </c>
      <c r="G29" s="88">
        <v>19591223.899999999</v>
      </c>
    </row>
    <row r="30" spans="3:7" x14ac:dyDescent="0.25">
      <c r="C30" s="95" t="s">
        <v>363</v>
      </c>
      <c r="D30" s="88">
        <v>86746493</v>
      </c>
      <c r="E30" s="88">
        <v>5477961.3900000006</v>
      </c>
      <c r="F30" s="88">
        <v>5893670.9400000004</v>
      </c>
      <c r="G30" s="88">
        <v>5463140.9900000012</v>
      </c>
    </row>
    <row r="31" spans="3:7" x14ac:dyDescent="0.25">
      <c r="C31" s="87" t="s">
        <v>360</v>
      </c>
      <c r="D31" s="88">
        <v>86746493</v>
      </c>
      <c r="E31" s="88">
        <v>5477961.3900000006</v>
      </c>
      <c r="F31" s="88">
        <v>5893670.9400000004</v>
      </c>
      <c r="G31" s="88">
        <v>5463140.9900000012</v>
      </c>
    </row>
    <row r="32" spans="3:7" x14ac:dyDescent="0.25">
      <c r="C32" s="95" t="s">
        <v>364</v>
      </c>
      <c r="D32" s="88">
        <v>2518934940</v>
      </c>
      <c r="E32" s="88">
        <v>163298712.14999998</v>
      </c>
      <c r="F32" s="88">
        <v>144603121.43000001</v>
      </c>
      <c r="G32" s="88">
        <v>113985970.37</v>
      </c>
    </row>
    <row r="33" spans="3:7" x14ac:dyDescent="0.25">
      <c r="C33" s="87" t="s">
        <v>365</v>
      </c>
      <c r="D33" s="88">
        <v>2518934940</v>
      </c>
      <c r="E33" s="88">
        <v>163298712.14999998</v>
      </c>
      <c r="F33" s="88">
        <v>144603121.43000001</v>
      </c>
      <c r="G33" s="88">
        <v>113985970.37</v>
      </c>
    </row>
    <row r="34" spans="3:7" x14ac:dyDescent="0.25">
      <c r="C34" s="95" t="s">
        <v>366</v>
      </c>
      <c r="D34" s="88">
        <v>130392955</v>
      </c>
      <c r="E34" s="88">
        <v>4844060.4499999993</v>
      </c>
      <c r="F34" s="88">
        <v>14695739.680000003</v>
      </c>
      <c r="G34" s="88">
        <v>12025024.360000003</v>
      </c>
    </row>
    <row r="35" spans="3:7" x14ac:dyDescent="0.25">
      <c r="C35" s="87" t="s">
        <v>367</v>
      </c>
      <c r="D35" s="88">
        <v>130392955</v>
      </c>
      <c r="E35" s="88">
        <v>4844060.4499999993</v>
      </c>
      <c r="F35" s="88">
        <v>14695739.680000003</v>
      </c>
      <c r="G35" s="88">
        <v>12025024.360000003</v>
      </c>
    </row>
    <row r="36" spans="3:7" x14ac:dyDescent="0.25">
      <c r="C36" s="95" t="s">
        <v>368</v>
      </c>
      <c r="D36" s="88">
        <v>240382534</v>
      </c>
      <c r="E36" s="88">
        <v>23526579.969999999</v>
      </c>
      <c r="F36" s="88">
        <v>23885972.560000002</v>
      </c>
      <c r="G36" s="88">
        <v>25662377.110000007</v>
      </c>
    </row>
    <row r="37" spans="3:7" x14ac:dyDescent="0.25">
      <c r="C37" s="87" t="s">
        <v>369</v>
      </c>
      <c r="D37" s="88">
        <v>240382534</v>
      </c>
      <c r="E37" s="88">
        <v>23526579.969999999</v>
      </c>
      <c r="F37" s="88">
        <v>23885972.560000002</v>
      </c>
      <c r="G37" s="88">
        <v>25662377.110000007</v>
      </c>
    </row>
    <row r="38" spans="3:7" x14ac:dyDescent="0.25">
      <c r="C38" s="95" t="s">
        <v>370</v>
      </c>
      <c r="D38" s="88">
        <v>75125754</v>
      </c>
      <c r="E38" s="88">
        <v>2768929.28</v>
      </c>
      <c r="F38" s="88">
        <v>5827018.4999999991</v>
      </c>
      <c r="G38" s="88">
        <v>8414090.7799999993</v>
      </c>
    </row>
    <row r="39" spans="3:7" x14ac:dyDescent="0.25">
      <c r="C39" s="87" t="s">
        <v>371</v>
      </c>
      <c r="D39" s="88">
        <v>75125754</v>
      </c>
      <c r="E39" s="88">
        <v>2768929.28</v>
      </c>
      <c r="F39" s="88">
        <v>5827018.4999999991</v>
      </c>
      <c r="G39" s="88">
        <v>8414090.7799999993</v>
      </c>
    </row>
    <row r="40" spans="3:7" x14ac:dyDescent="0.25">
      <c r="C40" s="95" t="s">
        <v>372</v>
      </c>
      <c r="D40" s="88">
        <v>96423204</v>
      </c>
      <c r="E40" s="88">
        <v>4185586.91</v>
      </c>
      <c r="F40" s="88">
        <v>8315881.3999999994</v>
      </c>
      <c r="G40" s="88">
        <v>7853536.4999999991</v>
      </c>
    </row>
    <row r="41" spans="3:7" x14ac:dyDescent="0.25">
      <c r="C41" s="87" t="s">
        <v>373</v>
      </c>
      <c r="D41" s="88">
        <v>96423204</v>
      </c>
      <c r="E41" s="88">
        <v>4185586.91</v>
      </c>
      <c r="F41" s="88">
        <v>8315881.3999999994</v>
      </c>
      <c r="G41" s="88">
        <v>7853536.4999999991</v>
      </c>
    </row>
    <row r="42" spans="3:7" x14ac:dyDescent="0.25">
      <c r="C42" s="95" t="s">
        <v>374</v>
      </c>
      <c r="D42" s="88">
        <v>400691008</v>
      </c>
      <c r="E42" s="88">
        <v>7633758.04</v>
      </c>
      <c r="F42" s="88">
        <v>19575084.869999997</v>
      </c>
      <c r="G42" s="88">
        <v>21307368.259999998</v>
      </c>
    </row>
    <row r="43" spans="3:7" x14ac:dyDescent="0.25">
      <c r="C43" s="87" t="s">
        <v>360</v>
      </c>
      <c r="D43" s="88">
        <v>400691008</v>
      </c>
      <c r="E43" s="88">
        <v>7633758.04</v>
      </c>
      <c r="F43" s="88">
        <v>19575084.869999997</v>
      </c>
      <c r="G43" s="88">
        <v>21307368.259999998</v>
      </c>
    </row>
    <row r="44" spans="3:7" x14ac:dyDescent="0.25">
      <c r="C44" s="95" t="s">
        <v>375</v>
      </c>
      <c r="D44" s="88">
        <v>402920806</v>
      </c>
      <c r="E44" s="88">
        <v>92369865.949999973</v>
      </c>
      <c r="F44" s="88">
        <v>14920064.299999995</v>
      </c>
      <c r="G44" s="88">
        <v>13727965.450000001</v>
      </c>
    </row>
    <row r="45" spans="3:7" x14ac:dyDescent="0.25">
      <c r="C45" s="87" t="s">
        <v>376</v>
      </c>
      <c r="D45" s="88">
        <v>402920806</v>
      </c>
      <c r="E45" s="88">
        <v>92369865.949999973</v>
      </c>
      <c r="F45" s="88">
        <v>14920064.299999995</v>
      </c>
      <c r="G45" s="88">
        <v>13727965.450000001</v>
      </c>
    </row>
    <row r="46" spans="3:7" x14ac:dyDescent="0.25">
      <c r="C46" s="95" t="s">
        <v>377</v>
      </c>
      <c r="D46" s="88">
        <v>3079454415</v>
      </c>
      <c r="E46" s="88">
        <v>1558669833.5399997</v>
      </c>
      <c r="F46" s="88">
        <v>835955517.83999979</v>
      </c>
      <c r="G46" s="88">
        <v>267541353.69999996</v>
      </c>
    </row>
    <row r="47" spans="3:7" x14ac:dyDescent="0.25">
      <c r="C47" s="87" t="s">
        <v>376</v>
      </c>
      <c r="D47" s="88">
        <v>3079454415</v>
      </c>
      <c r="E47" s="88">
        <v>1558669833.5399997</v>
      </c>
      <c r="F47" s="88">
        <v>835955517.83999979</v>
      </c>
      <c r="G47" s="88">
        <v>267541353.69999996</v>
      </c>
    </row>
    <row r="48" spans="3:7" x14ac:dyDescent="0.25">
      <c r="C48" s="95" t="s">
        <v>378</v>
      </c>
      <c r="D48" s="88">
        <v>1010939889</v>
      </c>
      <c r="E48" s="88">
        <v>39946926.350000001</v>
      </c>
      <c r="F48" s="88">
        <v>46595498.629999995</v>
      </c>
      <c r="G48" s="88">
        <v>53774835.359999992</v>
      </c>
    </row>
    <row r="49" spans="3:7" x14ac:dyDescent="0.25">
      <c r="C49" s="87" t="s">
        <v>379</v>
      </c>
      <c r="D49" s="88">
        <v>1010939889</v>
      </c>
      <c r="E49" s="88">
        <v>39946926.350000001</v>
      </c>
      <c r="F49" s="88">
        <v>46595498.629999995</v>
      </c>
      <c r="G49" s="88">
        <v>53774835.359999992</v>
      </c>
    </row>
    <row r="50" spans="3:7" x14ac:dyDescent="0.25">
      <c r="C50" s="95" t="s">
        <v>380</v>
      </c>
      <c r="D50" s="88">
        <v>2640473490</v>
      </c>
      <c r="E50" s="88">
        <v>6232103.5</v>
      </c>
      <c r="F50" s="88">
        <v>6232103.5</v>
      </c>
      <c r="G50" s="88">
        <v>5543541.7800000003</v>
      </c>
    </row>
    <row r="51" spans="3:7" x14ac:dyDescent="0.25">
      <c r="C51" s="87" t="s">
        <v>360</v>
      </c>
      <c r="D51" s="88">
        <v>2640473490</v>
      </c>
      <c r="E51" s="88">
        <v>6232103.5</v>
      </c>
      <c r="F51" s="88">
        <v>6232103.5</v>
      </c>
      <c r="G51" s="88">
        <v>5543541.7800000003</v>
      </c>
    </row>
    <row r="52" spans="3:7" x14ac:dyDescent="0.25">
      <c r="C52" s="85" t="s">
        <v>381</v>
      </c>
      <c r="D52" s="86">
        <v>71137457365</v>
      </c>
      <c r="E52" s="86">
        <v>6792461452.0500002</v>
      </c>
      <c r="F52" s="86">
        <v>6642088971.6599998</v>
      </c>
      <c r="G52" s="86">
        <v>6460764805.7300005</v>
      </c>
    </row>
    <row r="53" spans="3:7" x14ac:dyDescent="0.25">
      <c r="C53" s="95" t="s">
        <v>382</v>
      </c>
      <c r="D53" s="88">
        <v>6015941786</v>
      </c>
      <c r="E53" s="88">
        <v>273701279.25999999</v>
      </c>
      <c r="F53" s="88">
        <v>404225874.75</v>
      </c>
      <c r="G53" s="88">
        <v>400266098.07999998</v>
      </c>
    </row>
    <row r="54" spans="3:7" x14ac:dyDescent="0.25">
      <c r="C54" s="87" t="s">
        <v>360</v>
      </c>
      <c r="D54" s="88">
        <v>423528956</v>
      </c>
      <c r="E54" s="88">
        <v>15560344.82</v>
      </c>
      <c r="F54" s="88">
        <v>23010974.769999996</v>
      </c>
      <c r="G54" s="88">
        <v>21792872.07</v>
      </c>
    </row>
    <row r="55" spans="3:7" x14ac:dyDescent="0.25">
      <c r="C55" s="87" t="s">
        <v>383</v>
      </c>
      <c r="D55" s="88">
        <v>1913302992</v>
      </c>
      <c r="E55" s="88">
        <v>98217910.799999997</v>
      </c>
      <c r="F55" s="88">
        <v>121938623.91999999</v>
      </c>
      <c r="G55" s="88">
        <v>121913195.34</v>
      </c>
    </row>
    <row r="56" spans="3:7" x14ac:dyDescent="0.25">
      <c r="C56" s="87" t="s">
        <v>384</v>
      </c>
      <c r="D56" s="88">
        <v>830917381</v>
      </c>
      <c r="E56" s="88">
        <v>-45291942.93</v>
      </c>
      <c r="F56" s="88">
        <v>47960469.61999999</v>
      </c>
      <c r="G56" s="88">
        <v>48107362.649999991</v>
      </c>
    </row>
    <row r="57" spans="3:7" x14ac:dyDescent="0.25">
      <c r="C57" s="87" t="s">
        <v>385</v>
      </c>
      <c r="D57" s="88">
        <v>257130804</v>
      </c>
      <c r="E57" s="88">
        <v>6907040.6399999987</v>
      </c>
      <c r="F57" s="88">
        <v>13007880.509999996</v>
      </c>
      <c r="G57" s="88">
        <v>10144742.089999996</v>
      </c>
    </row>
    <row r="58" spans="3:7" x14ac:dyDescent="0.25">
      <c r="C58" s="87" t="s">
        <v>362</v>
      </c>
      <c r="D58" s="88">
        <v>2591061653</v>
      </c>
      <c r="E58" s="88">
        <v>198307925.92999998</v>
      </c>
      <c r="F58" s="88">
        <v>198307925.92999998</v>
      </c>
      <c r="G58" s="88">
        <v>198307925.92999998</v>
      </c>
    </row>
    <row r="59" spans="3:7" x14ac:dyDescent="0.25">
      <c r="C59" s="95" t="s">
        <v>386</v>
      </c>
      <c r="D59" s="88">
        <v>841452380</v>
      </c>
      <c r="E59" s="88">
        <v>28551746.09</v>
      </c>
      <c r="F59" s="88">
        <v>48682093.290000007</v>
      </c>
      <c r="G59" s="88">
        <v>48753316.690000013</v>
      </c>
    </row>
    <row r="60" spans="3:7" x14ac:dyDescent="0.25">
      <c r="C60" s="87" t="s">
        <v>387</v>
      </c>
      <c r="D60" s="88">
        <v>841452380</v>
      </c>
      <c r="E60" s="88">
        <v>28551746.09</v>
      </c>
      <c r="F60" s="88">
        <v>48682093.290000007</v>
      </c>
      <c r="G60" s="88">
        <v>48753316.690000013</v>
      </c>
    </row>
    <row r="61" spans="3:7" x14ac:dyDescent="0.25">
      <c r="C61" s="95" t="s">
        <v>388</v>
      </c>
      <c r="D61" s="88">
        <v>2184597781</v>
      </c>
      <c r="E61" s="88">
        <v>169559781.25</v>
      </c>
      <c r="F61" s="88">
        <v>176774055.17000002</v>
      </c>
      <c r="G61" s="88">
        <v>120797515.27999993</v>
      </c>
    </row>
    <row r="62" spans="3:7" x14ac:dyDescent="0.25">
      <c r="C62" s="87" t="s">
        <v>389</v>
      </c>
      <c r="D62" s="88">
        <v>2184597781</v>
      </c>
      <c r="E62" s="88">
        <v>169559781.25</v>
      </c>
      <c r="F62" s="88">
        <v>176774055.17000002</v>
      </c>
      <c r="G62" s="88">
        <v>120797515.27999993</v>
      </c>
    </row>
    <row r="63" spans="3:7" x14ac:dyDescent="0.25">
      <c r="C63" s="95" t="s">
        <v>390</v>
      </c>
      <c r="D63" s="88">
        <v>264306960</v>
      </c>
      <c r="E63" s="88">
        <v>37415715.129999995</v>
      </c>
      <c r="F63" s="88">
        <v>34743625.43</v>
      </c>
      <c r="G63" s="88">
        <v>29546262.499999993</v>
      </c>
    </row>
    <row r="64" spans="3:7" x14ac:dyDescent="0.25">
      <c r="C64" s="87" t="s">
        <v>387</v>
      </c>
      <c r="D64" s="88">
        <v>264306960</v>
      </c>
      <c r="E64" s="88">
        <v>37415715.129999995</v>
      </c>
      <c r="F64" s="88">
        <v>34743625.43</v>
      </c>
      <c r="G64" s="88">
        <v>29546262.499999993</v>
      </c>
    </row>
    <row r="65" spans="3:7" x14ac:dyDescent="0.25">
      <c r="C65" s="95" t="s">
        <v>391</v>
      </c>
      <c r="D65" s="88">
        <v>232828981</v>
      </c>
      <c r="E65" s="88">
        <v>46968470.920000002</v>
      </c>
      <c r="F65" s="88">
        <v>48862485.43</v>
      </c>
      <c r="G65" s="88">
        <v>18745671.989999998</v>
      </c>
    </row>
    <row r="66" spans="3:7" x14ac:dyDescent="0.25">
      <c r="C66" s="87" t="s">
        <v>387</v>
      </c>
      <c r="D66" s="88">
        <v>232828981</v>
      </c>
      <c r="E66" s="88">
        <v>46968470.920000002</v>
      </c>
      <c r="F66" s="88">
        <v>48862485.43</v>
      </c>
      <c r="G66" s="88">
        <v>18745671.989999998</v>
      </c>
    </row>
    <row r="67" spans="3:7" x14ac:dyDescent="0.25">
      <c r="C67" s="95" t="s">
        <v>392</v>
      </c>
      <c r="D67" s="88">
        <v>51400860919</v>
      </c>
      <c r="E67" s="88">
        <v>4934270344.4300003</v>
      </c>
      <c r="F67" s="88">
        <v>5108314288.9400005</v>
      </c>
      <c r="G67" s="88">
        <v>5121015014.8100004</v>
      </c>
    </row>
    <row r="68" spans="3:7" x14ac:dyDescent="0.25">
      <c r="C68" s="87" t="s">
        <v>383</v>
      </c>
      <c r="D68" s="88">
        <v>51279757959</v>
      </c>
      <c r="E68" s="88">
        <v>4927555790.4300003</v>
      </c>
      <c r="F68" s="88">
        <v>5108314288.9400005</v>
      </c>
      <c r="G68" s="88">
        <v>5120010297.25</v>
      </c>
    </row>
    <row r="69" spans="3:7" x14ac:dyDescent="0.25">
      <c r="C69" s="87" t="s">
        <v>393</v>
      </c>
      <c r="D69" s="88">
        <v>81102960</v>
      </c>
      <c r="E69" s="88">
        <v>6714554</v>
      </c>
      <c r="F69" s="88">
        <v>0</v>
      </c>
      <c r="G69" s="88">
        <v>1004717.5599999999</v>
      </c>
    </row>
    <row r="70" spans="3:7" x14ac:dyDescent="0.25">
      <c r="C70" s="87" t="s">
        <v>394</v>
      </c>
      <c r="D70" s="88">
        <v>40000000</v>
      </c>
      <c r="E70" s="88">
        <v>0</v>
      </c>
      <c r="F70" s="88">
        <v>0</v>
      </c>
      <c r="G70" s="88">
        <v>0</v>
      </c>
    </row>
    <row r="71" spans="3:7" x14ac:dyDescent="0.25">
      <c r="C71" s="95" t="s">
        <v>395</v>
      </c>
      <c r="D71" s="88">
        <v>10197468558</v>
      </c>
      <c r="E71" s="88">
        <v>1301994114.97</v>
      </c>
      <c r="F71" s="88">
        <v>820486548.64999986</v>
      </c>
      <c r="G71" s="88">
        <v>721640926.37999976</v>
      </c>
    </row>
    <row r="72" spans="3:7" x14ac:dyDescent="0.25">
      <c r="C72" s="87" t="s">
        <v>396</v>
      </c>
      <c r="D72" s="88">
        <v>10197468558</v>
      </c>
      <c r="E72" s="88">
        <v>1301994114.97</v>
      </c>
      <c r="F72" s="88">
        <v>820486548.64999986</v>
      </c>
      <c r="G72" s="88">
        <v>721640926.37999976</v>
      </c>
    </row>
    <row r="73" spans="3:7" x14ac:dyDescent="0.25">
      <c r="C73" s="85" t="s">
        <v>397</v>
      </c>
      <c r="D73" s="86">
        <v>3284648149</v>
      </c>
      <c r="E73" s="86">
        <v>10025714.190000003</v>
      </c>
      <c r="F73" s="86">
        <v>174921397.97999996</v>
      </c>
      <c r="G73" s="86">
        <v>168963851.98999995</v>
      </c>
    </row>
    <row r="74" spans="3:7" x14ac:dyDescent="0.25">
      <c r="C74" s="95" t="s">
        <v>398</v>
      </c>
      <c r="D74" s="88">
        <v>3284648149</v>
      </c>
      <c r="E74" s="88">
        <v>10025714.190000003</v>
      </c>
      <c r="F74" s="88">
        <v>174921397.97999996</v>
      </c>
      <c r="G74" s="88">
        <v>168963851.98999995</v>
      </c>
    </row>
    <row r="75" spans="3:7" x14ac:dyDescent="0.25">
      <c r="C75" s="87" t="s">
        <v>399</v>
      </c>
      <c r="D75" s="88">
        <v>3284148149</v>
      </c>
      <c r="E75" s="88">
        <v>10025714.190000003</v>
      </c>
      <c r="F75" s="88">
        <v>174921397.97999996</v>
      </c>
      <c r="G75" s="88">
        <v>168963851.98999995</v>
      </c>
    </row>
    <row r="76" spans="3:7" x14ac:dyDescent="0.25">
      <c r="C76" s="87" t="s">
        <v>353</v>
      </c>
      <c r="D76" s="88">
        <v>500000</v>
      </c>
      <c r="E76" s="88"/>
      <c r="F76" s="88"/>
      <c r="G76" s="88"/>
    </row>
    <row r="77" spans="3:7" x14ac:dyDescent="0.25">
      <c r="C77" s="85" t="s">
        <v>400</v>
      </c>
      <c r="D77" s="86">
        <v>34227596991</v>
      </c>
      <c r="E77" s="86">
        <v>1072620071.0500001</v>
      </c>
      <c r="F77" s="86">
        <v>1172586163.23</v>
      </c>
      <c r="G77" s="86">
        <v>1156115523.6499999</v>
      </c>
    </row>
    <row r="78" spans="3:7" x14ac:dyDescent="0.25">
      <c r="C78" s="95" t="s">
        <v>401</v>
      </c>
      <c r="D78" s="88">
        <v>26337147226</v>
      </c>
      <c r="E78" s="88">
        <v>199261954.96000001</v>
      </c>
      <c r="F78" s="88">
        <v>243614461.42999998</v>
      </c>
      <c r="G78" s="88">
        <v>238080489.47000003</v>
      </c>
    </row>
    <row r="79" spans="3:7" x14ac:dyDescent="0.25">
      <c r="C79" s="87" t="s">
        <v>360</v>
      </c>
      <c r="D79" s="88">
        <v>1653009626</v>
      </c>
      <c r="E79" s="88">
        <v>104012323.52</v>
      </c>
      <c r="F79" s="88">
        <v>134632730.42999998</v>
      </c>
      <c r="G79" s="88">
        <v>132495341.20999999</v>
      </c>
    </row>
    <row r="80" spans="3:7" x14ac:dyDescent="0.25">
      <c r="C80" s="87" t="s">
        <v>790</v>
      </c>
      <c r="D80" s="88">
        <v>16000000</v>
      </c>
      <c r="E80" s="88">
        <v>691499.13</v>
      </c>
      <c r="F80" s="88">
        <v>1200000</v>
      </c>
      <c r="G80" s="88">
        <v>0</v>
      </c>
    </row>
    <row r="81" spans="3:7" x14ac:dyDescent="0.25">
      <c r="C81" s="87" t="s">
        <v>402</v>
      </c>
      <c r="D81" s="88">
        <v>304237805</v>
      </c>
      <c r="E81" s="88">
        <v>6473881.3899999997</v>
      </c>
      <c r="F81" s="88">
        <v>12358350.949999999</v>
      </c>
      <c r="G81" s="88">
        <v>12406678.969999999</v>
      </c>
    </row>
    <row r="82" spans="3:7" x14ac:dyDescent="0.25">
      <c r="C82" s="87" t="s">
        <v>403</v>
      </c>
      <c r="D82" s="88">
        <v>582491045</v>
      </c>
      <c r="E82" s="88">
        <v>7180240.5300000003</v>
      </c>
      <c r="F82" s="88">
        <v>14519369.66</v>
      </c>
      <c r="G82" s="88">
        <v>14548858.9</v>
      </c>
    </row>
    <row r="83" spans="3:7" x14ac:dyDescent="0.25">
      <c r="C83" s="87" t="s">
        <v>353</v>
      </c>
      <c r="D83" s="88">
        <v>90000000</v>
      </c>
      <c r="E83" s="88">
        <v>13524534</v>
      </c>
      <c r="F83" s="88">
        <v>13524534</v>
      </c>
      <c r="G83" s="88">
        <v>11250134</v>
      </c>
    </row>
    <row r="84" spans="3:7" x14ac:dyDescent="0.25">
      <c r="C84" s="87" t="s">
        <v>362</v>
      </c>
      <c r="D84" s="88">
        <v>23691408750</v>
      </c>
      <c r="E84" s="88">
        <v>67379476.390000015</v>
      </c>
      <c r="F84" s="88">
        <v>67379476.390000015</v>
      </c>
      <c r="G84" s="88">
        <v>67379476.390000015</v>
      </c>
    </row>
    <row r="85" spans="3:7" x14ac:dyDescent="0.25">
      <c r="C85" s="95" t="s">
        <v>404</v>
      </c>
      <c r="D85" s="88">
        <v>3838533234</v>
      </c>
      <c r="E85" s="88">
        <v>441785360.5</v>
      </c>
      <c r="F85" s="88">
        <v>510159119.98000002</v>
      </c>
      <c r="G85" s="88">
        <v>610530379.3599999</v>
      </c>
    </row>
    <row r="86" spans="3:7" x14ac:dyDescent="0.25">
      <c r="C86" s="87" t="s">
        <v>405</v>
      </c>
      <c r="D86" s="88">
        <v>3838533234</v>
      </c>
      <c r="E86" s="88">
        <v>441785360.5</v>
      </c>
      <c r="F86" s="88">
        <v>510159119.98000002</v>
      </c>
      <c r="G86" s="88">
        <v>610530379.3599999</v>
      </c>
    </row>
    <row r="87" spans="3:7" x14ac:dyDescent="0.25">
      <c r="C87" s="95" t="s">
        <v>406</v>
      </c>
      <c r="D87" s="88">
        <v>893927510</v>
      </c>
      <c r="E87" s="88">
        <v>140222435.90000001</v>
      </c>
      <c r="F87" s="88">
        <v>175227439</v>
      </c>
      <c r="G87" s="88">
        <v>49478885.400000006</v>
      </c>
    </row>
    <row r="88" spans="3:7" x14ac:dyDescent="0.25">
      <c r="C88" s="87" t="s">
        <v>407</v>
      </c>
      <c r="D88" s="88">
        <v>893927510</v>
      </c>
      <c r="E88" s="88">
        <v>140222435.90000001</v>
      </c>
      <c r="F88" s="88">
        <v>175227439</v>
      </c>
      <c r="G88" s="88">
        <v>49478885.400000006</v>
      </c>
    </row>
    <row r="89" spans="3:7" x14ac:dyDescent="0.25">
      <c r="C89" s="95" t="s">
        <v>408</v>
      </c>
      <c r="D89" s="88">
        <v>117183641</v>
      </c>
      <c r="E89" s="88">
        <v>9356041.0200000014</v>
      </c>
      <c r="F89" s="88">
        <v>5739068.1499999985</v>
      </c>
      <c r="G89" s="88">
        <v>7816053.3599999994</v>
      </c>
    </row>
    <row r="90" spans="3:7" x14ac:dyDescent="0.25">
      <c r="C90" s="87" t="s">
        <v>790</v>
      </c>
      <c r="D90" s="88">
        <v>117183641</v>
      </c>
      <c r="E90" s="88">
        <v>9356041.0200000014</v>
      </c>
      <c r="F90" s="88">
        <v>5739068.1499999985</v>
      </c>
      <c r="G90" s="88">
        <v>7816053.3599999994</v>
      </c>
    </row>
    <row r="91" spans="3:7" x14ac:dyDescent="0.25">
      <c r="C91" s="95" t="s">
        <v>409</v>
      </c>
      <c r="D91" s="88">
        <v>401497594</v>
      </c>
      <c r="E91" s="88">
        <v>20807467.710000001</v>
      </c>
      <c r="F91" s="88">
        <v>29343800.68</v>
      </c>
      <c r="G91" s="88">
        <v>17014391.149999999</v>
      </c>
    </row>
    <row r="92" spans="3:7" x14ac:dyDescent="0.25">
      <c r="C92" s="87" t="s">
        <v>410</v>
      </c>
      <c r="D92" s="88">
        <v>401497594</v>
      </c>
      <c r="E92" s="88">
        <v>20807467.710000001</v>
      </c>
      <c r="F92" s="88">
        <v>29343800.68</v>
      </c>
      <c r="G92" s="88">
        <v>17014391.149999999</v>
      </c>
    </row>
    <row r="93" spans="3:7" x14ac:dyDescent="0.25">
      <c r="C93" s="95" t="s">
        <v>411</v>
      </c>
      <c r="D93" s="88">
        <v>1860021635</v>
      </c>
      <c r="E93" s="88">
        <v>182767117.17000002</v>
      </c>
      <c r="F93" s="88">
        <v>139262302.98000005</v>
      </c>
      <c r="G93" s="88">
        <v>169007255.71000001</v>
      </c>
    </row>
    <row r="94" spans="3:7" x14ac:dyDescent="0.25">
      <c r="C94" s="87" t="s">
        <v>412</v>
      </c>
      <c r="D94" s="88">
        <v>1860021635</v>
      </c>
      <c r="E94" s="88">
        <v>182767117.17000002</v>
      </c>
      <c r="F94" s="88">
        <v>139262302.98000005</v>
      </c>
      <c r="G94" s="88">
        <v>169007255.71000001</v>
      </c>
    </row>
    <row r="95" spans="3:7" x14ac:dyDescent="0.25">
      <c r="C95" s="95" t="s">
        <v>413</v>
      </c>
      <c r="D95" s="88">
        <v>719551010</v>
      </c>
      <c r="E95" s="88">
        <v>69222792.820000023</v>
      </c>
      <c r="F95" s="88">
        <v>65231271.879999988</v>
      </c>
      <c r="G95" s="88">
        <v>59953263.429999992</v>
      </c>
    </row>
    <row r="96" spans="3:7" x14ac:dyDescent="0.25">
      <c r="C96" s="87" t="s">
        <v>414</v>
      </c>
      <c r="D96" s="88">
        <v>719551010</v>
      </c>
      <c r="E96" s="88">
        <v>69222792.820000023</v>
      </c>
      <c r="F96" s="88">
        <v>65231271.879999988</v>
      </c>
      <c r="G96" s="88">
        <v>59953263.429999992</v>
      </c>
    </row>
    <row r="97" spans="3:7" x14ac:dyDescent="0.25">
      <c r="C97" s="95" t="s">
        <v>415</v>
      </c>
      <c r="D97" s="88">
        <v>59735141</v>
      </c>
      <c r="E97" s="88">
        <v>9196900.9700000007</v>
      </c>
      <c r="F97" s="88">
        <v>4008699.1300000004</v>
      </c>
      <c r="G97" s="88">
        <v>4234805.7699999996</v>
      </c>
    </row>
    <row r="98" spans="3:7" x14ac:dyDescent="0.25">
      <c r="C98" s="87" t="s">
        <v>360</v>
      </c>
      <c r="D98" s="88">
        <v>59735141</v>
      </c>
      <c r="E98" s="88">
        <v>9196900.9700000007</v>
      </c>
      <c r="F98" s="88">
        <v>4008699.1300000004</v>
      </c>
      <c r="G98" s="88">
        <v>4234805.7699999996</v>
      </c>
    </row>
    <row r="99" spans="3:7" x14ac:dyDescent="0.25">
      <c r="C99" s="107" t="s">
        <v>416</v>
      </c>
      <c r="D99" s="108">
        <v>81924855519</v>
      </c>
      <c r="E99" s="108">
        <v>7292834658.0700006</v>
      </c>
      <c r="F99" s="108">
        <v>8098205597.71</v>
      </c>
      <c r="G99" s="108">
        <v>7481565564.750001</v>
      </c>
    </row>
    <row r="100" spans="3:7" x14ac:dyDescent="0.25">
      <c r="C100" s="85" t="s">
        <v>417</v>
      </c>
      <c r="D100" s="86">
        <v>41077615453</v>
      </c>
      <c r="E100" s="86">
        <v>4350984811.8999996</v>
      </c>
      <c r="F100" s="86">
        <v>4750254598.5899982</v>
      </c>
      <c r="G100" s="86">
        <v>4398120766.9299984</v>
      </c>
    </row>
    <row r="101" spans="3:7" x14ac:dyDescent="0.25">
      <c r="C101" s="95" t="s">
        <v>418</v>
      </c>
      <c r="D101" s="88">
        <v>35137157475</v>
      </c>
      <c r="E101" s="88">
        <v>4220875020.9799976</v>
      </c>
      <c r="F101" s="88">
        <v>4154976954.869998</v>
      </c>
      <c r="G101" s="88">
        <v>4018792098.7299972</v>
      </c>
    </row>
    <row r="102" spans="3:7" x14ac:dyDescent="0.25">
      <c r="C102" s="87" t="s">
        <v>360</v>
      </c>
      <c r="D102" s="88">
        <v>2023971895</v>
      </c>
      <c r="E102" s="88">
        <v>258348243.69999993</v>
      </c>
      <c r="F102" s="88">
        <v>204311437.83999997</v>
      </c>
      <c r="G102" s="88">
        <v>268574094.04999995</v>
      </c>
    </row>
    <row r="103" spans="3:7" x14ac:dyDescent="0.25">
      <c r="C103" s="87" t="s">
        <v>791</v>
      </c>
      <c r="D103" s="88">
        <v>684218396</v>
      </c>
      <c r="E103" s="88">
        <v>46723532.86999999</v>
      </c>
      <c r="F103" s="88">
        <v>70826919.820000008</v>
      </c>
      <c r="G103" s="88">
        <v>67951613.49000001</v>
      </c>
    </row>
    <row r="104" spans="3:7" x14ac:dyDescent="0.25">
      <c r="C104" s="87" t="s">
        <v>419</v>
      </c>
      <c r="D104" s="88">
        <v>82848983</v>
      </c>
      <c r="E104" s="88">
        <v>2989060.5</v>
      </c>
      <c r="F104" s="88">
        <v>4617288.3</v>
      </c>
      <c r="G104" s="88">
        <v>4709388.3</v>
      </c>
    </row>
    <row r="105" spans="3:7" x14ac:dyDescent="0.25">
      <c r="C105" s="87" t="s">
        <v>420</v>
      </c>
      <c r="D105" s="88">
        <v>680999018</v>
      </c>
      <c r="E105" s="88">
        <v>55271369.639999986</v>
      </c>
      <c r="F105" s="88">
        <v>59407634.860000066</v>
      </c>
      <c r="G105" s="88">
        <v>59375693.250000089</v>
      </c>
    </row>
    <row r="106" spans="3:7" x14ac:dyDescent="0.25">
      <c r="C106" s="87" t="s">
        <v>421</v>
      </c>
      <c r="D106" s="88">
        <v>1158000000</v>
      </c>
      <c r="E106" s="88">
        <v>120451628.12</v>
      </c>
      <c r="F106" s="88">
        <v>78722487.900000021</v>
      </c>
      <c r="G106" s="88">
        <v>70103468.560000002</v>
      </c>
    </row>
    <row r="107" spans="3:7" x14ac:dyDescent="0.25">
      <c r="C107" s="87" t="s">
        <v>353</v>
      </c>
      <c r="D107" s="88">
        <v>1050258718</v>
      </c>
      <c r="E107" s="88">
        <v>56049405.769999996</v>
      </c>
      <c r="F107" s="88">
        <v>56049405.769999996</v>
      </c>
      <c r="G107" s="88">
        <v>57657857.099999994</v>
      </c>
    </row>
    <row r="108" spans="3:7" x14ac:dyDescent="0.25">
      <c r="C108" s="87" t="s">
        <v>362</v>
      </c>
      <c r="D108" s="88">
        <v>29456860465</v>
      </c>
      <c r="E108" s="88">
        <v>3681041780.3799977</v>
      </c>
      <c r="F108" s="88">
        <v>3681041780.3799977</v>
      </c>
      <c r="G108" s="88">
        <v>3490419983.9799972</v>
      </c>
    </row>
    <row r="109" spans="3:7" x14ac:dyDescent="0.25">
      <c r="C109" s="95" t="s">
        <v>422</v>
      </c>
      <c r="D109" s="88">
        <v>5365686341</v>
      </c>
      <c r="E109" s="88">
        <v>102015517.84999999</v>
      </c>
      <c r="F109" s="88">
        <v>560771765.06999993</v>
      </c>
      <c r="G109" s="88">
        <v>347562750.86000013</v>
      </c>
    </row>
    <row r="110" spans="3:7" x14ac:dyDescent="0.25">
      <c r="C110" s="87" t="s">
        <v>419</v>
      </c>
      <c r="D110" s="88">
        <v>5365686341</v>
      </c>
      <c r="E110" s="88">
        <v>102015517.84999999</v>
      </c>
      <c r="F110" s="88">
        <v>560771765.06999993</v>
      </c>
      <c r="G110" s="88">
        <v>347562750.86000013</v>
      </c>
    </row>
    <row r="111" spans="3:7" x14ac:dyDescent="0.25">
      <c r="C111" s="95" t="s">
        <v>423</v>
      </c>
      <c r="D111" s="88">
        <v>226045630</v>
      </c>
      <c r="E111" s="88">
        <v>6799764.9900000012</v>
      </c>
      <c r="F111" s="88">
        <v>7525411.200000002</v>
      </c>
      <c r="G111" s="88">
        <v>6945501.6400000006</v>
      </c>
    </row>
    <row r="112" spans="3:7" x14ac:dyDescent="0.25">
      <c r="C112" s="87" t="s">
        <v>792</v>
      </c>
      <c r="D112" s="88">
        <v>226045630</v>
      </c>
      <c r="E112" s="88">
        <v>6799764.9900000012</v>
      </c>
      <c r="F112" s="88">
        <v>7525411.200000002</v>
      </c>
      <c r="G112" s="88">
        <v>6945501.6400000006</v>
      </c>
    </row>
    <row r="113" spans="3:7" x14ac:dyDescent="0.25">
      <c r="C113" s="95" t="s">
        <v>424</v>
      </c>
      <c r="D113" s="88">
        <v>163532642</v>
      </c>
      <c r="E113" s="88">
        <v>9302664.2199999988</v>
      </c>
      <c r="F113" s="88">
        <v>11390057.279999997</v>
      </c>
      <c r="G113" s="88">
        <v>11551632.6</v>
      </c>
    </row>
    <row r="114" spans="3:7" x14ac:dyDescent="0.25">
      <c r="C114" s="87" t="s">
        <v>425</v>
      </c>
      <c r="D114" s="88">
        <v>163532642</v>
      </c>
      <c r="E114" s="88">
        <v>9302664.2199999988</v>
      </c>
      <c r="F114" s="88">
        <v>11390057.279999997</v>
      </c>
      <c r="G114" s="88">
        <v>11551632.6</v>
      </c>
    </row>
    <row r="115" spans="3:7" x14ac:dyDescent="0.25">
      <c r="C115" s="95" t="s">
        <v>426</v>
      </c>
      <c r="D115" s="88">
        <v>31825038</v>
      </c>
      <c r="E115" s="88">
        <v>2247250.5999999996</v>
      </c>
      <c r="F115" s="88">
        <v>2347250.5999999996</v>
      </c>
      <c r="G115" s="88">
        <v>2269827.33</v>
      </c>
    </row>
    <row r="116" spans="3:7" x14ac:dyDescent="0.25">
      <c r="C116" s="87" t="s">
        <v>425</v>
      </c>
      <c r="D116" s="88">
        <v>31825038</v>
      </c>
      <c r="E116" s="88">
        <v>2247250.5999999996</v>
      </c>
      <c r="F116" s="88">
        <v>2347250.5999999996</v>
      </c>
      <c r="G116" s="88">
        <v>2269827.33</v>
      </c>
    </row>
    <row r="117" spans="3:7" x14ac:dyDescent="0.25">
      <c r="C117" s="95" t="s">
        <v>427</v>
      </c>
      <c r="D117" s="88">
        <v>58554150</v>
      </c>
      <c r="E117" s="88">
        <v>5685513.0999999996</v>
      </c>
      <c r="F117" s="88">
        <v>5789724.21</v>
      </c>
      <c r="G117" s="88">
        <v>3874991.1399999997</v>
      </c>
    </row>
    <row r="118" spans="3:7" x14ac:dyDescent="0.25">
      <c r="C118" s="87" t="s">
        <v>425</v>
      </c>
      <c r="D118" s="88">
        <v>58554150</v>
      </c>
      <c r="E118" s="88">
        <v>5685513.0999999996</v>
      </c>
      <c r="F118" s="88">
        <v>5789724.21</v>
      </c>
      <c r="G118" s="88">
        <v>3874991.1399999997</v>
      </c>
    </row>
    <row r="119" spans="3:7" x14ac:dyDescent="0.25">
      <c r="C119" s="95" t="s">
        <v>428</v>
      </c>
      <c r="D119" s="88">
        <v>23787674</v>
      </c>
      <c r="E119" s="88">
        <v>795413.16999999993</v>
      </c>
      <c r="F119" s="88">
        <v>1856000.78</v>
      </c>
      <c r="G119" s="88">
        <v>1608713.5799999998</v>
      </c>
    </row>
    <row r="120" spans="3:7" x14ac:dyDescent="0.25">
      <c r="C120" s="87" t="s">
        <v>425</v>
      </c>
      <c r="D120" s="88">
        <v>23787674</v>
      </c>
      <c r="E120" s="88">
        <v>795413.16999999993</v>
      </c>
      <c r="F120" s="88">
        <v>1856000.78</v>
      </c>
      <c r="G120" s="88">
        <v>1608713.5799999998</v>
      </c>
    </row>
    <row r="121" spans="3:7" x14ac:dyDescent="0.25">
      <c r="C121" s="95" t="s">
        <v>429</v>
      </c>
      <c r="D121" s="88">
        <v>20576433</v>
      </c>
      <c r="E121" s="88">
        <v>605302.89</v>
      </c>
      <c r="F121" s="88">
        <v>1754242.35</v>
      </c>
      <c r="G121" s="88">
        <v>1979242.35</v>
      </c>
    </row>
    <row r="122" spans="3:7" x14ac:dyDescent="0.25">
      <c r="C122" s="87" t="s">
        <v>425</v>
      </c>
      <c r="D122" s="88">
        <v>20576433</v>
      </c>
      <c r="E122" s="88">
        <v>605302.89</v>
      </c>
      <c r="F122" s="88">
        <v>1754242.35</v>
      </c>
      <c r="G122" s="88">
        <v>1979242.35</v>
      </c>
    </row>
    <row r="123" spans="3:7" x14ac:dyDescent="0.25">
      <c r="C123" s="95" t="s">
        <v>430</v>
      </c>
      <c r="D123" s="88">
        <v>20821558</v>
      </c>
      <c r="E123" s="88">
        <v>2257445.92</v>
      </c>
      <c r="F123" s="88">
        <v>2257445.92</v>
      </c>
      <c r="G123" s="88">
        <v>1803967.51</v>
      </c>
    </row>
    <row r="124" spans="3:7" x14ac:dyDescent="0.25">
      <c r="C124" s="87" t="s">
        <v>425</v>
      </c>
      <c r="D124" s="88">
        <v>20821558</v>
      </c>
      <c r="E124" s="88">
        <v>2257445.92</v>
      </c>
      <c r="F124" s="88">
        <v>2257445.92</v>
      </c>
      <c r="G124" s="88">
        <v>1803967.51</v>
      </c>
    </row>
    <row r="125" spans="3:7" x14ac:dyDescent="0.25">
      <c r="C125" s="95" t="s">
        <v>431</v>
      </c>
      <c r="D125" s="88">
        <v>29628512</v>
      </c>
      <c r="E125" s="88">
        <v>400918.18</v>
      </c>
      <c r="F125" s="88">
        <v>1585746.31</v>
      </c>
      <c r="G125" s="88">
        <v>1732041.1900000002</v>
      </c>
    </row>
    <row r="126" spans="3:7" x14ac:dyDescent="0.25">
      <c r="C126" s="87" t="s">
        <v>425</v>
      </c>
      <c r="D126" s="88">
        <v>29628512</v>
      </c>
      <c r="E126" s="88">
        <v>400918.18</v>
      </c>
      <c r="F126" s="88">
        <v>1585746.31</v>
      </c>
      <c r="G126" s="88">
        <v>1732041.1900000002</v>
      </c>
    </row>
    <row r="127" spans="3:7" x14ac:dyDescent="0.25">
      <c r="C127" s="85" t="s">
        <v>432</v>
      </c>
      <c r="D127" s="86">
        <v>40847240066</v>
      </c>
      <c r="E127" s="86">
        <v>2941849846.1700001</v>
      </c>
      <c r="F127" s="86">
        <v>3347950999.1200008</v>
      </c>
      <c r="G127" s="86">
        <v>3083444797.8200006</v>
      </c>
    </row>
    <row r="128" spans="3:7" x14ac:dyDescent="0.25">
      <c r="C128" s="95" t="s">
        <v>433</v>
      </c>
      <c r="D128" s="88">
        <v>36245458188</v>
      </c>
      <c r="E128" s="88">
        <v>2652146863.2500005</v>
      </c>
      <c r="F128" s="88">
        <v>3040800307.250001</v>
      </c>
      <c r="G128" s="88">
        <v>2783768733.9900007</v>
      </c>
    </row>
    <row r="129" spans="3:7" x14ac:dyDescent="0.25">
      <c r="C129" s="87" t="s">
        <v>434</v>
      </c>
      <c r="D129" s="88">
        <v>35695458188</v>
      </c>
      <c r="E129" s="88">
        <v>2625522401.2300005</v>
      </c>
      <c r="F129" s="88">
        <v>3014175845.230001</v>
      </c>
      <c r="G129" s="88">
        <v>2756542271.9700007</v>
      </c>
    </row>
    <row r="130" spans="3:7" x14ac:dyDescent="0.25">
      <c r="C130" s="87" t="s">
        <v>421</v>
      </c>
      <c r="D130" s="88">
        <v>550000000</v>
      </c>
      <c r="E130" s="88">
        <v>26624462.02</v>
      </c>
      <c r="F130" s="88">
        <v>26624462.02</v>
      </c>
      <c r="G130" s="88">
        <v>27226462.02</v>
      </c>
    </row>
    <row r="131" spans="3:7" x14ac:dyDescent="0.25">
      <c r="C131" s="95" t="s">
        <v>435</v>
      </c>
      <c r="D131" s="88">
        <v>574865879</v>
      </c>
      <c r="E131" s="88">
        <v>155560691.46999997</v>
      </c>
      <c r="F131" s="88">
        <v>27927865.640000008</v>
      </c>
      <c r="G131" s="88">
        <v>25350697.600000009</v>
      </c>
    </row>
    <row r="132" spans="3:7" x14ac:dyDescent="0.25">
      <c r="C132" s="87" t="s">
        <v>793</v>
      </c>
      <c r="D132" s="88">
        <v>574865879</v>
      </c>
      <c r="E132" s="88">
        <v>155560691.46999997</v>
      </c>
      <c r="F132" s="88">
        <v>27927865.640000008</v>
      </c>
      <c r="G132" s="88">
        <v>25350697.600000009</v>
      </c>
    </row>
    <row r="133" spans="3:7" x14ac:dyDescent="0.25">
      <c r="C133" s="95" t="s">
        <v>436</v>
      </c>
      <c r="D133" s="88">
        <v>700460790</v>
      </c>
      <c r="E133" s="88">
        <v>45624791.199999996</v>
      </c>
      <c r="F133" s="88">
        <v>60165261.120000005</v>
      </c>
      <c r="G133" s="88">
        <v>56961399.770000003</v>
      </c>
    </row>
    <row r="134" spans="3:7" x14ac:dyDescent="0.25">
      <c r="C134" s="87" t="s">
        <v>434</v>
      </c>
      <c r="D134" s="88">
        <v>700460790</v>
      </c>
      <c r="E134" s="88">
        <v>45624791.199999996</v>
      </c>
      <c r="F134" s="88">
        <v>60165261.120000005</v>
      </c>
      <c r="G134" s="88">
        <v>56961399.770000003</v>
      </c>
    </row>
    <row r="135" spans="3:7" x14ac:dyDescent="0.25">
      <c r="C135" s="95" t="s">
        <v>437</v>
      </c>
      <c r="D135" s="88">
        <v>1553457981</v>
      </c>
      <c r="E135" s="88">
        <v>28598232.500000007</v>
      </c>
      <c r="F135" s="88">
        <v>118692562.38000001</v>
      </c>
      <c r="G135" s="88">
        <v>107449519.84999999</v>
      </c>
    </row>
    <row r="136" spans="3:7" x14ac:dyDescent="0.25">
      <c r="C136" s="87" t="s">
        <v>794</v>
      </c>
      <c r="D136" s="88">
        <v>1553457981</v>
      </c>
      <c r="E136" s="88">
        <v>28598232.500000007</v>
      </c>
      <c r="F136" s="88">
        <v>118692562.38000001</v>
      </c>
      <c r="G136" s="88">
        <v>107449519.84999999</v>
      </c>
    </row>
    <row r="137" spans="3:7" x14ac:dyDescent="0.25">
      <c r="C137" s="95" t="s">
        <v>438</v>
      </c>
      <c r="D137" s="88">
        <v>100459158</v>
      </c>
      <c r="E137" s="88">
        <v>6405669.5300000003</v>
      </c>
      <c r="F137" s="88">
        <v>5317637.6899999995</v>
      </c>
      <c r="G137" s="88">
        <v>5577523.96</v>
      </c>
    </row>
    <row r="138" spans="3:7" x14ac:dyDescent="0.25">
      <c r="C138" s="87" t="s">
        <v>440</v>
      </c>
      <c r="D138" s="88">
        <v>100459158</v>
      </c>
      <c r="E138" s="88">
        <v>6405669.5300000003</v>
      </c>
      <c r="F138" s="88">
        <v>5317637.6899999995</v>
      </c>
      <c r="G138" s="88">
        <v>5577523.96</v>
      </c>
    </row>
    <row r="139" spans="3:7" x14ac:dyDescent="0.25">
      <c r="C139" s="95" t="s">
        <v>439</v>
      </c>
      <c r="D139" s="88">
        <v>1184007704</v>
      </c>
      <c r="E139" s="88">
        <v>31715021.949999996</v>
      </c>
      <c r="F139" s="88">
        <v>74168246.040000007</v>
      </c>
      <c r="G139" s="88">
        <v>83457803.649999991</v>
      </c>
    </row>
    <row r="140" spans="3:7" x14ac:dyDescent="0.25">
      <c r="C140" s="87" t="s">
        <v>440</v>
      </c>
      <c r="D140" s="88">
        <v>1184007704</v>
      </c>
      <c r="E140" s="88">
        <v>31715021.949999996</v>
      </c>
      <c r="F140" s="88">
        <v>74168246.040000007</v>
      </c>
      <c r="G140" s="88">
        <v>83457803.649999991</v>
      </c>
    </row>
    <row r="141" spans="3:7" x14ac:dyDescent="0.25">
      <c r="C141" s="95" t="s">
        <v>441</v>
      </c>
      <c r="D141" s="88">
        <v>488530366</v>
      </c>
      <c r="E141" s="88">
        <v>21798576.27</v>
      </c>
      <c r="F141" s="88">
        <v>20879119</v>
      </c>
      <c r="G141" s="88">
        <v>20879119</v>
      </c>
    </row>
    <row r="142" spans="3:7" x14ac:dyDescent="0.25">
      <c r="C142" s="87" t="s">
        <v>440</v>
      </c>
      <c r="D142" s="88">
        <v>488530366</v>
      </c>
      <c r="E142" s="88">
        <v>21798576.27</v>
      </c>
      <c r="F142" s="88">
        <v>20879119</v>
      </c>
      <c r="G142" s="88">
        <v>20879119</v>
      </c>
    </row>
    <row r="143" spans="3:7" x14ac:dyDescent="0.25">
      <c r="C143" s="107" t="s">
        <v>442</v>
      </c>
      <c r="D143" s="108">
        <v>68686619634</v>
      </c>
      <c r="E143" s="108">
        <v>1667849135.0899999</v>
      </c>
      <c r="F143" s="108">
        <v>5435763185.8899984</v>
      </c>
      <c r="G143" s="108">
        <v>5229831047.1999989</v>
      </c>
    </row>
    <row r="144" spans="3:7" x14ac:dyDescent="0.25">
      <c r="C144" s="85" t="s">
        <v>443</v>
      </c>
      <c r="D144" s="86">
        <v>25424930406</v>
      </c>
      <c r="E144" s="86">
        <v>611071875.33999991</v>
      </c>
      <c r="F144" s="86">
        <v>2065743622.5499995</v>
      </c>
      <c r="G144" s="86">
        <v>1922746961.8499999</v>
      </c>
    </row>
    <row r="145" spans="3:7" x14ac:dyDescent="0.25">
      <c r="C145" s="95" t="s">
        <v>444</v>
      </c>
      <c r="D145" s="88">
        <v>18169076858</v>
      </c>
      <c r="E145" s="88">
        <v>344834220.48999995</v>
      </c>
      <c r="F145" s="88">
        <v>1427327632.9199998</v>
      </c>
      <c r="G145" s="88">
        <v>1302398627.72</v>
      </c>
    </row>
    <row r="146" spans="3:7" x14ac:dyDescent="0.25">
      <c r="C146" s="87" t="s">
        <v>360</v>
      </c>
      <c r="D146" s="88">
        <v>6037409274</v>
      </c>
      <c r="E146" s="88">
        <v>345496284.03999996</v>
      </c>
      <c r="F146" s="88">
        <v>621132961.26999986</v>
      </c>
      <c r="G146" s="88">
        <v>450763956.06999999</v>
      </c>
    </row>
    <row r="147" spans="3:7" x14ac:dyDescent="0.25">
      <c r="C147" s="87" t="s">
        <v>452</v>
      </c>
      <c r="D147" s="88">
        <v>38410000</v>
      </c>
      <c r="E147" s="88">
        <v>0</v>
      </c>
      <c r="F147" s="88">
        <v>3763600</v>
      </c>
      <c r="G147" s="88">
        <v>3763600</v>
      </c>
    </row>
    <row r="148" spans="3:7" x14ac:dyDescent="0.25">
      <c r="C148" s="87" t="s">
        <v>353</v>
      </c>
      <c r="D148" s="88">
        <v>11775741468</v>
      </c>
      <c r="E148" s="88">
        <v>-662063.55000000005</v>
      </c>
      <c r="F148" s="88">
        <v>777777734.64999998</v>
      </c>
      <c r="G148" s="88">
        <v>777777734.64999998</v>
      </c>
    </row>
    <row r="149" spans="3:7" x14ac:dyDescent="0.25">
      <c r="C149" s="87" t="s">
        <v>362</v>
      </c>
      <c r="D149" s="88">
        <v>317516116</v>
      </c>
      <c r="E149" s="88">
        <v>0</v>
      </c>
      <c r="F149" s="88">
        <v>24653337</v>
      </c>
      <c r="G149" s="88">
        <v>70093337</v>
      </c>
    </row>
    <row r="150" spans="3:7" x14ac:dyDescent="0.25">
      <c r="C150" s="95" t="s">
        <v>445</v>
      </c>
      <c r="D150" s="88">
        <v>785465106</v>
      </c>
      <c r="E150" s="88">
        <v>12724805.070000004</v>
      </c>
      <c r="F150" s="88">
        <v>59234561.700000003</v>
      </c>
      <c r="G150" s="88">
        <v>59679454.469999999</v>
      </c>
    </row>
    <row r="151" spans="3:7" x14ac:dyDescent="0.25">
      <c r="C151" s="87" t="s">
        <v>446</v>
      </c>
      <c r="D151" s="88">
        <v>785465106</v>
      </c>
      <c r="E151" s="88">
        <v>12724805.070000004</v>
      </c>
      <c r="F151" s="88">
        <v>59234561.700000003</v>
      </c>
      <c r="G151" s="88">
        <v>59679454.469999999</v>
      </c>
    </row>
    <row r="152" spans="3:7" x14ac:dyDescent="0.25">
      <c r="C152" s="95" t="s">
        <v>447</v>
      </c>
      <c r="D152" s="88">
        <v>39523546</v>
      </c>
      <c r="E152" s="88">
        <v>17185.57</v>
      </c>
      <c r="F152" s="88">
        <v>2070534.34</v>
      </c>
      <c r="G152" s="88">
        <v>2043147.36</v>
      </c>
    </row>
    <row r="153" spans="3:7" x14ac:dyDescent="0.25">
      <c r="C153" s="87" t="s">
        <v>448</v>
      </c>
      <c r="D153" s="88">
        <v>39523546</v>
      </c>
      <c r="E153" s="88">
        <v>17185.57</v>
      </c>
      <c r="F153" s="88">
        <v>2070534.34</v>
      </c>
      <c r="G153" s="88">
        <v>2043147.36</v>
      </c>
    </row>
    <row r="154" spans="3:7" x14ac:dyDescent="0.25">
      <c r="C154" s="95" t="s">
        <v>449</v>
      </c>
      <c r="D154" s="88">
        <v>129365366</v>
      </c>
      <c r="E154" s="88">
        <v>5929657.3799999999</v>
      </c>
      <c r="F154" s="88">
        <v>8538736.7599999979</v>
      </c>
      <c r="G154" s="88">
        <v>8977461.7599999979</v>
      </c>
    </row>
    <row r="155" spans="3:7" x14ac:dyDescent="0.25">
      <c r="C155" s="87" t="s">
        <v>448</v>
      </c>
      <c r="D155" s="88">
        <v>129365366</v>
      </c>
      <c r="E155" s="88">
        <v>5929657.3799999999</v>
      </c>
      <c r="F155" s="88">
        <v>8538736.7599999979</v>
      </c>
      <c r="G155" s="88">
        <v>8977461.7599999979</v>
      </c>
    </row>
    <row r="156" spans="3:7" x14ac:dyDescent="0.25">
      <c r="C156" s="95" t="s">
        <v>450</v>
      </c>
      <c r="D156" s="88">
        <v>1220733716</v>
      </c>
      <c r="E156" s="88">
        <v>15842012</v>
      </c>
      <c r="F156" s="88">
        <v>96351378.979999989</v>
      </c>
      <c r="G156" s="88">
        <v>94066198.789999992</v>
      </c>
    </row>
    <row r="157" spans="3:7" x14ac:dyDescent="0.25">
      <c r="C157" s="87" t="s">
        <v>448</v>
      </c>
      <c r="D157" s="88">
        <v>1220733716</v>
      </c>
      <c r="E157" s="88">
        <v>15842012</v>
      </c>
      <c r="F157" s="88">
        <v>96351378.979999989</v>
      </c>
      <c r="G157" s="88">
        <v>94066198.789999992</v>
      </c>
    </row>
    <row r="158" spans="3:7" x14ac:dyDescent="0.25">
      <c r="C158" s="95" t="s">
        <v>451</v>
      </c>
      <c r="D158" s="88">
        <v>51375105</v>
      </c>
      <c r="E158" s="88">
        <v>396474.08999999997</v>
      </c>
      <c r="F158" s="88">
        <v>3897022.75</v>
      </c>
      <c r="G158" s="88">
        <v>4818818.0500000007</v>
      </c>
    </row>
    <row r="159" spans="3:7" x14ac:dyDescent="0.25">
      <c r="C159" s="87" t="s">
        <v>452</v>
      </c>
      <c r="D159" s="88">
        <v>51375105</v>
      </c>
      <c r="E159" s="88">
        <v>396474.08999999997</v>
      </c>
      <c r="F159" s="88">
        <v>3897022.75</v>
      </c>
      <c r="G159" s="88">
        <v>4818818.0500000007</v>
      </c>
    </row>
    <row r="160" spans="3:7" x14ac:dyDescent="0.25">
      <c r="C160" s="95" t="s">
        <v>453</v>
      </c>
      <c r="D160" s="88">
        <v>59434054</v>
      </c>
      <c r="E160" s="88">
        <v>1812941.0700000003</v>
      </c>
      <c r="F160" s="88">
        <v>4184825.99</v>
      </c>
      <c r="G160" s="88">
        <v>3574273.1900000004</v>
      </c>
    </row>
    <row r="161" spans="3:7" x14ac:dyDescent="0.25">
      <c r="C161" s="87" t="s">
        <v>446</v>
      </c>
      <c r="D161" s="88">
        <v>59434054</v>
      </c>
      <c r="E161" s="88">
        <v>1812941.0700000003</v>
      </c>
      <c r="F161" s="88">
        <v>4184825.99</v>
      </c>
      <c r="G161" s="88">
        <v>3574273.1900000004</v>
      </c>
    </row>
    <row r="162" spans="3:7" x14ac:dyDescent="0.25">
      <c r="C162" s="95" t="s">
        <v>454</v>
      </c>
      <c r="D162" s="88">
        <v>27666487</v>
      </c>
      <c r="E162" s="88">
        <v>365452.7</v>
      </c>
      <c r="F162" s="88">
        <v>1647667.0500000003</v>
      </c>
      <c r="G162" s="88">
        <v>1620808.75</v>
      </c>
    </row>
    <row r="163" spans="3:7" x14ac:dyDescent="0.25">
      <c r="C163" s="87" t="s">
        <v>446</v>
      </c>
      <c r="D163" s="88">
        <v>27666487</v>
      </c>
      <c r="E163" s="88">
        <v>365452.7</v>
      </c>
      <c r="F163" s="88">
        <v>1647667.0500000003</v>
      </c>
      <c r="G163" s="88">
        <v>1620808.75</v>
      </c>
    </row>
    <row r="164" spans="3:7" x14ac:dyDescent="0.25">
      <c r="C164" s="95" t="s">
        <v>455</v>
      </c>
      <c r="D164" s="88">
        <v>63190262</v>
      </c>
      <c r="E164" s="88">
        <v>994305.54000000015</v>
      </c>
      <c r="F164" s="88">
        <v>6856182.5800000001</v>
      </c>
      <c r="G164" s="88">
        <v>6642582.5800000001</v>
      </c>
    </row>
    <row r="165" spans="3:7" x14ac:dyDescent="0.25">
      <c r="C165" s="87" t="s">
        <v>446</v>
      </c>
      <c r="D165" s="88">
        <v>63190262</v>
      </c>
      <c r="E165" s="88">
        <v>994305.54000000015</v>
      </c>
      <c r="F165" s="88">
        <v>6856182.5800000001</v>
      </c>
      <c r="G165" s="88">
        <v>6642582.5800000001</v>
      </c>
    </row>
    <row r="166" spans="3:7" x14ac:dyDescent="0.25">
      <c r="C166" s="95" t="s">
        <v>456</v>
      </c>
      <c r="D166" s="88">
        <v>48660506</v>
      </c>
      <c r="E166" s="88">
        <v>984611.7</v>
      </c>
      <c r="F166" s="88">
        <v>4042259.3200000003</v>
      </c>
      <c r="G166" s="88">
        <v>3807275.3400000008</v>
      </c>
    </row>
    <row r="167" spans="3:7" x14ac:dyDescent="0.25">
      <c r="C167" s="87" t="s">
        <v>446</v>
      </c>
      <c r="D167" s="88">
        <v>48660506</v>
      </c>
      <c r="E167" s="88">
        <v>984611.7</v>
      </c>
      <c r="F167" s="88">
        <v>4042259.3200000003</v>
      </c>
      <c r="G167" s="88">
        <v>3807275.3400000008</v>
      </c>
    </row>
    <row r="168" spans="3:7" x14ac:dyDescent="0.25">
      <c r="C168" s="95" t="s">
        <v>457</v>
      </c>
      <c r="D168" s="88">
        <v>29733815</v>
      </c>
      <c r="E168" s="88">
        <v>1010584.75</v>
      </c>
      <c r="F168" s="88">
        <v>2908396.3499999996</v>
      </c>
      <c r="G168" s="88">
        <v>2777406.71</v>
      </c>
    </row>
    <row r="169" spans="3:7" x14ac:dyDescent="0.25">
      <c r="C169" s="87" t="s">
        <v>360</v>
      </c>
      <c r="D169" s="88">
        <v>29733815</v>
      </c>
      <c r="E169" s="88">
        <v>1010584.75</v>
      </c>
      <c r="F169" s="88">
        <v>2908396.3499999996</v>
      </c>
      <c r="G169" s="88">
        <v>2777406.71</v>
      </c>
    </row>
    <row r="170" spans="3:7" x14ac:dyDescent="0.25">
      <c r="C170" s="95" t="s">
        <v>458</v>
      </c>
      <c r="D170" s="88">
        <v>502479191</v>
      </c>
      <c r="E170" s="88">
        <v>652021.12</v>
      </c>
      <c r="F170" s="88">
        <v>33925257.959999993</v>
      </c>
      <c r="G170" s="88">
        <v>33925257.959999993</v>
      </c>
    </row>
    <row r="171" spans="3:7" x14ac:dyDescent="0.25">
      <c r="C171" s="87" t="s">
        <v>452</v>
      </c>
      <c r="D171" s="88">
        <v>502479191</v>
      </c>
      <c r="E171" s="88">
        <v>652021.12</v>
      </c>
      <c r="F171" s="88">
        <v>33925257.959999993</v>
      </c>
      <c r="G171" s="88">
        <v>33925257.959999993</v>
      </c>
    </row>
    <row r="172" spans="3:7" x14ac:dyDescent="0.25">
      <c r="C172" s="95" t="s">
        <v>459</v>
      </c>
      <c r="D172" s="88">
        <v>69916530</v>
      </c>
      <c r="E172" s="88">
        <v>4108542.02</v>
      </c>
      <c r="F172" s="88">
        <v>4927026.2799999993</v>
      </c>
      <c r="G172" s="88">
        <v>5204136.1599999983</v>
      </c>
    </row>
    <row r="173" spans="3:7" x14ac:dyDescent="0.25">
      <c r="C173" s="87" t="s">
        <v>452</v>
      </c>
      <c r="D173" s="88">
        <v>69916530</v>
      </c>
      <c r="E173" s="88">
        <v>4108542.02</v>
      </c>
      <c r="F173" s="88">
        <v>4927026.2799999993</v>
      </c>
      <c r="G173" s="88">
        <v>5204136.1599999983</v>
      </c>
    </row>
    <row r="174" spans="3:7" x14ac:dyDescent="0.25">
      <c r="C174" s="95" t="s">
        <v>460</v>
      </c>
      <c r="D174" s="88">
        <v>150135298</v>
      </c>
      <c r="E174" s="88">
        <v>1176142.81</v>
      </c>
      <c r="F174" s="88">
        <v>11369698.58</v>
      </c>
      <c r="G174" s="88">
        <v>11456844.720000001</v>
      </c>
    </row>
    <row r="175" spans="3:7" x14ac:dyDescent="0.25">
      <c r="C175" s="87" t="s">
        <v>452</v>
      </c>
      <c r="D175" s="88">
        <v>150135298</v>
      </c>
      <c r="E175" s="88">
        <v>1176142.81</v>
      </c>
      <c r="F175" s="88">
        <v>11369698.58</v>
      </c>
      <c r="G175" s="88">
        <v>11456844.720000001</v>
      </c>
    </row>
    <row r="176" spans="3:7" x14ac:dyDescent="0.25">
      <c r="C176" s="95" t="s">
        <v>461</v>
      </c>
      <c r="D176" s="88">
        <v>59091509</v>
      </c>
      <c r="E176" s="88">
        <v>5097507.71</v>
      </c>
      <c r="F176" s="88">
        <v>8465349.7400000002</v>
      </c>
      <c r="G176" s="88">
        <v>6943509.4999999991</v>
      </c>
    </row>
    <row r="177" spans="3:7" x14ac:dyDescent="0.25">
      <c r="C177" s="87" t="s">
        <v>446</v>
      </c>
      <c r="D177" s="88">
        <v>59091509</v>
      </c>
      <c r="E177" s="88">
        <v>5097507.71</v>
      </c>
      <c r="F177" s="88">
        <v>8465349.7400000002</v>
      </c>
      <c r="G177" s="88">
        <v>6943509.4999999991</v>
      </c>
    </row>
    <row r="178" spans="3:7" x14ac:dyDescent="0.25">
      <c r="C178" s="95" t="s">
        <v>462</v>
      </c>
      <c r="D178" s="88">
        <v>78226259</v>
      </c>
      <c r="E178" s="88">
        <v>1447807.91</v>
      </c>
      <c r="F178" s="88">
        <v>6825642.4300000016</v>
      </c>
      <c r="G178" s="88">
        <v>5077340.7400000012</v>
      </c>
    </row>
    <row r="179" spans="3:7" x14ac:dyDescent="0.25">
      <c r="C179" s="87" t="s">
        <v>452</v>
      </c>
      <c r="D179" s="88">
        <v>78226259</v>
      </c>
      <c r="E179" s="88">
        <v>1447807.91</v>
      </c>
      <c r="F179" s="88">
        <v>6825642.4300000016</v>
      </c>
      <c r="G179" s="88">
        <v>5077340.7400000012</v>
      </c>
    </row>
    <row r="180" spans="3:7" x14ac:dyDescent="0.25">
      <c r="C180" s="95" t="s">
        <v>463</v>
      </c>
      <c r="D180" s="88">
        <v>421203694</v>
      </c>
      <c r="E180" s="88">
        <v>35171411.07</v>
      </c>
      <c r="F180" s="88">
        <v>36115751.439999998</v>
      </c>
      <c r="G180" s="88">
        <v>39257691.540000021</v>
      </c>
    </row>
    <row r="181" spans="3:7" x14ac:dyDescent="0.25">
      <c r="C181" s="87" t="s">
        <v>452</v>
      </c>
      <c r="D181" s="88">
        <v>421203694</v>
      </c>
      <c r="E181" s="88">
        <v>35171411.07</v>
      </c>
      <c r="F181" s="88">
        <v>36115751.439999998</v>
      </c>
      <c r="G181" s="88">
        <v>39257691.540000021</v>
      </c>
    </row>
    <row r="182" spans="3:7" x14ac:dyDescent="0.25">
      <c r="C182" s="95" t="s">
        <v>464</v>
      </c>
      <c r="D182" s="88">
        <v>2047102869</v>
      </c>
      <c r="E182" s="88">
        <v>77729252.26000002</v>
      </c>
      <c r="F182" s="88">
        <v>145833725.92999998</v>
      </c>
      <c r="G182" s="88">
        <v>171850377.57999995</v>
      </c>
    </row>
    <row r="183" spans="3:7" x14ac:dyDescent="0.25">
      <c r="C183" s="87" t="s">
        <v>452</v>
      </c>
      <c r="D183" s="88">
        <v>2047102869</v>
      </c>
      <c r="E183" s="88">
        <v>77729252.26000002</v>
      </c>
      <c r="F183" s="88">
        <v>145833725.92999998</v>
      </c>
      <c r="G183" s="88">
        <v>171850377.57999995</v>
      </c>
    </row>
    <row r="184" spans="3:7" x14ac:dyDescent="0.25">
      <c r="C184" s="95" t="s">
        <v>465</v>
      </c>
      <c r="D184" s="88">
        <v>48158069</v>
      </c>
      <c r="E184" s="88">
        <v>161211.6</v>
      </c>
      <c r="F184" s="88">
        <v>5264461.5999999996</v>
      </c>
      <c r="G184" s="88">
        <v>5000625</v>
      </c>
    </row>
    <row r="185" spans="3:7" x14ac:dyDescent="0.25">
      <c r="C185" s="87" t="s">
        <v>360</v>
      </c>
      <c r="D185" s="88">
        <v>48158069</v>
      </c>
      <c r="E185" s="88">
        <v>161211.6</v>
      </c>
      <c r="F185" s="88">
        <v>5264461.5999999996</v>
      </c>
      <c r="G185" s="88">
        <v>5000625</v>
      </c>
    </row>
    <row r="186" spans="3:7" x14ac:dyDescent="0.25">
      <c r="C186" s="95" t="s">
        <v>466</v>
      </c>
      <c r="D186" s="88">
        <v>174023086</v>
      </c>
      <c r="E186" s="88">
        <v>1401088.99</v>
      </c>
      <c r="F186" s="88">
        <v>9102234.2000000011</v>
      </c>
      <c r="G186" s="88">
        <v>9044522.9699999988</v>
      </c>
    </row>
    <row r="187" spans="3:7" x14ac:dyDescent="0.25">
      <c r="C187" s="87" t="s">
        <v>446</v>
      </c>
      <c r="D187" s="88">
        <v>174023086</v>
      </c>
      <c r="E187" s="88">
        <v>1401088.99</v>
      </c>
      <c r="F187" s="88">
        <v>9102234.2000000011</v>
      </c>
      <c r="G187" s="88">
        <v>9044522.9699999988</v>
      </c>
    </row>
    <row r="188" spans="3:7" x14ac:dyDescent="0.25">
      <c r="C188" s="95" t="s">
        <v>467</v>
      </c>
      <c r="D188" s="88">
        <v>178684921</v>
      </c>
      <c r="E188" s="88">
        <v>2590973.77</v>
      </c>
      <c r="F188" s="88">
        <v>13280945.600000001</v>
      </c>
      <c r="G188" s="88">
        <v>11400463.520000001</v>
      </c>
    </row>
    <row r="189" spans="3:7" x14ac:dyDescent="0.25">
      <c r="C189" s="87" t="s">
        <v>452</v>
      </c>
      <c r="D189" s="88">
        <v>178684921</v>
      </c>
      <c r="E189" s="88">
        <v>2590973.77</v>
      </c>
      <c r="F189" s="88">
        <v>13280945.600000001</v>
      </c>
      <c r="G189" s="88">
        <v>11400463.520000001</v>
      </c>
    </row>
    <row r="190" spans="3:7" x14ac:dyDescent="0.25">
      <c r="C190" s="95" t="s">
        <v>468</v>
      </c>
      <c r="D190" s="88">
        <v>1071684159</v>
      </c>
      <c r="E190" s="88">
        <v>96623665.719999999</v>
      </c>
      <c r="F190" s="88">
        <v>173574330.05000001</v>
      </c>
      <c r="G190" s="88">
        <v>133180137.44</v>
      </c>
    </row>
    <row r="191" spans="3:7" x14ac:dyDescent="0.25">
      <c r="C191" s="87" t="s">
        <v>452</v>
      </c>
      <c r="D191" s="88">
        <v>1071684159</v>
      </c>
      <c r="E191" s="88">
        <v>96623665.719999999</v>
      </c>
      <c r="F191" s="88">
        <v>173574330.05000001</v>
      </c>
      <c r="G191" s="88">
        <v>133180137.44</v>
      </c>
    </row>
    <row r="192" spans="3:7" x14ac:dyDescent="0.25">
      <c r="C192" s="85" t="s">
        <v>469</v>
      </c>
      <c r="D192" s="86">
        <v>20396251947</v>
      </c>
      <c r="E192" s="86">
        <v>146777827</v>
      </c>
      <c r="F192" s="86">
        <v>1548083000.1900003</v>
      </c>
      <c r="G192" s="86">
        <v>1557310442.8399994</v>
      </c>
    </row>
    <row r="193" spans="3:7" x14ac:dyDescent="0.25">
      <c r="C193" s="95" t="s">
        <v>470</v>
      </c>
      <c r="D193" s="88">
        <v>19863994797</v>
      </c>
      <c r="E193" s="88">
        <v>118827025.79999998</v>
      </c>
      <c r="F193" s="88">
        <v>1506461931.5200002</v>
      </c>
      <c r="G193" s="88">
        <v>1517150380.2299995</v>
      </c>
    </row>
    <row r="194" spans="3:7" x14ac:dyDescent="0.25">
      <c r="C194" s="87" t="s">
        <v>472</v>
      </c>
      <c r="D194" s="88">
        <v>19863994797</v>
      </c>
      <c r="E194" s="88">
        <v>118827025.79999998</v>
      </c>
      <c r="F194" s="88">
        <v>1506461931.5200002</v>
      </c>
      <c r="G194" s="88">
        <v>1517150380.2299995</v>
      </c>
    </row>
    <row r="195" spans="3:7" x14ac:dyDescent="0.25">
      <c r="C195" s="95" t="s">
        <v>475</v>
      </c>
      <c r="D195" s="88">
        <v>75029806</v>
      </c>
      <c r="E195" s="88">
        <v>10397766.43</v>
      </c>
      <c r="F195" s="88">
        <v>10813516.100000001</v>
      </c>
      <c r="G195" s="88">
        <v>7313520.5399999991</v>
      </c>
    </row>
    <row r="196" spans="3:7" x14ac:dyDescent="0.25">
      <c r="C196" s="87" t="s">
        <v>476</v>
      </c>
      <c r="D196" s="88">
        <v>75029806</v>
      </c>
      <c r="E196" s="88">
        <v>10397766.43</v>
      </c>
      <c r="F196" s="88">
        <v>10813516.100000001</v>
      </c>
      <c r="G196" s="88">
        <v>7313520.5399999991</v>
      </c>
    </row>
    <row r="197" spans="3:7" x14ac:dyDescent="0.25">
      <c r="C197" s="95" t="s">
        <v>477</v>
      </c>
      <c r="D197" s="88">
        <v>55531698</v>
      </c>
      <c r="E197" s="88">
        <v>4550413.9000000004</v>
      </c>
      <c r="F197" s="88">
        <v>4725901.9000000004</v>
      </c>
      <c r="G197" s="88">
        <v>4975345.2299999995</v>
      </c>
    </row>
    <row r="198" spans="3:7" x14ac:dyDescent="0.25">
      <c r="C198" s="87" t="s">
        <v>476</v>
      </c>
      <c r="D198" s="88">
        <v>55531698</v>
      </c>
      <c r="E198" s="88">
        <v>4550413.9000000004</v>
      </c>
      <c r="F198" s="88">
        <v>4725901.9000000004</v>
      </c>
      <c r="G198" s="88">
        <v>4975345.2299999995</v>
      </c>
    </row>
    <row r="199" spans="3:7" x14ac:dyDescent="0.25">
      <c r="C199" s="95" t="s">
        <v>478</v>
      </c>
      <c r="D199" s="88">
        <v>401695646</v>
      </c>
      <c r="E199" s="88">
        <v>13002620.869999999</v>
      </c>
      <c r="F199" s="88">
        <v>26081650.669999994</v>
      </c>
      <c r="G199" s="88">
        <v>27871196.840000004</v>
      </c>
    </row>
    <row r="200" spans="3:7" x14ac:dyDescent="0.25">
      <c r="C200" s="87" t="s">
        <v>472</v>
      </c>
      <c r="D200" s="88">
        <v>401695646</v>
      </c>
      <c r="E200" s="88">
        <v>13002620.869999999</v>
      </c>
      <c r="F200" s="88">
        <v>26081650.669999994</v>
      </c>
      <c r="G200" s="88">
        <v>27871196.840000004</v>
      </c>
    </row>
    <row r="201" spans="3:7" x14ac:dyDescent="0.25">
      <c r="C201" s="85" t="s">
        <v>479</v>
      </c>
      <c r="D201" s="86">
        <v>9277876586</v>
      </c>
      <c r="E201" s="86">
        <v>763672081.4400003</v>
      </c>
      <c r="F201" s="86">
        <v>783371184.48999989</v>
      </c>
      <c r="G201" s="86">
        <v>681520667.23000002</v>
      </c>
    </row>
    <row r="202" spans="3:7" x14ac:dyDescent="0.25">
      <c r="C202" s="95" t="s">
        <v>480</v>
      </c>
      <c r="D202" s="88">
        <v>9154640665</v>
      </c>
      <c r="E202" s="88">
        <v>757011426.90000021</v>
      </c>
      <c r="F202" s="88">
        <v>771407368.72999978</v>
      </c>
      <c r="G202" s="88">
        <v>670324095.88</v>
      </c>
    </row>
    <row r="203" spans="3:7" x14ac:dyDescent="0.25">
      <c r="C203" s="87" t="s">
        <v>471</v>
      </c>
      <c r="D203" s="88">
        <v>8436529787</v>
      </c>
      <c r="E203" s="88">
        <v>698596949.29000032</v>
      </c>
      <c r="F203" s="88">
        <v>706567326.76999986</v>
      </c>
      <c r="G203" s="88">
        <v>606528300.75</v>
      </c>
    </row>
    <row r="204" spans="3:7" x14ac:dyDescent="0.25">
      <c r="C204" s="87" t="s">
        <v>795</v>
      </c>
      <c r="D204" s="88">
        <v>356016403</v>
      </c>
      <c r="E204" s="88">
        <v>31447407.559999999</v>
      </c>
      <c r="F204" s="88">
        <v>32493599.91</v>
      </c>
      <c r="G204" s="88">
        <v>32819399.91</v>
      </c>
    </row>
    <row r="205" spans="3:7" x14ac:dyDescent="0.25">
      <c r="C205" s="87" t="s">
        <v>796</v>
      </c>
      <c r="D205" s="88">
        <v>362094475</v>
      </c>
      <c r="E205" s="88">
        <v>26967070.050000001</v>
      </c>
      <c r="F205" s="88">
        <v>32346442.050000001</v>
      </c>
      <c r="G205" s="88">
        <v>30976395.220000003</v>
      </c>
    </row>
    <row r="206" spans="3:7" x14ac:dyDescent="0.25">
      <c r="C206" s="95" t="s">
        <v>481</v>
      </c>
      <c r="D206" s="88">
        <v>81972691</v>
      </c>
      <c r="E206" s="88">
        <v>4474319.3499999996</v>
      </c>
      <c r="F206" s="88">
        <v>8922488.1900000013</v>
      </c>
      <c r="G206" s="88">
        <v>8046210.5300000003</v>
      </c>
    </row>
    <row r="207" spans="3:7" x14ac:dyDescent="0.25">
      <c r="C207" s="87" t="s">
        <v>471</v>
      </c>
      <c r="D207" s="88">
        <v>81972691</v>
      </c>
      <c r="E207" s="88">
        <v>4474319.3499999996</v>
      </c>
      <c r="F207" s="88">
        <v>8922488.1900000013</v>
      </c>
      <c r="G207" s="88">
        <v>8046210.5300000003</v>
      </c>
    </row>
    <row r="208" spans="3:7" x14ac:dyDescent="0.25">
      <c r="C208" s="95" t="s">
        <v>482</v>
      </c>
      <c r="D208" s="88">
        <v>41263230</v>
      </c>
      <c r="E208" s="88">
        <v>2186335.19</v>
      </c>
      <c r="F208" s="88">
        <v>3041327.57</v>
      </c>
      <c r="G208" s="88">
        <v>3150360.82</v>
      </c>
    </row>
    <row r="209" spans="3:7" x14ac:dyDescent="0.25">
      <c r="C209" s="87" t="s">
        <v>471</v>
      </c>
      <c r="D209" s="88">
        <v>41263230</v>
      </c>
      <c r="E209" s="88">
        <v>2186335.19</v>
      </c>
      <c r="F209" s="88">
        <v>3041327.57</v>
      </c>
      <c r="G209" s="88">
        <v>3150360.82</v>
      </c>
    </row>
    <row r="210" spans="3:7" x14ac:dyDescent="0.25">
      <c r="C210" s="85" t="s">
        <v>483</v>
      </c>
      <c r="D210" s="86">
        <v>13587560695</v>
      </c>
      <c r="E210" s="86">
        <v>146327351.31</v>
      </c>
      <c r="F210" s="86">
        <v>1038565378.6599998</v>
      </c>
      <c r="G210" s="86">
        <v>1068252975.2799999</v>
      </c>
    </row>
    <row r="211" spans="3:7" x14ac:dyDescent="0.25">
      <c r="C211" s="95" t="s">
        <v>484</v>
      </c>
      <c r="D211" s="88">
        <v>12043183054</v>
      </c>
      <c r="E211" s="88">
        <v>104664012.51000001</v>
      </c>
      <c r="F211" s="88">
        <v>929912271.65999985</v>
      </c>
      <c r="G211" s="88">
        <v>959060489.36999989</v>
      </c>
    </row>
    <row r="212" spans="3:7" x14ac:dyDescent="0.25">
      <c r="C212" s="87" t="s">
        <v>485</v>
      </c>
      <c r="D212" s="88">
        <v>12043183054</v>
      </c>
      <c r="E212" s="88">
        <v>104664012.51000001</v>
      </c>
      <c r="F212" s="88">
        <v>929912271.65999985</v>
      </c>
      <c r="G212" s="88">
        <v>959060489.36999989</v>
      </c>
    </row>
    <row r="213" spans="3:7" x14ac:dyDescent="0.25">
      <c r="C213" s="95" t="s">
        <v>486</v>
      </c>
      <c r="D213" s="88">
        <v>1392073274</v>
      </c>
      <c r="E213" s="88">
        <v>39597909.93</v>
      </c>
      <c r="F213" s="88">
        <v>99437387.960000008</v>
      </c>
      <c r="G213" s="88">
        <v>100276717.06999998</v>
      </c>
    </row>
    <row r="214" spans="3:7" x14ac:dyDescent="0.25">
      <c r="C214" s="87" t="s">
        <v>797</v>
      </c>
      <c r="D214" s="88">
        <v>1392073274</v>
      </c>
      <c r="E214" s="88">
        <v>39597909.93</v>
      </c>
      <c r="F214" s="88">
        <v>99437387.960000008</v>
      </c>
      <c r="G214" s="88">
        <v>100276717.06999998</v>
      </c>
    </row>
    <row r="215" spans="3:7" x14ac:dyDescent="0.25">
      <c r="C215" s="95" t="s">
        <v>487</v>
      </c>
      <c r="D215" s="88">
        <v>152304367</v>
      </c>
      <c r="E215" s="88">
        <v>2065428.8699999999</v>
      </c>
      <c r="F215" s="88">
        <v>9215719.040000001</v>
      </c>
      <c r="G215" s="88">
        <v>8915768.8400000017</v>
      </c>
    </row>
    <row r="216" spans="3:7" x14ac:dyDescent="0.25">
      <c r="C216" s="87" t="s">
        <v>798</v>
      </c>
      <c r="D216" s="88">
        <v>152304367</v>
      </c>
      <c r="E216" s="88">
        <v>2065428.8699999999</v>
      </c>
      <c r="F216" s="88">
        <v>9215719.040000001</v>
      </c>
      <c r="G216" s="88">
        <v>8915768.8400000017</v>
      </c>
    </row>
    <row r="217" spans="3:7" x14ac:dyDescent="0.25">
      <c r="C217" s="107" t="s">
        <v>488</v>
      </c>
      <c r="D217" s="108">
        <v>15186213375</v>
      </c>
      <c r="E217" s="108">
        <v>366136239.79999995</v>
      </c>
      <c r="F217" s="108">
        <v>965524706.61000025</v>
      </c>
      <c r="G217" s="108">
        <v>1099116370.9000001</v>
      </c>
    </row>
    <row r="218" spans="3:7" x14ac:dyDescent="0.25">
      <c r="C218" s="85" t="s">
        <v>489</v>
      </c>
      <c r="D218" s="86">
        <v>15186213375</v>
      </c>
      <c r="E218" s="86">
        <v>366136239.79999995</v>
      </c>
      <c r="F218" s="86">
        <v>965524706.61000025</v>
      </c>
      <c r="G218" s="86">
        <v>1099116370.9000001</v>
      </c>
    </row>
    <row r="219" spans="3:7" x14ac:dyDescent="0.25">
      <c r="C219" s="95" t="s">
        <v>490</v>
      </c>
      <c r="D219" s="88">
        <v>12463756316</v>
      </c>
      <c r="E219" s="88">
        <v>299154477.20999998</v>
      </c>
      <c r="F219" s="88">
        <v>813340500.6500001</v>
      </c>
      <c r="G219" s="88">
        <v>942125794.3100003</v>
      </c>
    </row>
    <row r="220" spans="3:7" x14ac:dyDescent="0.25">
      <c r="C220" s="87" t="s">
        <v>360</v>
      </c>
      <c r="D220" s="88">
        <v>2543556447</v>
      </c>
      <c r="E220" s="88">
        <v>49212683.680000007</v>
      </c>
      <c r="F220" s="88">
        <v>123405432.00000001</v>
      </c>
      <c r="G220" s="88">
        <v>248514363.99000001</v>
      </c>
    </row>
    <row r="221" spans="3:7" x14ac:dyDescent="0.25">
      <c r="C221" s="87" t="s">
        <v>799</v>
      </c>
      <c r="D221" s="88">
        <v>9493015608</v>
      </c>
      <c r="E221" s="88">
        <v>248639196.57999998</v>
      </c>
      <c r="F221" s="88">
        <v>688632471.70000005</v>
      </c>
      <c r="G221" s="88">
        <v>689689252.50000024</v>
      </c>
    </row>
    <row r="222" spans="3:7" x14ac:dyDescent="0.25">
      <c r="C222" s="87" t="s">
        <v>353</v>
      </c>
      <c r="D222" s="88">
        <v>427184261</v>
      </c>
      <c r="E222" s="88">
        <v>1302596.95</v>
      </c>
      <c r="F222" s="88">
        <v>1302596.95</v>
      </c>
      <c r="G222" s="88">
        <v>3922177.82</v>
      </c>
    </row>
    <row r="223" spans="3:7" x14ac:dyDescent="0.25">
      <c r="C223" s="95" t="s">
        <v>491</v>
      </c>
      <c r="D223" s="88">
        <v>2447113502</v>
      </c>
      <c r="E223" s="88">
        <v>55400128.979999997</v>
      </c>
      <c r="F223" s="88">
        <v>128547574.67000002</v>
      </c>
      <c r="G223" s="88">
        <v>136289646.99999997</v>
      </c>
    </row>
    <row r="224" spans="3:7" x14ac:dyDescent="0.25">
      <c r="C224" s="87" t="s">
        <v>492</v>
      </c>
      <c r="D224" s="88">
        <v>2447113502</v>
      </c>
      <c r="E224" s="88">
        <v>55400128.979999997</v>
      </c>
      <c r="F224" s="88">
        <v>128547574.67000002</v>
      </c>
      <c r="G224" s="88">
        <v>136289646.99999997</v>
      </c>
    </row>
    <row r="225" spans="3:7" x14ac:dyDescent="0.25">
      <c r="C225" s="95" t="s">
        <v>493</v>
      </c>
      <c r="D225" s="88">
        <v>177246110</v>
      </c>
      <c r="E225" s="88">
        <v>5520463.9000000004</v>
      </c>
      <c r="F225" s="88">
        <v>14007868.440000005</v>
      </c>
      <c r="G225" s="88">
        <v>12792788.810000004</v>
      </c>
    </row>
    <row r="226" spans="3:7" x14ac:dyDescent="0.25">
      <c r="C226" s="87" t="s">
        <v>494</v>
      </c>
      <c r="D226" s="88">
        <v>177246110</v>
      </c>
      <c r="E226" s="88">
        <v>5520463.9000000004</v>
      </c>
      <c r="F226" s="88">
        <v>14007868.440000005</v>
      </c>
      <c r="G226" s="88">
        <v>12792788.810000004</v>
      </c>
    </row>
    <row r="227" spans="3:7" x14ac:dyDescent="0.25">
      <c r="C227" s="95" t="s">
        <v>495</v>
      </c>
      <c r="D227" s="88">
        <v>53537459</v>
      </c>
      <c r="E227" s="88">
        <v>5907520.9399999995</v>
      </c>
      <c r="F227" s="88">
        <v>7429339.1000000006</v>
      </c>
      <c r="G227" s="88">
        <v>3601226.3300000005</v>
      </c>
    </row>
    <row r="228" spans="3:7" x14ac:dyDescent="0.25">
      <c r="C228" s="87" t="s">
        <v>496</v>
      </c>
      <c r="D228" s="88">
        <v>53537459</v>
      </c>
      <c r="E228" s="88">
        <v>5907520.9399999995</v>
      </c>
      <c r="F228" s="88">
        <v>7429339.1000000006</v>
      </c>
      <c r="G228" s="88">
        <v>3601226.3300000005</v>
      </c>
    </row>
    <row r="229" spans="3:7" x14ac:dyDescent="0.25">
      <c r="C229" s="95" t="s">
        <v>497</v>
      </c>
      <c r="D229" s="88">
        <v>44559988</v>
      </c>
      <c r="E229" s="88">
        <v>153648.76999999996</v>
      </c>
      <c r="F229" s="88">
        <v>2199423.7499999995</v>
      </c>
      <c r="G229" s="88">
        <v>4306914.4499999993</v>
      </c>
    </row>
    <row r="230" spans="3:7" x14ac:dyDescent="0.25">
      <c r="C230" s="87" t="s">
        <v>799</v>
      </c>
      <c r="D230" s="88">
        <v>44559988</v>
      </c>
      <c r="E230" s="88">
        <v>153648.76999999996</v>
      </c>
      <c r="F230" s="88">
        <v>2199423.7499999995</v>
      </c>
      <c r="G230" s="88">
        <v>4306914.4499999993</v>
      </c>
    </row>
    <row r="231" spans="3:7" x14ac:dyDescent="0.25">
      <c r="C231" s="107" t="s">
        <v>498</v>
      </c>
      <c r="D231" s="108">
        <v>26273533371</v>
      </c>
      <c r="E231" s="108">
        <v>2048527626.6300001</v>
      </c>
      <c r="F231" s="108">
        <v>2364622155.5199995</v>
      </c>
      <c r="G231" s="108">
        <v>2378029855.7500005</v>
      </c>
    </row>
    <row r="232" spans="3:7" x14ac:dyDescent="0.25">
      <c r="C232" s="85" t="s">
        <v>499</v>
      </c>
      <c r="D232" s="86">
        <v>26273533371</v>
      </c>
      <c r="E232" s="86">
        <v>2048527626.6300001</v>
      </c>
      <c r="F232" s="86">
        <v>2364622155.5199995</v>
      </c>
      <c r="G232" s="86">
        <v>2378029855.7500005</v>
      </c>
    </row>
    <row r="233" spans="3:7" x14ac:dyDescent="0.25">
      <c r="C233" s="95" t="s">
        <v>500</v>
      </c>
      <c r="D233" s="88">
        <v>19477364709</v>
      </c>
      <c r="E233" s="88">
        <v>1802568631.8400002</v>
      </c>
      <c r="F233" s="88">
        <v>1923857209.6200004</v>
      </c>
      <c r="G233" s="88">
        <v>1923208943.0400004</v>
      </c>
    </row>
    <row r="234" spans="3:7" x14ac:dyDescent="0.25">
      <c r="C234" s="87" t="s">
        <v>360</v>
      </c>
      <c r="D234" s="88">
        <v>5269734574</v>
      </c>
      <c r="E234" s="88">
        <v>244347346.93000001</v>
      </c>
      <c r="F234" s="88">
        <v>339886161.6400001</v>
      </c>
      <c r="G234" s="88">
        <v>319929603.77000016</v>
      </c>
    </row>
    <row r="235" spans="3:7" x14ac:dyDescent="0.25">
      <c r="C235" s="87" t="s">
        <v>501</v>
      </c>
      <c r="D235" s="88">
        <v>143643315</v>
      </c>
      <c r="E235" s="88">
        <v>5779527.5700000003</v>
      </c>
      <c r="F235" s="88">
        <v>8138865.2600000007</v>
      </c>
      <c r="G235" s="88">
        <v>13102310.500000002</v>
      </c>
    </row>
    <row r="236" spans="3:7" x14ac:dyDescent="0.25">
      <c r="C236" s="87" t="s">
        <v>800</v>
      </c>
      <c r="D236" s="88">
        <v>0</v>
      </c>
      <c r="E236" s="88">
        <v>0</v>
      </c>
      <c r="F236" s="88">
        <v>2345000</v>
      </c>
      <c r="G236" s="88">
        <v>2345000</v>
      </c>
    </row>
    <row r="237" spans="3:7" x14ac:dyDescent="0.25">
      <c r="C237" s="87" t="s">
        <v>502</v>
      </c>
      <c r="D237" s="88">
        <v>327334111</v>
      </c>
      <c r="E237" s="88">
        <v>570135.06999999995</v>
      </c>
      <c r="F237" s="88">
        <v>21615560.449999992</v>
      </c>
      <c r="G237" s="88">
        <v>36390279.280000001</v>
      </c>
    </row>
    <row r="238" spans="3:7" x14ac:dyDescent="0.25">
      <c r="C238" s="87" t="s">
        <v>519</v>
      </c>
      <c r="D238" s="88">
        <v>0</v>
      </c>
      <c r="E238" s="88"/>
      <c r="F238" s="88"/>
      <c r="G238" s="88"/>
    </row>
    <row r="239" spans="3:7" x14ac:dyDescent="0.25">
      <c r="C239" s="87" t="s">
        <v>353</v>
      </c>
      <c r="D239" s="88">
        <v>630000000</v>
      </c>
      <c r="E239" s="88">
        <v>429872.78</v>
      </c>
      <c r="F239" s="88">
        <v>429872.78</v>
      </c>
      <c r="G239" s="88">
        <v>0</v>
      </c>
    </row>
    <row r="240" spans="3:7" x14ac:dyDescent="0.25">
      <c r="C240" s="87" t="s">
        <v>362</v>
      </c>
      <c r="D240" s="88">
        <v>13106652709</v>
      </c>
      <c r="E240" s="88">
        <v>1551441749.4900002</v>
      </c>
      <c r="F240" s="88">
        <v>1551441749.4900002</v>
      </c>
      <c r="G240" s="88">
        <v>1551441749.4900002</v>
      </c>
    </row>
    <row r="241" spans="3:7" x14ac:dyDescent="0.25">
      <c r="C241" s="95" t="s">
        <v>503</v>
      </c>
      <c r="D241" s="88">
        <v>329734335</v>
      </c>
      <c r="E241" s="88">
        <v>20941751.20999999</v>
      </c>
      <c r="F241" s="88">
        <v>18192338.780000001</v>
      </c>
      <c r="G241" s="88">
        <v>30369980.600000001</v>
      </c>
    </row>
    <row r="242" spans="3:7" x14ac:dyDescent="0.25">
      <c r="C242" s="87" t="s">
        <v>801</v>
      </c>
      <c r="D242" s="88">
        <v>329734335</v>
      </c>
      <c r="E242" s="88">
        <v>20941751.20999999</v>
      </c>
      <c r="F242" s="88">
        <v>18192338.780000001</v>
      </c>
      <c r="G242" s="88">
        <v>30369980.600000001</v>
      </c>
    </row>
    <row r="243" spans="3:7" x14ac:dyDescent="0.25">
      <c r="C243" s="95" t="s">
        <v>504</v>
      </c>
      <c r="D243" s="88">
        <v>2178290552</v>
      </c>
      <c r="E243" s="88">
        <v>121512893.44999999</v>
      </c>
      <c r="F243" s="88">
        <v>147378835.03999999</v>
      </c>
      <c r="G243" s="88">
        <v>140479814.72999999</v>
      </c>
    </row>
    <row r="244" spans="3:7" x14ac:dyDescent="0.25">
      <c r="C244" s="87" t="s">
        <v>505</v>
      </c>
      <c r="D244" s="88">
        <v>2178290552</v>
      </c>
      <c r="E244" s="88">
        <v>121512893.44999999</v>
      </c>
      <c r="F244" s="88">
        <v>147378835.03999999</v>
      </c>
      <c r="G244" s="88">
        <v>140479814.72999999</v>
      </c>
    </row>
    <row r="245" spans="3:7" x14ac:dyDescent="0.25">
      <c r="C245" s="95" t="s">
        <v>506</v>
      </c>
      <c r="D245" s="88">
        <v>628002891</v>
      </c>
      <c r="E245" s="88">
        <v>27913120.160000004</v>
      </c>
      <c r="F245" s="88">
        <v>56210672.869999982</v>
      </c>
      <c r="G245" s="88">
        <v>55192722.129999995</v>
      </c>
    </row>
    <row r="246" spans="3:7" x14ac:dyDescent="0.25">
      <c r="C246" s="87" t="s">
        <v>507</v>
      </c>
      <c r="D246" s="88">
        <v>628002891</v>
      </c>
      <c r="E246" s="88">
        <v>27913120.160000004</v>
      </c>
      <c r="F246" s="88">
        <v>56210672.869999982</v>
      </c>
      <c r="G246" s="88">
        <v>55192722.129999995</v>
      </c>
    </row>
    <row r="247" spans="3:7" x14ac:dyDescent="0.25">
      <c r="C247" s="95" t="s">
        <v>508</v>
      </c>
      <c r="D247" s="88">
        <v>491555244</v>
      </c>
      <c r="E247" s="88">
        <v>5696556.669999999</v>
      </c>
      <c r="F247" s="88">
        <v>26763471.479999997</v>
      </c>
      <c r="G247" s="88">
        <v>25190036.649999987</v>
      </c>
    </row>
    <row r="248" spans="3:7" x14ac:dyDescent="0.25">
      <c r="C248" s="87" t="s">
        <v>802</v>
      </c>
      <c r="D248" s="88">
        <v>491555244</v>
      </c>
      <c r="E248" s="88">
        <v>5696556.669999999</v>
      </c>
      <c r="F248" s="88">
        <v>26763471.479999997</v>
      </c>
      <c r="G248" s="88">
        <v>25190036.649999987</v>
      </c>
    </row>
    <row r="249" spans="3:7" x14ac:dyDescent="0.25">
      <c r="C249" s="95" t="s">
        <v>509</v>
      </c>
      <c r="D249" s="88">
        <v>578243406</v>
      </c>
      <c r="E249" s="88">
        <v>33064881.099999994</v>
      </c>
      <c r="F249" s="88">
        <v>32881953.329999991</v>
      </c>
      <c r="G249" s="88">
        <v>57905268.18</v>
      </c>
    </row>
    <row r="250" spans="3:7" x14ac:dyDescent="0.25">
      <c r="C250" s="87" t="s">
        <v>510</v>
      </c>
      <c r="D250" s="88">
        <v>578243406</v>
      </c>
      <c r="E250" s="88">
        <v>33064881.099999994</v>
      </c>
      <c r="F250" s="88">
        <v>32881953.329999991</v>
      </c>
      <c r="G250" s="88">
        <v>57905268.18</v>
      </c>
    </row>
    <row r="251" spans="3:7" x14ac:dyDescent="0.25">
      <c r="C251" s="95" t="s">
        <v>511</v>
      </c>
      <c r="D251" s="88">
        <v>757343596</v>
      </c>
      <c r="E251" s="88">
        <v>-223787.37999999998</v>
      </c>
      <c r="F251" s="88">
        <v>38801556.140000008</v>
      </c>
      <c r="G251" s="88">
        <v>38553398.760000005</v>
      </c>
    </row>
    <row r="252" spans="3:7" x14ac:dyDescent="0.25">
      <c r="C252" s="87" t="s">
        <v>512</v>
      </c>
      <c r="D252" s="88">
        <v>757343596</v>
      </c>
      <c r="E252" s="88">
        <v>-223787.37999999998</v>
      </c>
      <c r="F252" s="88">
        <v>38801556.140000008</v>
      </c>
      <c r="G252" s="88">
        <v>38553398.760000005</v>
      </c>
    </row>
    <row r="253" spans="3:7" x14ac:dyDescent="0.25">
      <c r="C253" s="95" t="s">
        <v>513</v>
      </c>
      <c r="D253" s="88">
        <v>139973611</v>
      </c>
      <c r="E253" s="88">
        <v>1816968</v>
      </c>
      <c r="F253" s="88">
        <v>9459891.8699999992</v>
      </c>
      <c r="G253" s="88">
        <v>9224606.1399999987</v>
      </c>
    </row>
    <row r="254" spans="3:7" x14ac:dyDescent="0.25">
      <c r="C254" s="87" t="s">
        <v>803</v>
      </c>
      <c r="D254" s="88">
        <v>139973611</v>
      </c>
      <c r="E254" s="88">
        <v>1816968</v>
      </c>
      <c r="F254" s="88">
        <v>9459891.8699999992</v>
      </c>
      <c r="G254" s="88">
        <v>9224606.1399999987</v>
      </c>
    </row>
    <row r="255" spans="3:7" x14ac:dyDescent="0.25">
      <c r="C255" s="95" t="s">
        <v>514</v>
      </c>
      <c r="D255" s="88">
        <v>694971870</v>
      </c>
      <c r="E255" s="88">
        <v>5179357.25</v>
      </c>
      <c r="F255" s="88">
        <v>45297823</v>
      </c>
      <c r="G255" s="88">
        <v>40489936.75</v>
      </c>
    </row>
    <row r="256" spans="3:7" x14ac:dyDescent="0.25">
      <c r="C256" s="87" t="s">
        <v>515</v>
      </c>
      <c r="D256" s="88">
        <v>694971870</v>
      </c>
      <c r="E256" s="88">
        <v>5179357.25</v>
      </c>
      <c r="F256" s="88">
        <v>45297823</v>
      </c>
      <c r="G256" s="88">
        <v>40489936.75</v>
      </c>
    </row>
    <row r="257" spans="3:7" x14ac:dyDescent="0.25">
      <c r="C257" s="95" t="s">
        <v>516</v>
      </c>
      <c r="D257" s="88">
        <v>668966452</v>
      </c>
      <c r="E257" s="88">
        <v>7762168.7600000007</v>
      </c>
      <c r="F257" s="88">
        <v>43018974.060000002</v>
      </c>
      <c r="G257" s="88">
        <v>35552945.819999993</v>
      </c>
    </row>
    <row r="258" spans="3:7" x14ac:dyDescent="0.25">
      <c r="C258" s="87" t="s">
        <v>517</v>
      </c>
      <c r="D258" s="88">
        <v>668966452</v>
      </c>
      <c r="E258" s="88">
        <v>7762168.7600000007</v>
      </c>
      <c r="F258" s="88">
        <v>43018974.060000002</v>
      </c>
      <c r="G258" s="88">
        <v>35552945.819999993</v>
      </c>
    </row>
    <row r="259" spans="3:7" x14ac:dyDescent="0.25">
      <c r="C259" s="95" t="s">
        <v>518</v>
      </c>
      <c r="D259" s="88">
        <v>329086705</v>
      </c>
      <c r="E259" s="88">
        <v>22295085.57</v>
      </c>
      <c r="F259" s="88">
        <v>22759429.330000006</v>
      </c>
      <c r="G259" s="88">
        <v>21862202.95000001</v>
      </c>
    </row>
    <row r="260" spans="3:7" x14ac:dyDescent="0.25">
      <c r="C260" s="87" t="s">
        <v>519</v>
      </c>
      <c r="D260" s="88">
        <v>329086705</v>
      </c>
      <c r="E260" s="88">
        <v>22295085.57</v>
      </c>
      <c r="F260" s="88">
        <v>22759429.330000006</v>
      </c>
      <c r="G260" s="88">
        <v>21862202.95000001</v>
      </c>
    </row>
    <row r="261" spans="3:7" x14ac:dyDescent="0.25">
      <c r="C261" s="107" t="s">
        <v>520</v>
      </c>
      <c r="D261" s="108">
        <v>332030596342</v>
      </c>
      <c r="E261" s="108">
        <v>9836937423.2399998</v>
      </c>
      <c r="F261" s="108">
        <v>26581724140.580002</v>
      </c>
      <c r="G261" s="108">
        <v>25529148539.380009</v>
      </c>
    </row>
    <row r="262" spans="3:7" x14ac:dyDescent="0.25">
      <c r="C262" s="85" t="s">
        <v>521</v>
      </c>
      <c r="D262" s="86">
        <v>332030596342</v>
      </c>
      <c r="E262" s="86">
        <v>9836937423.2399998</v>
      </c>
      <c r="F262" s="86">
        <v>26581724140.580002</v>
      </c>
      <c r="G262" s="86">
        <v>25529148539.380009</v>
      </c>
    </row>
    <row r="263" spans="3:7" x14ac:dyDescent="0.25">
      <c r="C263" s="95" t="s">
        <v>522</v>
      </c>
      <c r="D263" s="88">
        <v>245537901065</v>
      </c>
      <c r="E263" s="88">
        <v>4323722125.9899998</v>
      </c>
      <c r="F263" s="88">
        <v>19637163922.880001</v>
      </c>
      <c r="G263" s="88">
        <v>18354126664.020004</v>
      </c>
    </row>
    <row r="264" spans="3:7" x14ac:dyDescent="0.25">
      <c r="C264" s="87" t="s">
        <v>360</v>
      </c>
      <c r="D264" s="88">
        <v>35432690800</v>
      </c>
      <c r="E264" s="88">
        <v>1372001347.3800001</v>
      </c>
      <c r="F264" s="88">
        <v>3458273907.8799996</v>
      </c>
      <c r="G264" s="88">
        <v>3121301281.1200004</v>
      </c>
    </row>
    <row r="265" spans="3:7" x14ac:dyDescent="0.25">
      <c r="C265" s="87" t="s">
        <v>523</v>
      </c>
      <c r="D265" s="88">
        <v>2000000055</v>
      </c>
      <c r="E265" s="88">
        <v>800283747.8499999</v>
      </c>
      <c r="F265" s="88">
        <v>596303976.2700001</v>
      </c>
      <c r="G265" s="88">
        <v>382013662.98000002</v>
      </c>
    </row>
    <row r="266" spans="3:7" x14ac:dyDescent="0.25">
      <c r="C266" s="87" t="s">
        <v>524</v>
      </c>
      <c r="D266" s="88">
        <v>27402983154</v>
      </c>
      <c r="E266" s="88">
        <v>90357319.659999996</v>
      </c>
      <c r="F266" s="88">
        <v>1114117968.6999996</v>
      </c>
      <c r="G266" s="88">
        <v>1195586279.4699998</v>
      </c>
    </row>
    <row r="267" spans="3:7" x14ac:dyDescent="0.25">
      <c r="C267" s="87" t="s">
        <v>525</v>
      </c>
      <c r="D267" s="88">
        <v>109629767113</v>
      </c>
      <c r="E267" s="88">
        <v>331938391.14999998</v>
      </c>
      <c r="F267" s="88">
        <v>9252293766.6599998</v>
      </c>
      <c r="G267" s="88">
        <v>8966734040.9400005</v>
      </c>
    </row>
    <row r="268" spans="3:7" x14ac:dyDescent="0.25">
      <c r="C268" s="87" t="s">
        <v>526</v>
      </c>
      <c r="D268" s="88">
        <v>45139640098</v>
      </c>
      <c r="E268" s="88">
        <v>473854238.69999993</v>
      </c>
      <c r="F268" s="88">
        <v>3619705679.2400007</v>
      </c>
      <c r="G268" s="88">
        <v>3410204705.6400013</v>
      </c>
    </row>
    <row r="269" spans="3:7" x14ac:dyDescent="0.25">
      <c r="C269" s="87" t="s">
        <v>527</v>
      </c>
      <c r="D269" s="88">
        <v>4102132405</v>
      </c>
      <c r="E269" s="88">
        <v>49865840.039999999</v>
      </c>
      <c r="F269" s="88">
        <v>355378588.11000001</v>
      </c>
      <c r="G269" s="88">
        <v>331321349.15999991</v>
      </c>
    </row>
    <row r="270" spans="3:7" x14ac:dyDescent="0.25">
      <c r="C270" s="87" t="s">
        <v>544</v>
      </c>
      <c r="D270" s="88">
        <v>54701700</v>
      </c>
      <c r="E270" s="88">
        <v>242615.06</v>
      </c>
      <c r="F270" s="88">
        <v>276426.07</v>
      </c>
      <c r="G270" s="88">
        <v>135031.54</v>
      </c>
    </row>
    <row r="271" spans="3:7" x14ac:dyDescent="0.25">
      <c r="C271" s="87" t="s">
        <v>528</v>
      </c>
      <c r="D271" s="88">
        <v>828478655</v>
      </c>
      <c r="E271" s="88">
        <v>45786252.340000004</v>
      </c>
      <c r="F271" s="88">
        <v>50636790.360000007</v>
      </c>
      <c r="G271" s="88">
        <v>58139992.07</v>
      </c>
    </row>
    <row r="272" spans="3:7" x14ac:dyDescent="0.25">
      <c r="C272" s="87" t="s">
        <v>529</v>
      </c>
      <c r="D272" s="88">
        <v>1216742875</v>
      </c>
      <c r="E272" s="88">
        <v>12497296.68</v>
      </c>
      <c r="F272" s="88">
        <v>86965246.830000013</v>
      </c>
      <c r="G272" s="88">
        <v>86029408.560000002</v>
      </c>
    </row>
    <row r="273" spans="3:7" x14ac:dyDescent="0.25">
      <c r="C273" s="87" t="s">
        <v>530</v>
      </c>
      <c r="D273" s="88">
        <v>3046710008</v>
      </c>
      <c r="E273" s="88">
        <v>102433846.03999999</v>
      </c>
      <c r="F273" s="88">
        <v>66389377.710000001</v>
      </c>
      <c r="G273" s="88">
        <v>528523105.14999998</v>
      </c>
    </row>
    <row r="274" spans="3:7" x14ac:dyDescent="0.25">
      <c r="C274" s="87" t="s">
        <v>531</v>
      </c>
      <c r="D274" s="88">
        <v>1293867886</v>
      </c>
      <c r="E274" s="88">
        <v>20992992.84</v>
      </c>
      <c r="F274" s="88">
        <v>13353956.800000001</v>
      </c>
      <c r="G274" s="88">
        <v>13118008.079999998</v>
      </c>
    </row>
    <row r="275" spans="3:7" x14ac:dyDescent="0.25">
      <c r="C275" s="87" t="s">
        <v>532</v>
      </c>
      <c r="D275" s="88">
        <v>102753050</v>
      </c>
      <c r="E275" s="88">
        <v>0</v>
      </c>
      <c r="F275" s="88">
        <v>0</v>
      </c>
      <c r="G275" s="88">
        <v>119421.78</v>
      </c>
    </row>
    <row r="276" spans="3:7" x14ac:dyDescent="0.25">
      <c r="C276" s="87" t="s">
        <v>353</v>
      </c>
      <c r="D276" s="88">
        <v>3259717610</v>
      </c>
      <c r="E276" s="88">
        <v>183781764.21000001</v>
      </c>
      <c r="F276" s="88">
        <v>183781764.21000001</v>
      </c>
      <c r="G276" s="88">
        <v>260900377.53000003</v>
      </c>
    </row>
    <row r="277" spans="3:7" x14ac:dyDescent="0.25">
      <c r="C277" s="87" t="s">
        <v>362</v>
      </c>
      <c r="D277" s="88">
        <v>12027715656</v>
      </c>
      <c r="E277" s="88">
        <v>839686474.03999996</v>
      </c>
      <c r="F277" s="88">
        <v>839686474.03999996</v>
      </c>
      <c r="G277" s="88">
        <v>0</v>
      </c>
    </row>
    <row r="278" spans="3:7" x14ac:dyDescent="0.25">
      <c r="C278" s="95" t="s">
        <v>533</v>
      </c>
      <c r="D278" s="88">
        <v>950800681</v>
      </c>
      <c r="E278" s="88">
        <v>71916841.680000007</v>
      </c>
      <c r="F278" s="88">
        <v>79156700.879999995</v>
      </c>
      <c r="G278" s="88">
        <v>95453058.839999989</v>
      </c>
    </row>
    <row r="279" spans="3:7" x14ac:dyDescent="0.25">
      <c r="C279" s="87" t="s">
        <v>524</v>
      </c>
      <c r="D279" s="88">
        <v>950800681</v>
      </c>
      <c r="E279" s="88">
        <v>71916841.680000007</v>
      </c>
      <c r="F279" s="88">
        <v>79156700.879999995</v>
      </c>
      <c r="G279" s="88">
        <v>95453058.839999989</v>
      </c>
    </row>
    <row r="280" spans="3:7" x14ac:dyDescent="0.25">
      <c r="C280" s="95" t="s">
        <v>534</v>
      </c>
      <c r="D280" s="88">
        <v>28776320474</v>
      </c>
      <c r="E280" s="88">
        <v>125304054.08999999</v>
      </c>
      <c r="F280" s="88">
        <v>2220771166.5</v>
      </c>
      <c r="G280" s="88">
        <v>2219171142.3400002</v>
      </c>
    </row>
    <row r="281" spans="3:7" x14ac:dyDescent="0.25">
      <c r="C281" s="87" t="s">
        <v>535</v>
      </c>
      <c r="D281" s="88">
        <v>28776320474</v>
      </c>
      <c r="E281" s="88">
        <v>125304054.08999999</v>
      </c>
      <c r="F281" s="88">
        <v>2220771166.5</v>
      </c>
      <c r="G281" s="88">
        <v>2219171142.3400002</v>
      </c>
    </row>
    <row r="282" spans="3:7" x14ac:dyDescent="0.25">
      <c r="C282" s="95" t="s">
        <v>536</v>
      </c>
      <c r="D282" s="88">
        <v>480000000</v>
      </c>
      <c r="E282" s="88">
        <v>7295221.8600000003</v>
      </c>
      <c r="F282" s="88">
        <v>40623440.390000001</v>
      </c>
      <c r="G282" s="88">
        <v>36865922.789999999</v>
      </c>
    </row>
    <row r="283" spans="3:7" x14ac:dyDescent="0.25">
      <c r="C283" s="87" t="s">
        <v>524</v>
      </c>
      <c r="D283" s="88">
        <v>480000000</v>
      </c>
      <c r="E283" s="88">
        <v>7295221.8600000003</v>
      </c>
      <c r="F283" s="88">
        <v>40623440.390000001</v>
      </c>
      <c r="G283" s="88">
        <v>36865922.789999999</v>
      </c>
    </row>
    <row r="284" spans="3:7" x14ac:dyDescent="0.25">
      <c r="C284" s="95" t="s">
        <v>537</v>
      </c>
      <c r="D284" s="88">
        <v>3421434579</v>
      </c>
      <c r="E284" s="88">
        <v>219612022.93000001</v>
      </c>
      <c r="F284" s="88">
        <v>246468493.61999997</v>
      </c>
      <c r="G284" s="88">
        <v>315861640.29000002</v>
      </c>
    </row>
    <row r="285" spans="3:7" x14ac:dyDescent="0.25">
      <c r="C285" s="87" t="s">
        <v>528</v>
      </c>
      <c r="D285" s="88">
        <v>2971481307</v>
      </c>
      <c r="E285" s="88">
        <v>125345421.93000001</v>
      </c>
      <c r="F285" s="88">
        <v>152201892.61999997</v>
      </c>
      <c r="G285" s="88">
        <v>229852200.29000002</v>
      </c>
    </row>
    <row r="286" spans="3:7" x14ac:dyDescent="0.25">
      <c r="C286" s="87" t="s">
        <v>531</v>
      </c>
      <c r="D286" s="88">
        <v>449953272</v>
      </c>
      <c r="E286" s="88">
        <v>94266601</v>
      </c>
      <c r="F286" s="88">
        <v>94266601</v>
      </c>
      <c r="G286" s="88">
        <v>86009440</v>
      </c>
    </row>
    <row r="287" spans="3:7" x14ac:dyDescent="0.25">
      <c r="C287" s="95" t="s">
        <v>538</v>
      </c>
      <c r="D287" s="88">
        <v>3060338919</v>
      </c>
      <c r="E287" s="88">
        <v>289316762.30000019</v>
      </c>
      <c r="F287" s="88">
        <v>154797657.29000005</v>
      </c>
      <c r="G287" s="88">
        <v>161915914.73000005</v>
      </c>
    </row>
    <row r="288" spans="3:7" x14ac:dyDescent="0.25">
      <c r="C288" s="87" t="s">
        <v>528</v>
      </c>
      <c r="D288" s="88">
        <v>3060338919</v>
      </c>
      <c r="E288" s="88">
        <v>289316762.30000019</v>
      </c>
      <c r="F288" s="88">
        <v>154797657.29000005</v>
      </c>
      <c r="G288" s="88">
        <v>161915914.73000005</v>
      </c>
    </row>
    <row r="289" spans="3:7" x14ac:dyDescent="0.25">
      <c r="C289" s="95" t="s">
        <v>539</v>
      </c>
      <c r="D289" s="88">
        <v>34918760000</v>
      </c>
      <c r="E289" s="88">
        <v>3635802846.1999993</v>
      </c>
      <c r="F289" s="88">
        <v>2937087615.0999999</v>
      </c>
      <c r="G289" s="88">
        <v>2758621309.6899996</v>
      </c>
    </row>
    <row r="290" spans="3:7" x14ac:dyDescent="0.25">
      <c r="C290" s="87" t="s">
        <v>540</v>
      </c>
      <c r="D290" s="88">
        <v>34410356650</v>
      </c>
      <c r="E290" s="88">
        <v>3609630267.3499994</v>
      </c>
      <c r="F290" s="88">
        <v>2931016117.5</v>
      </c>
      <c r="G290" s="88">
        <v>2747756048.9699998</v>
      </c>
    </row>
    <row r="291" spans="3:7" x14ac:dyDescent="0.25">
      <c r="C291" s="87" t="s">
        <v>532</v>
      </c>
      <c r="D291" s="88">
        <v>508403350</v>
      </c>
      <c r="E291" s="88">
        <v>26172578.850000001</v>
      </c>
      <c r="F291" s="88">
        <v>6071497.5999999996</v>
      </c>
      <c r="G291" s="88">
        <v>10865260.719999999</v>
      </c>
    </row>
    <row r="292" spans="3:7" x14ac:dyDescent="0.25">
      <c r="C292" s="95" t="s">
        <v>541</v>
      </c>
      <c r="D292" s="88">
        <v>1210395454</v>
      </c>
      <c r="E292" s="88">
        <v>61496119.879999995</v>
      </c>
      <c r="F292" s="88">
        <v>80095417.250000015</v>
      </c>
      <c r="G292" s="88">
        <v>75779247.299999997</v>
      </c>
    </row>
    <row r="293" spans="3:7" x14ac:dyDescent="0.25">
      <c r="C293" s="87" t="s">
        <v>529</v>
      </c>
      <c r="D293" s="88">
        <v>1210395454</v>
      </c>
      <c r="E293" s="88">
        <v>61496119.879999995</v>
      </c>
      <c r="F293" s="88">
        <v>80095417.250000015</v>
      </c>
      <c r="G293" s="88">
        <v>75779247.299999997</v>
      </c>
    </row>
    <row r="294" spans="3:7" x14ac:dyDescent="0.25">
      <c r="C294" s="95" t="s">
        <v>542</v>
      </c>
      <c r="D294" s="88">
        <v>13674645170</v>
      </c>
      <c r="E294" s="88">
        <v>1102471428.3100002</v>
      </c>
      <c r="F294" s="88">
        <v>1185559726.6700001</v>
      </c>
      <c r="G294" s="88">
        <v>1511353639.3800004</v>
      </c>
    </row>
    <row r="295" spans="3:7" x14ac:dyDescent="0.25">
      <c r="C295" s="87" t="s">
        <v>544</v>
      </c>
      <c r="D295" s="88">
        <v>13674645170</v>
      </c>
      <c r="E295" s="88">
        <v>1102471428.3100002</v>
      </c>
      <c r="F295" s="88">
        <v>1185559726.6700001</v>
      </c>
      <c r="G295" s="88">
        <v>1511353639.3800004</v>
      </c>
    </row>
    <row r="296" spans="3:7" x14ac:dyDescent="0.25">
      <c r="C296" s="107" t="s">
        <v>545</v>
      </c>
      <c r="D296" s="108">
        <v>180686724982</v>
      </c>
      <c r="E296" s="108">
        <v>13423014807.489996</v>
      </c>
      <c r="F296" s="108">
        <v>13748099612.349997</v>
      </c>
      <c r="G296" s="108">
        <v>13307184983.74</v>
      </c>
    </row>
    <row r="297" spans="3:7" x14ac:dyDescent="0.25">
      <c r="C297" s="85" t="s">
        <v>546</v>
      </c>
      <c r="D297" s="86">
        <v>180686724982</v>
      </c>
      <c r="E297" s="86">
        <v>13423014807.489996</v>
      </c>
      <c r="F297" s="86">
        <v>13748099612.349997</v>
      </c>
      <c r="G297" s="86">
        <v>13307184983.74</v>
      </c>
    </row>
    <row r="298" spans="3:7" x14ac:dyDescent="0.25">
      <c r="C298" s="95" t="s">
        <v>547</v>
      </c>
      <c r="D298" s="88">
        <v>162353318307</v>
      </c>
      <c r="E298" s="88">
        <v>13228740400.269997</v>
      </c>
      <c r="F298" s="88">
        <v>12974067993.169998</v>
      </c>
      <c r="G298" s="88">
        <v>12566236849.799999</v>
      </c>
    </row>
    <row r="299" spans="3:7" x14ac:dyDescent="0.25">
      <c r="C299" s="87" t="s">
        <v>360</v>
      </c>
      <c r="D299" s="88">
        <v>7768703063</v>
      </c>
      <c r="E299" s="88">
        <v>761286999.29999971</v>
      </c>
      <c r="F299" s="88">
        <v>736603089.00999975</v>
      </c>
      <c r="G299" s="88">
        <v>709540033.72000003</v>
      </c>
    </row>
    <row r="300" spans="3:7" x14ac:dyDescent="0.25">
      <c r="C300" s="87" t="s">
        <v>548</v>
      </c>
      <c r="D300" s="88">
        <v>636498137</v>
      </c>
      <c r="E300" s="88">
        <v>27916936.460000008</v>
      </c>
      <c r="F300" s="88">
        <v>26667410.320000008</v>
      </c>
      <c r="G300" s="88">
        <v>26663385.320000008</v>
      </c>
    </row>
    <row r="301" spans="3:7" x14ac:dyDescent="0.25">
      <c r="C301" s="87" t="s">
        <v>549</v>
      </c>
      <c r="D301" s="88">
        <v>14748000</v>
      </c>
      <c r="E301" s="88">
        <v>215936.53999999998</v>
      </c>
      <c r="F301" s="88">
        <v>162016.53</v>
      </c>
      <c r="G301" s="88">
        <v>175617.37</v>
      </c>
    </row>
    <row r="302" spans="3:7" x14ac:dyDescent="0.25">
      <c r="C302" s="87" t="s">
        <v>550</v>
      </c>
      <c r="D302" s="88">
        <v>2600755319</v>
      </c>
      <c r="E302" s="88">
        <v>231166336.07999998</v>
      </c>
      <c r="F302" s="88">
        <v>165924449.52999997</v>
      </c>
      <c r="G302" s="88">
        <v>113111972.83</v>
      </c>
    </row>
    <row r="303" spans="3:7" x14ac:dyDescent="0.25">
      <c r="C303" s="87" t="s">
        <v>393</v>
      </c>
      <c r="D303" s="88">
        <v>135536158</v>
      </c>
      <c r="E303" s="88">
        <v>20761486.770000003</v>
      </c>
      <c r="F303" s="88">
        <v>20989726.770000003</v>
      </c>
      <c r="G303" s="88">
        <v>538249.35</v>
      </c>
    </row>
    <row r="304" spans="3:7" x14ac:dyDescent="0.25">
      <c r="C304" s="87" t="s">
        <v>551</v>
      </c>
      <c r="D304" s="88">
        <v>982675175</v>
      </c>
      <c r="E304" s="88">
        <v>196679960.15000001</v>
      </c>
      <c r="F304" s="88">
        <v>3000000</v>
      </c>
      <c r="G304" s="88">
        <v>0</v>
      </c>
    </row>
    <row r="305" spans="3:7" x14ac:dyDescent="0.25">
      <c r="C305" s="87" t="s">
        <v>552</v>
      </c>
      <c r="D305" s="88">
        <v>26900000</v>
      </c>
      <c r="E305" s="88">
        <v>0</v>
      </c>
      <c r="F305" s="88">
        <v>49500</v>
      </c>
      <c r="G305" s="88">
        <v>49500</v>
      </c>
    </row>
    <row r="306" spans="3:7" x14ac:dyDescent="0.25">
      <c r="C306" s="87" t="s">
        <v>394</v>
      </c>
      <c r="D306" s="88">
        <v>30000000</v>
      </c>
      <c r="E306" s="88">
        <v>1867213.13</v>
      </c>
      <c r="F306" s="88">
        <v>0</v>
      </c>
      <c r="G306" s="88">
        <v>7562.5</v>
      </c>
    </row>
    <row r="307" spans="3:7" x14ac:dyDescent="0.25">
      <c r="C307" s="87" t="s">
        <v>532</v>
      </c>
      <c r="D307" s="88">
        <v>22370579</v>
      </c>
      <c r="E307" s="88">
        <v>59612.5</v>
      </c>
      <c r="F307" s="88">
        <v>856715</v>
      </c>
      <c r="G307" s="88">
        <v>45305</v>
      </c>
    </row>
    <row r="308" spans="3:7" x14ac:dyDescent="0.25">
      <c r="C308" s="87" t="s">
        <v>353</v>
      </c>
      <c r="D308" s="88">
        <v>1296751388</v>
      </c>
      <c r="E308" s="88">
        <v>50938649.020000003</v>
      </c>
      <c r="F308" s="88">
        <v>81967815.689999998</v>
      </c>
      <c r="G308" s="88">
        <v>81416873.859999999</v>
      </c>
    </row>
    <row r="309" spans="3:7" x14ac:dyDescent="0.25">
      <c r="C309" s="87" t="s">
        <v>362</v>
      </c>
      <c r="D309" s="88">
        <v>148838380488</v>
      </c>
      <c r="E309" s="88">
        <v>11937847270.319998</v>
      </c>
      <c r="F309" s="88">
        <v>11937847270.319998</v>
      </c>
      <c r="G309" s="88">
        <v>11634688349.849998</v>
      </c>
    </row>
    <row r="310" spans="3:7" x14ac:dyDescent="0.25">
      <c r="C310" s="95" t="s">
        <v>553</v>
      </c>
      <c r="D310" s="88">
        <v>852336022</v>
      </c>
      <c r="E310" s="88">
        <v>14143300.559999999</v>
      </c>
      <c r="F310" s="88">
        <v>22487821.460000001</v>
      </c>
      <c r="G310" s="88">
        <v>35883565.760000005</v>
      </c>
    </row>
    <row r="311" spans="3:7" x14ac:dyDescent="0.25">
      <c r="C311" s="87" t="s">
        <v>551</v>
      </c>
      <c r="D311" s="88">
        <v>852336022</v>
      </c>
      <c r="E311" s="88">
        <v>14143300.559999999</v>
      </c>
      <c r="F311" s="88">
        <v>22487821.460000001</v>
      </c>
      <c r="G311" s="88">
        <v>35883565.760000005</v>
      </c>
    </row>
    <row r="312" spans="3:7" x14ac:dyDescent="0.25">
      <c r="C312" s="95" t="s">
        <v>554</v>
      </c>
      <c r="D312" s="88">
        <v>16685115851</v>
      </c>
      <c r="E312" s="88">
        <v>140743116.24000001</v>
      </c>
      <c r="F312" s="88">
        <v>685769174.28999996</v>
      </c>
      <c r="G312" s="88">
        <v>634021356.33000016</v>
      </c>
    </row>
    <row r="313" spans="3:7" x14ac:dyDescent="0.25">
      <c r="C313" s="87" t="s">
        <v>555</v>
      </c>
      <c r="D313" s="88">
        <v>9054344255</v>
      </c>
      <c r="E313" s="88">
        <v>141098257.38</v>
      </c>
      <c r="F313" s="88">
        <v>589228430.24000001</v>
      </c>
      <c r="G313" s="88">
        <v>512855677.45000011</v>
      </c>
    </row>
    <row r="314" spans="3:7" x14ac:dyDescent="0.25">
      <c r="C314" s="87" t="s">
        <v>550</v>
      </c>
      <c r="D314" s="88">
        <v>7484390005</v>
      </c>
      <c r="E314" s="88">
        <v>-355141.14</v>
      </c>
      <c r="F314" s="88">
        <v>96540744.049999997</v>
      </c>
      <c r="G314" s="88">
        <v>121165678.88</v>
      </c>
    </row>
    <row r="315" spans="3:7" x14ac:dyDescent="0.25">
      <c r="C315" s="87" t="s">
        <v>551</v>
      </c>
      <c r="D315" s="88">
        <v>146381591</v>
      </c>
      <c r="E315" s="88"/>
      <c r="F315" s="88"/>
      <c r="G315" s="88"/>
    </row>
    <row r="316" spans="3:7" x14ac:dyDescent="0.25">
      <c r="C316" s="95" t="s">
        <v>556</v>
      </c>
      <c r="D316" s="88">
        <v>795954802</v>
      </c>
      <c r="E316" s="88">
        <v>39387990.419999994</v>
      </c>
      <c r="F316" s="88">
        <v>65774623.429999992</v>
      </c>
      <c r="G316" s="88">
        <v>71043211.849999979</v>
      </c>
    </row>
    <row r="317" spans="3:7" x14ac:dyDescent="0.25">
      <c r="C317" s="87" t="s">
        <v>549</v>
      </c>
      <c r="D317" s="88">
        <v>795954802</v>
      </c>
      <c r="E317" s="88">
        <v>39387990.419999994</v>
      </c>
      <c r="F317" s="88">
        <v>65774623.429999992</v>
      </c>
      <c r="G317" s="88">
        <v>71043211.849999979</v>
      </c>
    </row>
    <row r="318" spans="3:7" x14ac:dyDescent="0.25">
      <c r="C318" s="107" t="s">
        <v>557</v>
      </c>
      <c r="D318" s="108">
        <v>8634933410</v>
      </c>
      <c r="E318" s="108">
        <v>294146474.62000006</v>
      </c>
      <c r="F318" s="108">
        <v>343032546.58999997</v>
      </c>
      <c r="G318" s="108">
        <v>453149804.81999999</v>
      </c>
    </row>
    <row r="319" spans="3:7" x14ac:dyDescent="0.25">
      <c r="C319" s="85" t="s">
        <v>558</v>
      </c>
      <c r="D319" s="86">
        <v>8634933410</v>
      </c>
      <c r="E319" s="86">
        <v>294146474.62000006</v>
      </c>
      <c r="F319" s="86">
        <v>343032546.58999997</v>
      </c>
      <c r="G319" s="86">
        <v>453149804.81999999</v>
      </c>
    </row>
    <row r="320" spans="3:7" x14ac:dyDescent="0.25">
      <c r="C320" s="95" t="s">
        <v>559</v>
      </c>
      <c r="D320" s="88">
        <v>8390673303</v>
      </c>
      <c r="E320" s="88">
        <v>271260785.57000005</v>
      </c>
      <c r="F320" s="88">
        <v>322749429.45999998</v>
      </c>
      <c r="G320" s="88">
        <v>434232296.31999999</v>
      </c>
    </row>
    <row r="321" spans="3:7" x14ac:dyDescent="0.25">
      <c r="C321" s="87" t="s">
        <v>360</v>
      </c>
      <c r="D321" s="88">
        <v>1547934493</v>
      </c>
      <c r="E321" s="88">
        <v>46814558.100000001</v>
      </c>
      <c r="F321" s="88">
        <v>117620080.17999998</v>
      </c>
      <c r="G321" s="88">
        <v>96793369.900000006</v>
      </c>
    </row>
    <row r="322" spans="3:7" x14ac:dyDescent="0.25">
      <c r="C322" s="87" t="s">
        <v>560</v>
      </c>
      <c r="D322" s="88">
        <v>1470758144</v>
      </c>
      <c r="E322" s="88">
        <v>130474121.14</v>
      </c>
      <c r="F322" s="88">
        <v>101625456.52</v>
      </c>
      <c r="G322" s="88">
        <v>92565795</v>
      </c>
    </row>
    <row r="323" spans="3:7" x14ac:dyDescent="0.25">
      <c r="C323" s="87" t="s">
        <v>564</v>
      </c>
      <c r="D323" s="88">
        <v>4690239407</v>
      </c>
      <c r="E323" s="88">
        <v>78782114.060000002</v>
      </c>
      <c r="F323" s="88">
        <v>82727281.25999999</v>
      </c>
      <c r="G323" s="88">
        <v>224153467.38999999</v>
      </c>
    </row>
    <row r="324" spans="3:7" x14ac:dyDescent="0.25">
      <c r="C324" s="87" t="s">
        <v>804</v>
      </c>
      <c r="D324" s="88">
        <v>83200000</v>
      </c>
      <c r="E324" s="88">
        <v>247800</v>
      </c>
      <c r="F324" s="88">
        <v>3939551.48</v>
      </c>
      <c r="G324" s="88">
        <v>3691751.48</v>
      </c>
    </row>
    <row r="325" spans="3:7" x14ac:dyDescent="0.25">
      <c r="C325" s="87" t="s">
        <v>805</v>
      </c>
      <c r="D325" s="88">
        <v>41100000</v>
      </c>
      <c r="E325" s="88">
        <v>0</v>
      </c>
      <c r="F325" s="88">
        <v>454007.08</v>
      </c>
      <c r="G325" s="88">
        <v>454007.08</v>
      </c>
    </row>
    <row r="326" spans="3:7" x14ac:dyDescent="0.25">
      <c r="C326" s="87" t="s">
        <v>566</v>
      </c>
      <c r="D326" s="88">
        <v>260123259</v>
      </c>
      <c r="E326" s="88">
        <v>2889192.2699999996</v>
      </c>
      <c r="F326" s="88">
        <v>4330052.9399999995</v>
      </c>
      <c r="G326" s="88">
        <v>2041905.4700000002</v>
      </c>
    </row>
    <row r="327" spans="3:7" x14ac:dyDescent="0.25">
      <c r="C327" s="87" t="s">
        <v>353</v>
      </c>
      <c r="D327" s="88">
        <v>297318000</v>
      </c>
      <c r="E327" s="88">
        <v>12053000</v>
      </c>
      <c r="F327" s="88">
        <v>12053000</v>
      </c>
      <c r="G327" s="88">
        <v>14532000</v>
      </c>
    </row>
    <row r="328" spans="3:7" x14ac:dyDescent="0.25">
      <c r="C328" s="95" t="s">
        <v>565</v>
      </c>
      <c r="D328" s="88">
        <v>140327649</v>
      </c>
      <c r="E328" s="88">
        <v>6720664.6099999994</v>
      </c>
      <c r="F328" s="88">
        <v>6720664.6099999994</v>
      </c>
      <c r="G328" s="88">
        <v>5964121.3299999991</v>
      </c>
    </row>
    <row r="329" spans="3:7" x14ac:dyDescent="0.25">
      <c r="C329" s="87" t="s">
        <v>566</v>
      </c>
      <c r="D329" s="88">
        <v>140327649</v>
      </c>
      <c r="E329" s="88">
        <v>6720664.6099999994</v>
      </c>
      <c r="F329" s="88">
        <v>6720664.6099999994</v>
      </c>
      <c r="G329" s="88">
        <v>5964121.3299999991</v>
      </c>
    </row>
    <row r="330" spans="3:7" x14ac:dyDescent="0.25">
      <c r="C330" s="95" t="s">
        <v>567</v>
      </c>
      <c r="D330" s="88">
        <v>103932458</v>
      </c>
      <c r="E330" s="88">
        <v>16165024.439999998</v>
      </c>
      <c r="F330" s="88">
        <v>13562452.52</v>
      </c>
      <c r="G330" s="88">
        <v>12953387.169999998</v>
      </c>
    </row>
    <row r="331" spans="3:7" x14ac:dyDescent="0.25">
      <c r="C331" s="87" t="s">
        <v>568</v>
      </c>
      <c r="D331" s="88">
        <v>103932458</v>
      </c>
      <c r="E331" s="88">
        <v>16165024.439999998</v>
      </c>
      <c r="F331" s="88">
        <v>13562452.52</v>
      </c>
      <c r="G331" s="88">
        <v>12953387.169999998</v>
      </c>
    </row>
    <row r="332" spans="3:7" x14ac:dyDescent="0.25">
      <c r="C332" s="107" t="s">
        <v>569</v>
      </c>
      <c r="D332" s="108">
        <v>2899510003</v>
      </c>
      <c r="E332" s="108">
        <v>179518512.07999998</v>
      </c>
      <c r="F332" s="108">
        <v>203250624.67999998</v>
      </c>
      <c r="G332" s="108">
        <v>179657516.07999998</v>
      </c>
    </row>
    <row r="333" spans="3:7" x14ac:dyDescent="0.25">
      <c r="C333" s="85" t="s">
        <v>570</v>
      </c>
      <c r="D333" s="86">
        <v>2899510003</v>
      </c>
      <c r="E333" s="86">
        <v>179518512.07999998</v>
      </c>
      <c r="F333" s="86">
        <v>203250624.67999998</v>
      </c>
      <c r="G333" s="86">
        <v>179657516.07999998</v>
      </c>
    </row>
    <row r="334" spans="3:7" x14ac:dyDescent="0.25">
      <c r="C334" s="95" t="s">
        <v>571</v>
      </c>
      <c r="D334" s="88">
        <v>2899510003</v>
      </c>
      <c r="E334" s="88">
        <v>179518512.07999998</v>
      </c>
      <c r="F334" s="88">
        <v>203250624.67999998</v>
      </c>
      <c r="G334" s="88">
        <v>179657516.07999998</v>
      </c>
    </row>
    <row r="335" spans="3:7" x14ac:dyDescent="0.25">
      <c r="C335" s="87" t="s">
        <v>360</v>
      </c>
      <c r="D335" s="88">
        <v>861180167</v>
      </c>
      <c r="E335" s="88">
        <v>64253140.439999998</v>
      </c>
      <c r="F335" s="88">
        <v>74427243.939999983</v>
      </c>
      <c r="G335" s="88">
        <v>64043201.029999994</v>
      </c>
    </row>
    <row r="336" spans="3:7" x14ac:dyDescent="0.25">
      <c r="C336" s="87" t="s">
        <v>806</v>
      </c>
      <c r="D336" s="88">
        <v>423697108</v>
      </c>
      <c r="E336" s="88">
        <v>29734475.119999986</v>
      </c>
      <c r="F336" s="88">
        <v>29347141.259999998</v>
      </c>
      <c r="G336" s="88">
        <v>29747639.729999997</v>
      </c>
    </row>
    <row r="337" spans="3:7" x14ac:dyDescent="0.25">
      <c r="C337" s="87" t="s">
        <v>807</v>
      </c>
      <c r="D337" s="88">
        <v>17119807</v>
      </c>
      <c r="E337" s="88">
        <v>762259.52</v>
      </c>
      <c r="F337" s="88">
        <v>1598216.28</v>
      </c>
      <c r="G337" s="88">
        <v>1183588.82</v>
      </c>
    </row>
    <row r="338" spans="3:7" x14ac:dyDescent="0.25">
      <c r="C338" s="87" t="s">
        <v>572</v>
      </c>
      <c r="D338" s="88">
        <v>557153162</v>
      </c>
      <c r="E338" s="88">
        <v>12279550.84</v>
      </c>
      <c r="F338" s="88">
        <v>24945616.039999999</v>
      </c>
      <c r="G338" s="88">
        <v>11800679.34</v>
      </c>
    </row>
    <row r="339" spans="3:7" x14ac:dyDescent="0.25">
      <c r="C339" s="87" t="s">
        <v>353</v>
      </c>
      <c r="D339" s="88">
        <v>46142987</v>
      </c>
      <c r="E339" s="88">
        <v>147205</v>
      </c>
      <c r="F339" s="88">
        <v>590526</v>
      </c>
      <c r="G339" s="88">
        <v>540526</v>
      </c>
    </row>
    <row r="340" spans="3:7" x14ac:dyDescent="0.25">
      <c r="C340" s="87" t="s">
        <v>362</v>
      </c>
      <c r="D340" s="88">
        <v>994216772</v>
      </c>
      <c r="E340" s="88">
        <v>72341881.159999996</v>
      </c>
      <c r="F340" s="88">
        <v>72341881.159999996</v>
      </c>
      <c r="G340" s="88">
        <v>72341881.159999996</v>
      </c>
    </row>
    <row r="341" spans="3:7" x14ac:dyDescent="0.25">
      <c r="C341" s="107" t="s">
        <v>573</v>
      </c>
      <c r="D341" s="108">
        <v>18697509949</v>
      </c>
      <c r="E341" s="108">
        <v>2261655937.3000002</v>
      </c>
      <c r="F341" s="108">
        <v>2253029144.2799997</v>
      </c>
      <c r="G341" s="108">
        <v>1654392498.25</v>
      </c>
    </row>
    <row r="342" spans="3:7" x14ac:dyDescent="0.25">
      <c r="C342" s="85" t="s">
        <v>574</v>
      </c>
      <c r="D342" s="86">
        <v>18697509949</v>
      </c>
      <c r="E342" s="86">
        <v>2261655937.3000002</v>
      </c>
      <c r="F342" s="86">
        <v>2253029144.2799997</v>
      </c>
      <c r="G342" s="86">
        <v>1654392498.25</v>
      </c>
    </row>
    <row r="343" spans="3:7" x14ac:dyDescent="0.25">
      <c r="C343" s="95" t="s">
        <v>575</v>
      </c>
      <c r="D343" s="88">
        <v>17217678483</v>
      </c>
      <c r="E343" s="88">
        <v>2188495212.8800001</v>
      </c>
      <c r="F343" s="88">
        <v>2171738738.0900002</v>
      </c>
      <c r="G343" s="88">
        <v>1548155801.1399999</v>
      </c>
    </row>
    <row r="344" spans="3:7" x14ac:dyDescent="0.25">
      <c r="C344" s="87" t="s">
        <v>360</v>
      </c>
      <c r="D344" s="88">
        <v>5939305072</v>
      </c>
      <c r="E344" s="88">
        <v>466461385.23000008</v>
      </c>
      <c r="F344" s="88">
        <v>459974644.27000016</v>
      </c>
      <c r="G344" s="88">
        <v>433236550.50999993</v>
      </c>
    </row>
    <row r="345" spans="3:7" x14ac:dyDescent="0.25">
      <c r="C345" s="87" t="s">
        <v>473</v>
      </c>
      <c r="D345" s="88">
        <v>3661647458</v>
      </c>
      <c r="E345" s="88">
        <v>265529672.54999998</v>
      </c>
      <c r="F345" s="88">
        <v>251713654.07999998</v>
      </c>
      <c r="G345" s="88">
        <v>86608834.710000008</v>
      </c>
    </row>
    <row r="346" spans="3:7" x14ac:dyDescent="0.25">
      <c r="C346" s="87" t="s">
        <v>576</v>
      </c>
      <c r="D346" s="88">
        <v>80310959</v>
      </c>
      <c r="E346" s="88">
        <v>1082596</v>
      </c>
      <c r="F346" s="88">
        <v>3099978.4</v>
      </c>
      <c r="G346" s="88">
        <v>4506321</v>
      </c>
    </row>
    <row r="347" spans="3:7" x14ac:dyDescent="0.25">
      <c r="C347" s="87" t="s">
        <v>577</v>
      </c>
      <c r="D347" s="88">
        <v>812450000</v>
      </c>
      <c r="E347" s="88">
        <v>2863667.9699999997</v>
      </c>
      <c r="F347" s="88">
        <v>4392570.21</v>
      </c>
      <c r="G347" s="88">
        <v>6691485.9399999995</v>
      </c>
    </row>
    <row r="348" spans="3:7" x14ac:dyDescent="0.25">
      <c r="C348" s="87" t="s">
        <v>353</v>
      </c>
      <c r="D348" s="88">
        <v>263731000</v>
      </c>
      <c r="E348" s="88">
        <v>781928681.14999998</v>
      </c>
      <c r="F348" s="88">
        <v>781928681.14999998</v>
      </c>
      <c r="G348" s="88">
        <v>344183399</v>
      </c>
    </row>
    <row r="349" spans="3:7" x14ac:dyDescent="0.25">
      <c r="C349" s="87" t="s">
        <v>362</v>
      </c>
      <c r="D349" s="88">
        <v>6460233994</v>
      </c>
      <c r="E349" s="88">
        <v>670629209.98000002</v>
      </c>
      <c r="F349" s="88">
        <v>670629209.98000002</v>
      </c>
      <c r="G349" s="88">
        <v>672929209.98000002</v>
      </c>
    </row>
    <row r="350" spans="3:7" x14ac:dyDescent="0.25">
      <c r="C350" s="95" t="s">
        <v>578</v>
      </c>
      <c r="D350" s="88">
        <v>854921461</v>
      </c>
      <c r="E350" s="88">
        <v>29129500.84</v>
      </c>
      <c r="F350" s="88">
        <v>55029196.440000005</v>
      </c>
      <c r="G350" s="88">
        <v>49991531.57</v>
      </c>
    </row>
    <row r="351" spans="3:7" x14ac:dyDescent="0.25">
      <c r="C351" s="87" t="s">
        <v>579</v>
      </c>
      <c r="D351" s="88">
        <v>783637429</v>
      </c>
      <c r="E351" s="88">
        <v>27042206.190000001</v>
      </c>
      <c r="F351" s="88">
        <v>52147278.700000003</v>
      </c>
      <c r="G351" s="88">
        <v>47042350.880000003</v>
      </c>
    </row>
    <row r="352" spans="3:7" x14ac:dyDescent="0.25">
      <c r="C352" s="87" t="s">
        <v>580</v>
      </c>
      <c r="D352" s="88">
        <v>48859279</v>
      </c>
      <c r="E352" s="88">
        <v>1490137.65</v>
      </c>
      <c r="F352" s="88">
        <v>2056306.4900000002</v>
      </c>
      <c r="G352" s="88">
        <v>2123569.4400000004</v>
      </c>
    </row>
    <row r="353" spans="3:7" x14ac:dyDescent="0.25">
      <c r="C353" s="87" t="s">
        <v>581</v>
      </c>
      <c r="D353" s="88">
        <v>22424753</v>
      </c>
      <c r="E353" s="88">
        <v>597157</v>
      </c>
      <c r="F353" s="88">
        <v>825611.25</v>
      </c>
      <c r="G353" s="88">
        <v>825611.25</v>
      </c>
    </row>
    <row r="354" spans="3:7" x14ac:dyDescent="0.25">
      <c r="C354" s="95" t="s">
        <v>582</v>
      </c>
      <c r="D354" s="88">
        <v>28022531</v>
      </c>
      <c r="E354" s="88">
        <v>2757789.86</v>
      </c>
      <c r="F354" s="88">
        <v>1852767.96</v>
      </c>
      <c r="G354" s="88">
        <v>1204081.56</v>
      </c>
    </row>
    <row r="355" spans="3:7" x14ac:dyDescent="0.25">
      <c r="C355" s="87" t="s">
        <v>360</v>
      </c>
      <c r="D355" s="88">
        <v>28022531</v>
      </c>
      <c r="E355" s="88">
        <v>2757789.86</v>
      </c>
      <c r="F355" s="88">
        <v>1852767.96</v>
      </c>
      <c r="G355" s="88">
        <v>1204081.56</v>
      </c>
    </row>
    <row r="356" spans="3:7" x14ac:dyDescent="0.25">
      <c r="C356" s="95" t="s">
        <v>583</v>
      </c>
      <c r="D356" s="88">
        <v>288421797</v>
      </c>
      <c r="E356" s="88">
        <v>3127171.71</v>
      </c>
      <c r="F356" s="88">
        <v>12286190.419999998</v>
      </c>
      <c r="G356" s="88">
        <v>23949961.659999996</v>
      </c>
    </row>
    <row r="357" spans="3:7" x14ac:dyDescent="0.25">
      <c r="C357" s="87" t="s">
        <v>584</v>
      </c>
      <c r="D357" s="88">
        <v>288421797</v>
      </c>
      <c r="E357" s="88">
        <v>3127171.71</v>
      </c>
      <c r="F357" s="88">
        <v>12286190.419999998</v>
      </c>
      <c r="G357" s="88">
        <v>23949961.659999996</v>
      </c>
    </row>
    <row r="358" spans="3:7" x14ac:dyDescent="0.25">
      <c r="C358" s="95" t="s">
        <v>585</v>
      </c>
      <c r="D358" s="88">
        <v>49100294</v>
      </c>
      <c r="E358" s="88">
        <v>3780493.47</v>
      </c>
      <c r="F358" s="88">
        <v>3780493.47</v>
      </c>
      <c r="G358" s="88">
        <v>3655782.5500000003</v>
      </c>
    </row>
    <row r="359" spans="3:7" x14ac:dyDescent="0.25">
      <c r="C359" s="87" t="s">
        <v>360</v>
      </c>
      <c r="D359" s="88">
        <v>49100294</v>
      </c>
      <c r="E359" s="88">
        <v>3780493.47</v>
      </c>
      <c r="F359" s="88">
        <v>3780493.47</v>
      </c>
      <c r="G359" s="88">
        <v>3655782.5500000003</v>
      </c>
    </row>
    <row r="360" spans="3:7" x14ac:dyDescent="0.25">
      <c r="C360" s="95" t="s">
        <v>586</v>
      </c>
      <c r="D360" s="88">
        <v>259365383</v>
      </c>
      <c r="E360" s="88">
        <v>34365768.539999999</v>
      </c>
      <c r="F360" s="88">
        <v>8341757.9000000004</v>
      </c>
      <c r="G360" s="88">
        <v>27435339.77</v>
      </c>
    </row>
    <row r="361" spans="3:7" x14ac:dyDescent="0.25">
      <c r="C361" s="87" t="s">
        <v>360</v>
      </c>
      <c r="D361" s="88">
        <v>259365383</v>
      </c>
      <c r="E361" s="88">
        <v>34365768.539999999</v>
      </c>
      <c r="F361" s="88">
        <v>8341757.9000000004</v>
      </c>
      <c r="G361" s="88">
        <v>27435339.77</v>
      </c>
    </row>
    <row r="362" spans="3:7" x14ac:dyDescent="0.25">
      <c r="C362" s="107" t="s">
        <v>587</v>
      </c>
      <c r="D362" s="108">
        <v>73881683104</v>
      </c>
      <c r="E362" s="108">
        <v>6229646996.4199991</v>
      </c>
      <c r="F362" s="108">
        <v>6210131472.4200001</v>
      </c>
      <c r="G362" s="108">
        <v>5794745713.3100014</v>
      </c>
    </row>
    <row r="363" spans="3:7" x14ac:dyDescent="0.25">
      <c r="C363" s="85" t="s">
        <v>588</v>
      </c>
      <c r="D363" s="86">
        <v>73881683104</v>
      </c>
      <c r="E363" s="86">
        <v>6229646996.4199991</v>
      </c>
      <c r="F363" s="86">
        <v>6210131472.4200001</v>
      </c>
      <c r="G363" s="86">
        <v>5794745713.3100014</v>
      </c>
    </row>
    <row r="364" spans="3:7" x14ac:dyDescent="0.25">
      <c r="C364" s="95" t="s">
        <v>589</v>
      </c>
      <c r="D364" s="88">
        <v>59668405415</v>
      </c>
      <c r="E364" s="88">
        <v>5171366446.2999992</v>
      </c>
      <c r="F364" s="88">
        <v>5192526918.4899998</v>
      </c>
      <c r="G364" s="88">
        <v>4550832772.0700006</v>
      </c>
    </row>
    <row r="365" spans="3:7" x14ac:dyDescent="0.25">
      <c r="C365" s="87" t="s">
        <v>360</v>
      </c>
      <c r="D365" s="88">
        <v>3249262044</v>
      </c>
      <c r="E365" s="88">
        <v>257031878.08000001</v>
      </c>
      <c r="F365" s="88">
        <v>330841878.45000005</v>
      </c>
      <c r="G365" s="88">
        <v>311884503.12000006</v>
      </c>
    </row>
    <row r="366" spans="3:7" x14ac:dyDescent="0.25">
      <c r="C366" s="87" t="s">
        <v>561</v>
      </c>
      <c r="D366" s="88">
        <v>9236202152</v>
      </c>
      <c r="E366" s="88">
        <v>1050131844.0100001</v>
      </c>
      <c r="F366" s="88">
        <v>1342012647.9400001</v>
      </c>
      <c r="G366" s="88">
        <v>545074562.47000003</v>
      </c>
    </row>
    <row r="367" spans="3:7" x14ac:dyDescent="0.25">
      <c r="C367" s="87" t="s">
        <v>591</v>
      </c>
      <c r="D367" s="88">
        <v>12883116518</v>
      </c>
      <c r="E367" s="88">
        <v>2036330793.9399993</v>
      </c>
      <c r="F367" s="88">
        <v>1829499112.7199998</v>
      </c>
      <c r="G367" s="88">
        <v>1854112682.0700004</v>
      </c>
    </row>
    <row r="368" spans="3:7" x14ac:dyDescent="0.25">
      <c r="C368" s="87" t="s">
        <v>592</v>
      </c>
      <c r="D368" s="88">
        <v>8717400228</v>
      </c>
      <c r="E368" s="88">
        <v>695439241.6099999</v>
      </c>
      <c r="F368" s="88">
        <v>685495097.18999994</v>
      </c>
      <c r="G368" s="88">
        <v>915623780.44000006</v>
      </c>
    </row>
    <row r="369" spans="3:7" x14ac:dyDescent="0.25">
      <c r="C369" s="87" t="s">
        <v>594</v>
      </c>
      <c r="D369" s="88">
        <v>4744723412</v>
      </c>
      <c r="E369" s="88">
        <v>92582387.109999985</v>
      </c>
      <c r="F369" s="88">
        <v>92582387.109999985</v>
      </c>
      <c r="G369" s="88">
        <v>86258461.659999996</v>
      </c>
    </row>
    <row r="370" spans="3:7" x14ac:dyDescent="0.25">
      <c r="C370" s="87" t="s">
        <v>595</v>
      </c>
      <c r="D370" s="88">
        <v>7601638083</v>
      </c>
      <c r="E370" s="88">
        <v>356021273.09999996</v>
      </c>
      <c r="F370" s="88">
        <v>322695978.57999998</v>
      </c>
      <c r="G370" s="88">
        <v>252703279.31</v>
      </c>
    </row>
    <row r="371" spans="3:7" x14ac:dyDescent="0.25">
      <c r="C371" s="87" t="s">
        <v>597</v>
      </c>
      <c r="D371" s="88">
        <v>355338842</v>
      </c>
      <c r="E371" s="88"/>
      <c r="F371" s="88"/>
      <c r="G371" s="88"/>
    </row>
    <row r="372" spans="3:7" x14ac:dyDescent="0.25">
      <c r="C372" s="87" t="s">
        <v>543</v>
      </c>
      <c r="D372" s="88">
        <v>3665069921</v>
      </c>
      <c r="E372" s="88">
        <v>242902005.06</v>
      </c>
      <c r="F372" s="88">
        <v>133815175.06</v>
      </c>
      <c r="G372" s="88">
        <v>123790861.56</v>
      </c>
    </row>
    <row r="373" spans="3:7" x14ac:dyDescent="0.25">
      <c r="C373" s="87" t="s">
        <v>598</v>
      </c>
      <c r="D373" s="88">
        <v>1412577323</v>
      </c>
      <c r="E373" s="88">
        <v>58914701.700000003</v>
      </c>
      <c r="F373" s="88">
        <v>0</v>
      </c>
      <c r="G373" s="88">
        <v>5800000</v>
      </c>
    </row>
    <row r="374" spans="3:7" x14ac:dyDescent="0.25">
      <c r="C374" s="87" t="s">
        <v>808</v>
      </c>
      <c r="D374" s="88">
        <v>963600000</v>
      </c>
      <c r="E374" s="88">
        <v>0</v>
      </c>
      <c r="F374" s="88">
        <v>73572319.75</v>
      </c>
      <c r="G374" s="88">
        <v>73572319.75</v>
      </c>
    </row>
    <row r="375" spans="3:7" x14ac:dyDescent="0.25">
      <c r="C375" s="87" t="s">
        <v>599</v>
      </c>
      <c r="D375" s="88">
        <v>37215001</v>
      </c>
      <c r="E375" s="88"/>
      <c r="F375" s="88"/>
      <c r="G375" s="88"/>
    </row>
    <row r="376" spans="3:7" x14ac:dyDescent="0.25">
      <c r="C376" s="87" t="s">
        <v>353</v>
      </c>
      <c r="D376" s="88">
        <v>3000000</v>
      </c>
      <c r="E376" s="88">
        <v>1049962.3999999999</v>
      </c>
      <c r="F376" s="88">
        <v>1049962.3999999999</v>
      </c>
      <c r="G376" s="88">
        <v>1049962.3999999999</v>
      </c>
    </row>
    <row r="377" spans="3:7" x14ac:dyDescent="0.25">
      <c r="C377" s="87" t="s">
        <v>362</v>
      </c>
      <c r="D377" s="88">
        <v>6799261891</v>
      </c>
      <c r="E377" s="88">
        <v>380962359.28999996</v>
      </c>
      <c r="F377" s="88">
        <v>380962359.28999996</v>
      </c>
      <c r="G377" s="88">
        <v>380962359.28999996</v>
      </c>
    </row>
    <row r="378" spans="3:7" x14ac:dyDescent="0.25">
      <c r="C378" s="95" t="s">
        <v>600</v>
      </c>
      <c r="D378" s="88">
        <v>404088825</v>
      </c>
      <c r="E378" s="88">
        <v>32988405</v>
      </c>
      <c r="F378" s="88">
        <v>41296772.929999992</v>
      </c>
      <c r="G378" s="88">
        <v>41832280.929999992</v>
      </c>
    </row>
    <row r="379" spans="3:7" x14ac:dyDescent="0.25">
      <c r="C379" s="87" t="s">
        <v>601</v>
      </c>
      <c r="D379" s="88">
        <v>404088825</v>
      </c>
      <c r="E379" s="88">
        <v>32988405</v>
      </c>
      <c r="F379" s="88">
        <v>41296772.929999992</v>
      </c>
      <c r="G379" s="88">
        <v>41832280.929999992</v>
      </c>
    </row>
    <row r="380" spans="3:7" x14ac:dyDescent="0.25">
      <c r="C380" s="95" t="s">
        <v>602</v>
      </c>
      <c r="D380" s="88">
        <v>12673247706</v>
      </c>
      <c r="E380" s="88">
        <v>961918256</v>
      </c>
      <c r="F380" s="88">
        <v>897260496.65000021</v>
      </c>
      <c r="G380" s="88">
        <v>1105297861.1100004</v>
      </c>
    </row>
    <row r="381" spans="3:7" x14ac:dyDescent="0.25">
      <c r="C381" s="87" t="s">
        <v>603</v>
      </c>
      <c r="D381" s="88">
        <v>12673247706</v>
      </c>
      <c r="E381" s="88">
        <v>961918256</v>
      </c>
      <c r="F381" s="88">
        <v>897260496.65000021</v>
      </c>
      <c r="G381" s="88">
        <v>1105297861.1100004</v>
      </c>
    </row>
    <row r="382" spans="3:7" x14ac:dyDescent="0.25">
      <c r="C382" s="95" t="s">
        <v>604</v>
      </c>
      <c r="D382" s="88">
        <v>295941158</v>
      </c>
      <c r="E382" s="88">
        <v>5472458.129999999</v>
      </c>
      <c r="F382" s="88">
        <v>21145853.359999999</v>
      </c>
      <c r="G382" s="88">
        <v>32296538.900000002</v>
      </c>
    </row>
    <row r="383" spans="3:7" x14ac:dyDescent="0.25">
      <c r="C383" s="87" t="s">
        <v>543</v>
      </c>
      <c r="D383" s="88">
        <v>295941158</v>
      </c>
      <c r="E383" s="88">
        <v>5472458.129999999</v>
      </c>
      <c r="F383" s="88">
        <v>21145853.359999999</v>
      </c>
      <c r="G383" s="88">
        <v>32296538.900000002</v>
      </c>
    </row>
    <row r="384" spans="3:7" x14ac:dyDescent="0.25">
      <c r="C384" s="95" t="s">
        <v>605</v>
      </c>
      <c r="D384" s="88">
        <v>840000000</v>
      </c>
      <c r="E384" s="88">
        <v>57901430.990000002</v>
      </c>
      <c r="F384" s="88">
        <v>57901430.990000002</v>
      </c>
      <c r="G384" s="88">
        <v>64486260.29999999</v>
      </c>
    </row>
    <row r="385" spans="3:7" x14ac:dyDescent="0.25">
      <c r="C385" s="87" t="s">
        <v>606</v>
      </c>
      <c r="D385" s="88">
        <v>840000000</v>
      </c>
      <c r="E385" s="88">
        <v>57901430.990000002</v>
      </c>
      <c r="F385" s="88">
        <v>57901430.990000002</v>
      </c>
      <c r="G385" s="88">
        <v>64486260.29999999</v>
      </c>
    </row>
    <row r="386" spans="3:7" x14ac:dyDescent="0.25">
      <c r="C386" s="107" t="s">
        <v>607</v>
      </c>
      <c r="D386" s="108">
        <v>21390709235</v>
      </c>
      <c r="E386" s="108">
        <v>3960213903.5200005</v>
      </c>
      <c r="F386" s="108">
        <v>3985544445.3500004</v>
      </c>
      <c r="G386" s="108">
        <v>7553946974.7300005</v>
      </c>
    </row>
    <row r="387" spans="3:7" x14ac:dyDescent="0.25">
      <c r="C387" s="85" t="s">
        <v>608</v>
      </c>
      <c r="D387" s="86">
        <v>21390709235</v>
      </c>
      <c r="E387" s="86">
        <v>3960213903.5200005</v>
      </c>
      <c r="F387" s="86">
        <v>3985544445.3500004</v>
      </c>
      <c r="G387" s="86">
        <v>7553946974.7300005</v>
      </c>
    </row>
    <row r="388" spans="3:7" x14ac:dyDescent="0.25">
      <c r="C388" s="95" t="s">
        <v>609</v>
      </c>
      <c r="D388" s="88">
        <v>20902618809</v>
      </c>
      <c r="E388" s="88">
        <v>3938190859.9400005</v>
      </c>
      <c r="F388" s="88">
        <v>3953353808.5300007</v>
      </c>
      <c r="G388" s="88">
        <v>7522135965.2300005</v>
      </c>
    </row>
    <row r="389" spans="3:7" x14ac:dyDescent="0.25">
      <c r="C389" s="87" t="s">
        <v>360</v>
      </c>
      <c r="D389" s="88">
        <v>3058971945</v>
      </c>
      <c r="E389" s="88">
        <v>152190491.96000001</v>
      </c>
      <c r="F389" s="88">
        <v>166142400.91999999</v>
      </c>
      <c r="G389" s="88">
        <v>180562728.74000001</v>
      </c>
    </row>
    <row r="390" spans="3:7" x14ac:dyDescent="0.25">
      <c r="C390" s="87" t="s">
        <v>809</v>
      </c>
      <c r="D390" s="88">
        <v>138681114</v>
      </c>
      <c r="E390" s="88">
        <v>8004543.0699999994</v>
      </c>
      <c r="F390" s="88">
        <v>6789896.0799999991</v>
      </c>
      <c r="G390" s="88">
        <v>6875552.2799999993</v>
      </c>
    </row>
    <row r="391" spans="3:7" x14ac:dyDescent="0.25">
      <c r="C391" s="87" t="s">
        <v>610</v>
      </c>
      <c r="D391" s="88">
        <v>1250123960</v>
      </c>
      <c r="E391" s="88">
        <v>82753913.899999961</v>
      </c>
      <c r="F391" s="88">
        <v>87420930.519999966</v>
      </c>
      <c r="G391" s="88">
        <v>82624847.739999995</v>
      </c>
    </row>
    <row r="392" spans="3:7" x14ac:dyDescent="0.25">
      <c r="C392" s="87" t="s">
        <v>611</v>
      </c>
      <c r="D392" s="88">
        <v>275574253</v>
      </c>
      <c r="E392" s="88">
        <v>8585905.9400000032</v>
      </c>
      <c r="F392" s="88">
        <v>8585905.9400000032</v>
      </c>
      <c r="G392" s="88">
        <v>9032829.7600000016</v>
      </c>
    </row>
    <row r="393" spans="3:7" x14ac:dyDescent="0.25">
      <c r="C393" s="87" t="s">
        <v>810</v>
      </c>
      <c r="D393" s="88">
        <v>40559011</v>
      </c>
      <c r="E393" s="88">
        <v>1657286.86</v>
      </c>
      <c r="F393" s="88">
        <v>2035286.86</v>
      </c>
      <c r="G393" s="88">
        <v>1729286.86</v>
      </c>
    </row>
    <row r="394" spans="3:7" x14ac:dyDescent="0.25">
      <c r="C394" s="87" t="s">
        <v>353</v>
      </c>
      <c r="D394" s="88">
        <v>13692928621</v>
      </c>
      <c r="E394" s="88">
        <v>3538832047.9800005</v>
      </c>
      <c r="F394" s="88">
        <v>3536212717.9800005</v>
      </c>
      <c r="G394" s="88">
        <v>7086790799.6200008</v>
      </c>
    </row>
    <row r="395" spans="3:7" x14ac:dyDescent="0.25">
      <c r="C395" s="87" t="s">
        <v>362</v>
      </c>
      <c r="D395" s="88">
        <v>2445779905</v>
      </c>
      <c r="E395" s="88">
        <v>146166670.22999999</v>
      </c>
      <c r="F395" s="88">
        <v>146166670.22999999</v>
      </c>
      <c r="G395" s="88">
        <v>154519920.22999999</v>
      </c>
    </row>
    <row r="396" spans="3:7" x14ac:dyDescent="0.25">
      <c r="C396" s="95" t="s">
        <v>612</v>
      </c>
      <c r="D396" s="88">
        <v>231970555</v>
      </c>
      <c r="E396" s="88">
        <v>2751538.12</v>
      </c>
      <c r="F396" s="88">
        <v>15560272.370000001</v>
      </c>
      <c r="G396" s="88">
        <v>14300232.299999999</v>
      </c>
    </row>
    <row r="397" spans="3:7" x14ac:dyDescent="0.25">
      <c r="C397" s="87" t="s">
        <v>613</v>
      </c>
      <c r="D397" s="88">
        <v>231970555</v>
      </c>
      <c r="E397" s="88">
        <v>2751538.12</v>
      </c>
      <c r="F397" s="88">
        <v>15560272.370000001</v>
      </c>
      <c r="G397" s="88">
        <v>14300232.299999999</v>
      </c>
    </row>
    <row r="398" spans="3:7" x14ac:dyDescent="0.25">
      <c r="C398" s="95" t="s">
        <v>614</v>
      </c>
      <c r="D398" s="88">
        <v>166970671</v>
      </c>
      <c r="E398" s="88">
        <v>10430923.629999999</v>
      </c>
      <c r="F398" s="88">
        <v>10965323.520000001</v>
      </c>
      <c r="G398" s="88">
        <v>10983806.410000002</v>
      </c>
    </row>
    <row r="399" spans="3:7" x14ac:dyDescent="0.25">
      <c r="C399" s="87" t="s">
        <v>610</v>
      </c>
      <c r="D399" s="88">
        <v>166970671</v>
      </c>
      <c r="E399" s="88">
        <v>10430923.629999999</v>
      </c>
      <c r="F399" s="88">
        <v>10965323.520000001</v>
      </c>
      <c r="G399" s="88">
        <v>10983806.410000002</v>
      </c>
    </row>
    <row r="400" spans="3:7" x14ac:dyDescent="0.25">
      <c r="C400" s="95" t="s">
        <v>615</v>
      </c>
      <c r="D400" s="88">
        <v>89149200</v>
      </c>
      <c r="E400" s="88">
        <v>8840581.8300000001</v>
      </c>
      <c r="F400" s="88">
        <v>5665040.9299999997</v>
      </c>
      <c r="G400" s="88">
        <v>6526970.79</v>
      </c>
    </row>
    <row r="401" spans="3:7" x14ac:dyDescent="0.25">
      <c r="C401" s="87" t="s">
        <v>809</v>
      </c>
      <c r="D401" s="88">
        <v>89149200</v>
      </c>
      <c r="E401" s="88">
        <v>8840581.8300000001</v>
      </c>
      <c r="F401" s="88">
        <v>5665040.9299999997</v>
      </c>
      <c r="G401" s="88">
        <v>6526970.79</v>
      </c>
    </row>
    <row r="402" spans="3:7" x14ac:dyDescent="0.25">
      <c r="C402" s="107" t="s">
        <v>616</v>
      </c>
      <c r="D402" s="108">
        <v>10990734117</v>
      </c>
      <c r="E402" s="108">
        <v>378582931.39999998</v>
      </c>
      <c r="F402" s="108">
        <v>407741162.18999994</v>
      </c>
      <c r="G402" s="108">
        <v>505209912.24999994</v>
      </c>
    </row>
    <row r="403" spans="3:7" x14ac:dyDescent="0.25">
      <c r="C403" s="85" t="s">
        <v>617</v>
      </c>
      <c r="D403" s="86">
        <v>10990734117</v>
      </c>
      <c r="E403" s="86">
        <v>378582931.39999998</v>
      </c>
      <c r="F403" s="86">
        <v>407741162.18999994</v>
      </c>
      <c r="G403" s="86">
        <v>505209912.24999994</v>
      </c>
    </row>
    <row r="404" spans="3:7" x14ac:dyDescent="0.25">
      <c r="C404" s="95" t="s">
        <v>618</v>
      </c>
      <c r="D404" s="88">
        <v>6887488517</v>
      </c>
      <c r="E404" s="88">
        <v>210947366.41</v>
      </c>
      <c r="F404" s="88">
        <v>250227847.52999997</v>
      </c>
      <c r="G404" s="88">
        <v>362707768.03999996</v>
      </c>
    </row>
    <row r="405" spans="3:7" x14ac:dyDescent="0.25">
      <c r="C405" s="87" t="s">
        <v>360</v>
      </c>
      <c r="D405" s="88">
        <v>921460343</v>
      </c>
      <c r="E405" s="88">
        <v>17179363.899999999</v>
      </c>
      <c r="F405" s="88">
        <v>55199095.900000006</v>
      </c>
      <c r="G405" s="88">
        <v>61324395.039999999</v>
      </c>
    </row>
    <row r="406" spans="3:7" x14ac:dyDescent="0.25">
      <c r="C406" s="87" t="s">
        <v>563</v>
      </c>
      <c r="D406" s="88">
        <v>5138871221</v>
      </c>
      <c r="E406" s="88">
        <v>193268002.50999999</v>
      </c>
      <c r="F406" s="88">
        <v>174176606.69999996</v>
      </c>
      <c r="G406" s="88">
        <v>280516948.06999993</v>
      </c>
    </row>
    <row r="407" spans="3:7" x14ac:dyDescent="0.25">
      <c r="C407" s="87" t="s">
        <v>811</v>
      </c>
      <c r="D407" s="88">
        <v>556456953</v>
      </c>
      <c r="E407" s="88">
        <v>0</v>
      </c>
      <c r="F407" s="88">
        <v>14852144.93</v>
      </c>
      <c r="G407" s="88">
        <v>14852144.93</v>
      </c>
    </row>
    <row r="408" spans="3:7" x14ac:dyDescent="0.25">
      <c r="C408" s="87" t="s">
        <v>353</v>
      </c>
      <c r="D408" s="88">
        <v>270700000</v>
      </c>
      <c r="E408" s="88">
        <v>500000</v>
      </c>
      <c r="F408" s="88">
        <v>6000000</v>
      </c>
      <c r="G408" s="88">
        <v>6014280</v>
      </c>
    </row>
    <row r="409" spans="3:7" x14ac:dyDescent="0.25">
      <c r="C409" s="95" t="s">
        <v>619</v>
      </c>
      <c r="D409" s="88">
        <v>4103245600</v>
      </c>
      <c r="E409" s="88">
        <v>167635564.99000001</v>
      </c>
      <c r="F409" s="88">
        <v>157513314.65999997</v>
      </c>
      <c r="G409" s="88">
        <v>142502144.20999998</v>
      </c>
    </row>
    <row r="410" spans="3:7" x14ac:dyDescent="0.25">
      <c r="C410" s="87" t="s">
        <v>593</v>
      </c>
      <c r="D410" s="88">
        <v>4103245600</v>
      </c>
      <c r="E410" s="88">
        <v>167635564.99000001</v>
      </c>
      <c r="F410" s="88">
        <v>157513314.65999997</v>
      </c>
      <c r="G410" s="88">
        <v>142502144.20999998</v>
      </c>
    </row>
    <row r="411" spans="3:7" x14ac:dyDescent="0.25">
      <c r="C411" s="107" t="s">
        <v>621</v>
      </c>
      <c r="D411" s="108">
        <v>9308306981</v>
      </c>
      <c r="E411" s="108">
        <v>900101682.87</v>
      </c>
      <c r="F411" s="108">
        <v>900101682.87</v>
      </c>
      <c r="G411" s="108">
        <v>900101682.87</v>
      </c>
    </row>
    <row r="412" spans="3:7" x14ac:dyDescent="0.25">
      <c r="C412" s="85" t="s">
        <v>622</v>
      </c>
      <c r="D412" s="86">
        <v>9308306981</v>
      </c>
      <c r="E412" s="86">
        <v>900101682.87</v>
      </c>
      <c r="F412" s="86">
        <v>900101682.87</v>
      </c>
      <c r="G412" s="86">
        <v>900101682.87</v>
      </c>
    </row>
    <row r="413" spans="3:7" x14ac:dyDescent="0.25">
      <c r="C413" s="95" t="s">
        <v>623</v>
      </c>
      <c r="D413" s="88">
        <v>9308306981</v>
      </c>
      <c r="E413" s="88">
        <v>900101682.87</v>
      </c>
      <c r="F413" s="88">
        <v>900101682.87</v>
      </c>
      <c r="G413" s="88">
        <v>900101682.87</v>
      </c>
    </row>
    <row r="414" spans="3:7" x14ac:dyDescent="0.25">
      <c r="C414" s="87" t="s">
        <v>360</v>
      </c>
      <c r="D414" s="88">
        <v>1365649502</v>
      </c>
      <c r="E414" s="88">
        <v>120925417</v>
      </c>
      <c r="F414" s="88">
        <v>120925417</v>
      </c>
      <c r="G414" s="88">
        <v>120925417</v>
      </c>
    </row>
    <row r="415" spans="3:7" x14ac:dyDescent="0.25">
      <c r="C415" s="87" t="s">
        <v>624</v>
      </c>
      <c r="D415" s="88">
        <v>7680735089</v>
      </c>
      <c r="E415" s="88">
        <v>757349400.87</v>
      </c>
      <c r="F415" s="88">
        <v>757349400.87</v>
      </c>
      <c r="G415" s="88">
        <v>757349400.87</v>
      </c>
    </row>
    <row r="416" spans="3:7" x14ac:dyDescent="0.25">
      <c r="C416" s="87" t="s">
        <v>812</v>
      </c>
      <c r="D416" s="88">
        <v>261922390</v>
      </c>
      <c r="E416" s="88">
        <v>21826865</v>
      </c>
      <c r="F416" s="88">
        <v>21826865</v>
      </c>
      <c r="G416" s="88">
        <v>21826865</v>
      </c>
    </row>
    <row r="417" spans="3:7" x14ac:dyDescent="0.25">
      <c r="C417" s="107" t="s">
        <v>625</v>
      </c>
      <c r="D417" s="108">
        <v>1258285151</v>
      </c>
      <c r="E417" s="108">
        <v>48268373.510000005</v>
      </c>
      <c r="F417" s="108">
        <v>77298173.530000001</v>
      </c>
      <c r="G417" s="108">
        <v>95871359.299999982</v>
      </c>
    </row>
    <row r="418" spans="3:7" x14ac:dyDescent="0.25">
      <c r="C418" s="85" t="s">
        <v>626</v>
      </c>
      <c r="D418" s="86">
        <v>1258285151</v>
      </c>
      <c r="E418" s="86">
        <v>48268373.510000005</v>
      </c>
      <c r="F418" s="86">
        <v>77298173.530000001</v>
      </c>
      <c r="G418" s="86">
        <v>95871359.299999982</v>
      </c>
    </row>
    <row r="419" spans="3:7" x14ac:dyDescent="0.25">
      <c r="C419" s="95" t="s">
        <v>627</v>
      </c>
      <c r="D419" s="88">
        <v>1258285151</v>
      </c>
      <c r="E419" s="88">
        <v>48268373.510000005</v>
      </c>
      <c r="F419" s="88">
        <v>77298173.530000001</v>
      </c>
      <c r="G419" s="88">
        <v>95871359.299999982</v>
      </c>
    </row>
    <row r="420" spans="3:7" x14ac:dyDescent="0.25">
      <c r="C420" s="87" t="s">
        <v>360</v>
      </c>
      <c r="D420" s="88">
        <v>588492876</v>
      </c>
      <c r="E420" s="88">
        <v>17778826.210000001</v>
      </c>
      <c r="F420" s="88">
        <v>40213432.830000006</v>
      </c>
      <c r="G420" s="88">
        <v>45555858.289999992</v>
      </c>
    </row>
    <row r="421" spans="3:7" x14ac:dyDescent="0.25">
      <c r="C421" s="87" t="s">
        <v>813</v>
      </c>
      <c r="D421" s="88">
        <v>9978855</v>
      </c>
      <c r="E421" s="88">
        <v>2574000</v>
      </c>
      <c r="F421" s="88">
        <v>355071.2</v>
      </c>
      <c r="G421" s="88">
        <v>355071.2</v>
      </c>
    </row>
    <row r="422" spans="3:7" x14ac:dyDescent="0.25">
      <c r="C422" s="87" t="s">
        <v>814</v>
      </c>
      <c r="D422" s="88">
        <v>46020826</v>
      </c>
      <c r="E422" s="88">
        <v>120596</v>
      </c>
      <c r="F422" s="88">
        <v>1895373.32</v>
      </c>
      <c r="G422" s="88">
        <v>3715008.41</v>
      </c>
    </row>
    <row r="423" spans="3:7" x14ac:dyDescent="0.25">
      <c r="C423" s="87" t="s">
        <v>815</v>
      </c>
      <c r="D423" s="88">
        <v>448985800</v>
      </c>
      <c r="E423" s="88">
        <v>4874501.3600000013</v>
      </c>
      <c r="F423" s="88">
        <v>12242955.369999997</v>
      </c>
      <c r="G423" s="88">
        <v>29296744.329999998</v>
      </c>
    </row>
    <row r="424" spans="3:7" x14ac:dyDescent="0.25">
      <c r="C424" s="87" t="s">
        <v>628</v>
      </c>
      <c r="D424" s="88">
        <v>48179906</v>
      </c>
      <c r="E424" s="88">
        <v>0</v>
      </c>
      <c r="F424" s="88">
        <v>406285.6</v>
      </c>
      <c r="G424" s="88">
        <v>1890285.6</v>
      </c>
    </row>
    <row r="425" spans="3:7" x14ac:dyDescent="0.25">
      <c r="C425" s="87" t="s">
        <v>394</v>
      </c>
      <c r="D425" s="88">
        <v>24820000</v>
      </c>
      <c r="E425" s="88">
        <v>735394.7300000001</v>
      </c>
      <c r="F425" s="88">
        <v>0</v>
      </c>
      <c r="G425" s="88">
        <v>173910.21</v>
      </c>
    </row>
    <row r="426" spans="3:7" x14ac:dyDescent="0.25">
      <c r="C426" s="87" t="s">
        <v>353</v>
      </c>
      <c r="D426" s="88">
        <v>91806888</v>
      </c>
      <c r="E426" s="88">
        <v>22185055.210000001</v>
      </c>
      <c r="F426" s="88">
        <v>22185055.210000001</v>
      </c>
      <c r="G426" s="88">
        <v>14884481.26</v>
      </c>
    </row>
    <row r="427" spans="3:7" x14ac:dyDescent="0.25">
      <c r="C427" s="107" t="s">
        <v>629</v>
      </c>
      <c r="D427" s="108">
        <v>4419749461</v>
      </c>
      <c r="E427" s="108">
        <v>425504099.82999998</v>
      </c>
      <c r="F427" s="108">
        <v>429622074.39999992</v>
      </c>
      <c r="G427" s="108">
        <v>410467984.87</v>
      </c>
    </row>
    <row r="428" spans="3:7" x14ac:dyDescent="0.25">
      <c r="C428" s="85" t="s">
        <v>630</v>
      </c>
      <c r="D428" s="86">
        <v>4419749461</v>
      </c>
      <c r="E428" s="86">
        <v>425504099.82999998</v>
      </c>
      <c r="F428" s="86">
        <v>429622074.39999992</v>
      </c>
      <c r="G428" s="86">
        <v>410467984.87</v>
      </c>
    </row>
    <row r="429" spans="3:7" x14ac:dyDescent="0.25">
      <c r="C429" s="95" t="s">
        <v>631</v>
      </c>
      <c r="D429" s="88">
        <v>2867197919</v>
      </c>
      <c r="E429" s="88">
        <v>281281114.24000001</v>
      </c>
      <c r="F429" s="88">
        <v>289949180.78999996</v>
      </c>
      <c r="G429" s="88">
        <v>271256296.82999998</v>
      </c>
    </row>
    <row r="430" spans="3:7" x14ac:dyDescent="0.25">
      <c r="C430" s="87" t="s">
        <v>360</v>
      </c>
      <c r="D430" s="88">
        <v>1190215949</v>
      </c>
      <c r="E430" s="88">
        <v>136882146.00000003</v>
      </c>
      <c r="F430" s="88">
        <v>109322593.33999997</v>
      </c>
      <c r="G430" s="88">
        <v>114655435.60999997</v>
      </c>
    </row>
    <row r="431" spans="3:7" x14ac:dyDescent="0.25">
      <c r="C431" s="87" t="s">
        <v>816</v>
      </c>
      <c r="D431" s="88">
        <v>97952516</v>
      </c>
      <c r="E431" s="88">
        <v>11592921.93</v>
      </c>
      <c r="F431" s="88">
        <v>9853053.0700000003</v>
      </c>
      <c r="G431" s="88">
        <v>9354053.9100000001</v>
      </c>
    </row>
    <row r="432" spans="3:7" x14ac:dyDescent="0.25">
      <c r="C432" s="87" t="s">
        <v>632</v>
      </c>
      <c r="D432" s="88">
        <v>481417812</v>
      </c>
      <c r="E432" s="88">
        <v>43591286.239999995</v>
      </c>
      <c r="F432" s="88">
        <v>65551147.059999995</v>
      </c>
      <c r="G432" s="88">
        <v>45861919.989999995</v>
      </c>
    </row>
    <row r="433" spans="3:7" x14ac:dyDescent="0.25">
      <c r="C433" s="87" t="s">
        <v>353</v>
      </c>
      <c r="D433" s="88">
        <v>323597532</v>
      </c>
      <c r="E433" s="88">
        <v>27730954.75</v>
      </c>
      <c r="F433" s="88">
        <v>43738582</v>
      </c>
      <c r="G433" s="88">
        <v>39901082</v>
      </c>
    </row>
    <row r="434" spans="3:7" x14ac:dyDescent="0.25">
      <c r="C434" s="87" t="s">
        <v>362</v>
      </c>
      <c r="D434" s="88">
        <v>774014110</v>
      </c>
      <c r="E434" s="88">
        <v>61483805.32</v>
      </c>
      <c r="F434" s="88">
        <v>61483805.32</v>
      </c>
      <c r="G434" s="88">
        <v>61483805.32</v>
      </c>
    </row>
    <row r="435" spans="3:7" x14ac:dyDescent="0.25">
      <c r="C435" s="95" t="s">
        <v>633</v>
      </c>
      <c r="D435" s="88">
        <v>122896746</v>
      </c>
      <c r="E435" s="88">
        <v>13432188.5</v>
      </c>
      <c r="F435" s="88">
        <v>13151747.57</v>
      </c>
      <c r="G435" s="88">
        <v>13184564.439999999</v>
      </c>
    </row>
    <row r="436" spans="3:7" x14ac:dyDescent="0.25">
      <c r="C436" s="87" t="s">
        <v>632</v>
      </c>
      <c r="D436" s="88">
        <v>122896746</v>
      </c>
      <c r="E436" s="88">
        <v>13432188.5</v>
      </c>
      <c r="F436" s="88">
        <v>13151747.57</v>
      </c>
      <c r="G436" s="88">
        <v>13184564.439999999</v>
      </c>
    </row>
    <row r="437" spans="3:7" x14ac:dyDescent="0.25">
      <c r="C437" s="95" t="s">
        <v>634</v>
      </c>
      <c r="D437" s="88">
        <v>256323501</v>
      </c>
      <c r="E437" s="88">
        <v>15484192.07</v>
      </c>
      <c r="F437" s="88">
        <v>12628378.089999998</v>
      </c>
      <c r="G437" s="88">
        <v>12070504.619999997</v>
      </c>
    </row>
    <row r="438" spans="3:7" x14ac:dyDescent="0.25">
      <c r="C438" s="87" t="s">
        <v>635</v>
      </c>
      <c r="D438" s="88">
        <v>256323501</v>
      </c>
      <c r="E438" s="88">
        <v>15484192.07</v>
      </c>
      <c r="F438" s="88">
        <v>12628378.089999998</v>
      </c>
      <c r="G438" s="88">
        <v>12070504.619999997</v>
      </c>
    </row>
    <row r="439" spans="3:7" x14ac:dyDescent="0.25">
      <c r="C439" s="95" t="s">
        <v>636</v>
      </c>
      <c r="D439" s="88">
        <v>784531304</v>
      </c>
      <c r="E439" s="88">
        <v>92017835.249999985</v>
      </c>
      <c r="F439" s="88">
        <v>88362366.459999993</v>
      </c>
      <c r="G439" s="88">
        <v>87999046.090000004</v>
      </c>
    </row>
    <row r="440" spans="3:7" x14ac:dyDescent="0.25">
      <c r="C440" s="87" t="s">
        <v>632</v>
      </c>
      <c r="D440" s="88">
        <v>784531304</v>
      </c>
      <c r="E440" s="88">
        <v>92017835.249999985</v>
      </c>
      <c r="F440" s="88">
        <v>88362366.459999993</v>
      </c>
      <c r="G440" s="88">
        <v>87999046.090000004</v>
      </c>
    </row>
    <row r="441" spans="3:7" x14ac:dyDescent="0.25">
      <c r="C441" s="95" t="s">
        <v>637</v>
      </c>
      <c r="D441" s="88">
        <v>388799991</v>
      </c>
      <c r="E441" s="88">
        <v>23288769.77</v>
      </c>
      <c r="F441" s="88">
        <v>25530401.489999998</v>
      </c>
      <c r="G441" s="88">
        <v>25957572.889999997</v>
      </c>
    </row>
    <row r="442" spans="3:7" x14ac:dyDescent="0.25">
      <c r="C442" s="87" t="s">
        <v>635</v>
      </c>
      <c r="D442" s="88">
        <v>388799991</v>
      </c>
      <c r="E442" s="88">
        <v>23288769.77</v>
      </c>
      <c r="F442" s="88">
        <v>25530401.489999998</v>
      </c>
      <c r="G442" s="88">
        <v>25957572.889999997</v>
      </c>
    </row>
    <row r="443" spans="3:7" x14ac:dyDescent="0.25">
      <c r="C443" s="107" t="s">
        <v>638</v>
      </c>
      <c r="D443" s="108">
        <v>758355375</v>
      </c>
      <c r="E443" s="108">
        <v>6169983.1500000004</v>
      </c>
      <c r="F443" s="108">
        <v>54613674.899999991</v>
      </c>
      <c r="G443" s="108">
        <v>60654891.459999986</v>
      </c>
    </row>
    <row r="444" spans="3:7" x14ac:dyDescent="0.25">
      <c r="C444" s="85" t="s">
        <v>639</v>
      </c>
      <c r="D444" s="86">
        <v>758355375</v>
      </c>
      <c r="E444" s="86">
        <v>6169983.1500000004</v>
      </c>
      <c r="F444" s="86">
        <v>54613674.899999991</v>
      </c>
      <c r="G444" s="86">
        <v>60654891.459999986</v>
      </c>
    </row>
    <row r="445" spans="3:7" x14ac:dyDescent="0.25">
      <c r="C445" s="95" t="s">
        <v>640</v>
      </c>
      <c r="D445" s="88">
        <v>758355375</v>
      </c>
      <c r="E445" s="88">
        <v>6169983.1500000004</v>
      </c>
      <c r="F445" s="88">
        <v>54613674.899999991</v>
      </c>
      <c r="G445" s="88">
        <v>60654891.459999986</v>
      </c>
    </row>
    <row r="446" spans="3:7" x14ac:dyDescent="0.25">
      <c r="C446" s="87" t="s">
        <v>641</v>
      </c>
      <c r="D446" s="88">
        <v>747155375</v>
      </c>
      <c r="E446" s="88">
        <v>4993316.5000000009</v>
      </c>
      <c r="F446" s="88">
        <v>53437008.249999993</v>
      </c>
      <c r="G446" s="88">
        <v>59586558.159999989</v>
      </c>
    </row>
    <row r="447" spans="3:7" x14ac:dyDescent="0.25">
      <c r="C447" s="87" t="s">
        <v>353</v>
      </c>
      <c r="D447" s="88">
        <v>11200000</v>
      </c>
      <c r="E447" s="88">
        <v>1176666.6499999999</v>
      </c>
      <c r="F447" s="88">
        <v>1176666.6499999999</v>
      </c>
      <c r="G447" s="88">
        <v>1068333.3</v>
      </c>
    </row>
    <row r="448" spans="3:7" x14ac:dyDescent="0.25">
      <c r="C448" s="107" t="s">
        <v>642</v>
      </c>
      <c r="D448" s="108">
        <v>16250725153</v>
      </c>
      <c r="E448" s="108">
        <v>537789994.06999993</v>
      </c>
      <c r="F448" s="108">
        <v>867118562.05000007</v>
      </c>
      <c r="G448" s="108">
        <v>1033061135.6</v>
      </c>
    </row>
    <row r="449" spans="3:7" x14ac:dyDescent="0.25">
      <c r="C449" s="85" t="s">
        <v>643</v>
      </c>
      <c r="D449" s="86">
        <v>16250725153</v>
      </c>
      <c r="E449" s="86">
        <v>537789994.06999993</v>
      </c>
      <c r="F449" s="86">
        <v>867118562.05000007</v>
      </c>
      <c r="G449" s="86">
        <v>1033061135.6</v>
      </c>
    </row>
    <row r="450" spans="3:7" x14ac:dyDescent="0.25">
      <c r="C450" s="95" t="s">
        <v>644</v>
      </c>
      <c r="D450" s="88">
        <v>15097225153</v>
      </c>
      <c r="E450" s="88">
        <v>442275894.76999998</v>
      </c>
      <c r="F450" s="88">
        <v>820584490.70000005</v>
      </c>
      <c r="G450" s="88">
        <v>986310043.99000001</v>
      </c>
    </row>
    <row r="451" spans="3:7" x14ac:dyDescent="0.25">
      <c r="C451" s="87" t="s">
        <v>360</v>
      </c>
      <c r="D451" s="88">
        <v>1862020884</v>
      </c>
      <c r="E451" s="88">
        <v>102057154.24999999</v>
      </c>
      <c r="F451" s="88">
        <v>174552201.37000003</v>
      </c>
      <c r="G451" s="88">
        <v>184707799.53999996</v>
      </c>
    </row>
    <row r="452" spans="3:7" x14ac:dyDescent="0.25">
      <c r="C452" s="87" t="s">
        <v>645</v>
      </c>
      <c r="D452" s="88">
        <v>185888680</v>
      </c>
      <c r="E452" s="88">
        <v>8682308.4299999978</v>
      </c>
      <c r="F452" s="88">
        <v>11595048</v>
      </c>
      <c r="G452" s="88">
        <v>20843617.75</v>
      </c>
    </row>
    <row r="453" spans="3:7" x14ac:dyDescent="0.25">
      <c r="C453" s="87" t="s">
        <v>646</v>
      </c>
      <c r="D453" s="88">
        <v>929813753</v>
      </c>
      <c r="E453" s="88">
        <v>23162358.129999999</v>
      </c>
      <c r="F453" s="88">
        <v>100811457.63999999</v>
      </c>
      <c r="G453" s="88">
        <v>102023656.09000002</v>
      </c>
    </row>
    <row r="454" spans="3:7" x14ac:dyDescent="0.25">
      <c r="C454" s="87" t="s">
        <v>647</v>
      </c>
      <c r="D454" s="88">
        <v>1591853136</v>
      </c>
      <c r="E454" s="88">
        <v>42637933.340000004</v>
      </c>
      <c r="F454" s="88">
        <v>62920477.610000007</v>
      </c>
      <c r="G454" s="88">
        <v>60291891.979999997</v>
      </c>
    </row>
    <row r="455" spans="3:7" x14ac:dyDescent="0.25">
      <c r="C455" s="87" t="s">
        <v>620</v>
      </c>
      <c r="D455" s="88">
        <v>756459410</v>
      </c>
      <c r="E455" s="88">
        <v>28957882.600000001</v>
      </c>
      <c r="F455" s="88">
        <v>60808947.660000011</v>
      </c>
      <c r="G455" s="88">
        <v>86553189.680000007</v>
      </c>
    </row>
    <row r="456" spans="3:7" x14ac:dyDescent="0.25">
      <c r="C456" s="87" t="s">
        <v>817</v>
      </c>
      <c r="D456" s="88">
        <v>164994036</v>
      </c>
      <c r="E456" s="88">
        <v>5709108.1899999995</v>
      </c>
      <c r="F456" s="88">
        <v>9730367.5799999963</v>
      </c>
      <c r="G456" s="88">
        <v>10116842.729999999</v>
      </c>
    </row>
    <row r="457" spans="3:7" x14ac:dyDescent="0.25">
      <c r="C457" s="87" t="s">
        <v>596</v>
      </c>
      <c r="D457" s="88">
        <v>1296227462</v>
      </c>
      <c r="E457" s="88">
        <v>11764189.43</v>
      </c>
      <c r="F457" s="88">
        <v>15614638.109999999</v>
      </c>
      <c r="G457" s="88">
        <v>32137725.490000002</v>
      </c>
    </row>
    <row r="458" spans="3:7" x14ac:dyDescent="0.25">
      <c r="C458" s="87" t="s">
        <v>648</v>
      </c>
      <c r="D458" s="88">
        <v>222794927</v>
      </c>
      <c r="E458" s="88">
        <v>7791841.8300000001</v>
      </c>
      <c r="F458" s="88">
        <v>18212033.030000001</v>
      </c>
      <c r="G458" s="88">
        <v>36745548.969999999</v>
      </c>
    </row>
    <row r="459" spans="3:7" x14ac:dyDescent="0.25">
      <c r="C459" s="87" t="s">
        <v>353</v>
      </c>
      <c r="D459" s="88">
        <v>552487223</v>
      </c>
      <c r="E459" s="88">
        <v>26120238.68</v>
      </c>
      <c r="F459" s="88">
        <v>41181214.629999995</v>
      </c>
      <c r="G459" s="88">
        <v>51081947.740000002</v>
      </c>
    </row>
    <row r="460" spans="3:7" x14ac:dyDescent="0.25">
      <c r="C460" s="87" t="s">
        <v>362</v>
      </c>
      <c r="D460" s="88">
        <v>7534685642</v>
      </c>
      <c r="E460" s="88">
        <v>185392879.88999999</v>
      </c>
      <c r="F460" s="88">
        <v>325158105.07000005</v>
      </c>
      <c r="G460" s="88">
        <v>401807824.02000004</v>
      </c>
    </row>
    <row r="461" spans="3:7" x14ac:dyDescent="0.25">
      <c r="C461" s="95" t="s">
        <v>649</v>
      </c>
      <c r="D461" s="88">
        <v>1153500000</v>
      </c>
      <c r="E461" s="88">
        <v>95514099.299999937</v>
      </c>
      <c r="F461" s="88">
        <v>46534071.350000016</v>
      </c>
      <c r="G461" s="88">
        <v>46751091.609999992</v>
      </c>
    </row>
    <row r="462" spans="3:7" x14ac:dyDescent="0.25">
      <c r="C462" s="87" t="s">
        <v>620</v>
      </c>
      <c r="D462" s="88">
        <v>1153500000</v>
      </c>
      <c r="E462" s="88">
        <v>95514099.299999937</v>
      </c>
      <c r="F462" s="88">
        <v>46534071.350000016</v>
      </c>
      <c r="G462" s="88">
        <v>46751091.609999992</v>
      </c>
    </row>
    <row r="463" spans="3:7" x14ac:dyDescent="0.25">
      <c r="C463" s="107" t="s">
        <v>650</v>
      </c>
      <c r="D463" s="108">
        <v>23276233658</v>
      </c>
      <c r="E463" s="108">
        <v>1617134555.6000001</v>
      </c>
      <c r="F463" s="108">
        <v>1746636778.45</v>
      </c>
      <c r="G463" s="108">
        <v>1772533175.73</v>
      </c>
    </row>
    <row r="464" spans="3:7" x14ac:dyDescent="0.25">
      <c r="C464" s="85" t="s">
        <v>651</v>
      </c>
      <c r="D464" s="86">
        <v>23276233658</v>
      </c>
      <c r="E464" s="86">
        <v>1617134555.6000001</v>
      </c>
      <c r="F464" s="86">
        <v>1746636778.45</v>
      </c>
      <c r="G464" s="86">
        <v>1772533175.73</v>
      </c>
    </row>
    <row r="465" spans="3:7" x14ac:dyDescent="0.25">
      <c r="C465" s="95" t="s">
        <v>652</v>
      </c>
      <c r="D465" s="88">
        <v>20782483558</v>
      </c>
      <c r="E465" s="88">
        <v>1435954539.6800001</v>
      </c>
      <c r="F465" s="88">
        <v>1479749351.7</v>
      </c>
      <c r="G465" s="88">
        <v>1468104587.0900002</v>
      </c>
    </row>
    <row r="466" spans="3:7" x14ac:dyDescent="0.25">
      <c r="C466" s="87" t="s">
        <v>360</v>
      </c>
      <c r="D466" s="88">
        <v>661130789</v>
      </c>
      <c r="E466" s="88">
        <v>34987089.960000001</v>
      </c>
      <c r="F466" s="88">
        <v>52594535.710000008</v>
      </c>
      <c r="G466" s="88">
        <v>51170258.350000001</v>
      </c>
    </row>
    <row r="467" spans="3:7" x14ac:dyDescent="0.25">
      <c r="C467" s="87" t="s">
        <v>474</v>
      </c>
      <c r="D467" s="88">
        <v>3009767562</v>
      </c>
      <c r="E467" s="88">
        <v>55648577.530000016</v>
      </c>
      <c r="F467" s="88">
        <v>79636943.799999982</v>
      </c>
      <c r="G467" s="88">
        <v>76111905.739999995</v>
      </c>
    </row>
    <row r="468" spans="3:7" x14ac:dyDescent="0.25">
      <c r="C468" s="87" t="s">
        <v>818</v>
      </c>
      <c r="D468" s="88">
        <v>416249161</v>
      </c>
      <c r="E468" s="88">
        <v>16801561.18</v>
      </c>
      <c r="F468" s="88">
        <v>19000561.18</v>
      </c>
      <c r="G468" s="88">
        <v>17507529.32</v>
      </c>
    </row>
    <row r="469" spans="3:7" x14ac:dyDescent="0.25">
      <c r="C469" s="87" t="s">
        <v>353</v>
      </c>
      <c r="D469" s="88">
        <v>1069369507</v>
      </c>
      <c r="E469" s="88">
        <v>110543471.3</v>
      </c>
      <c r="F469" s="88">
        <v>110543471.3</v>
      </c>
      <c r="G469" s="88">
        <v>105341053.97000001</v>
      </c>
    </row>
    <row r="470" spans="3:7" x14ac:dyDescent="0.25">
      <c r="C470" s="87" t="s">
        <v>362</v>
      </c>
      <c r="D470" s="88">
        <v>15625966539</v>
      </c>
      <c r="E470" s="88">
        <v>1217973839.71</v>
      </c>
      <c r="F470" s="88">
        <v>1217973839.71</v>
      </c>
      <c r="G470" s="88">
        <v>1217973839.71</v>
      </c>
    </row>
    <row r="471" spans="3:7" x14ac:dyDescent="0.25">
      <c r="C471" s="95" t="s">
        <v>653</v>
      </c>
      <c r="D471" s="88">
        <v>1223200000</v>
      </c>
      <c r="E471" s="88">
        <v>95319024.150000006</v>
      </c>
      <c r="F471" s="88">
        <v>81305299.74000001</v>
      </c>
      <c r="G471" s="88">
        <v>121712967.84000002</v>
      </c>
    </row>
    <row r="472" spans="3:7" x14ac:dyDescent="0.25">
      <c r="C472" s="87" t="s">
        <v>818</v>
      </c>
      <c r="D472" s="88">
        <v>1223200000</v>
      </c>
      <c r="E472" s="88">
        <v>95319024.150000006</v>
      </c>
      <c r="F472" s="88">
        <v>81305299.74000001</v>
      </c>
      <c r="G472" s="88">
        <v>121712967.84000002</v>
      </c>
    </row>
    <row r="473" spans="3:7" x14ac:dyDescent="0.25">
      <c r="C473" s="95" t="s">
        <v>654</v>
      </c>
      <c r="D473" s="88">
        <v>1270550100</v>
      </c>
      <c r="E473" s="88">
        <v>85860991.769999996</v>
      </c>
      <c r="F473" s="88">
        <v>185582127.00999999</v>
      </c>
      <c r="G473" s="88">
        <v>182715620.80000001</v>
      </c>
    </row>
    <row r="474" spans="3:7" x14ac:dyDescent="0.25">
      <c r="C474" s="87" t="s">
        <v>474</v>
      </c>
      <c r="D474" s="88">
        <v>1270550100</v>
      </c>
      <c r="E474" s="88">
        <v>85860991.769999996</v>
      </c>
      <c r="F474" s="88">
        <v>185582127.00999999</v>
      </c>
      <c r="G474" s="88">
        <v>182715620.80000001</v>
      </c>
    </row>
    <row r="475" spans="3:7" x14ac:dyDescent="0.25">
      <c r="C475" s="107" t="s">
        <v>655</v>
      </c>
      <c r="D475" s="108">
        <v>2886533263</v>
      </c>
      <c r="E475" s="108">
        <v>118588856.40999998</v>
      </c>
      <c r="F475" s="108">
        <v>213264409.38999996</v>
      </c>
      <c r="G475" s="108">
        <v>223756148.07999998</v>
      </c>
    </row>
    <row r="476" spans="3:7" x14ac:dyDescent="0.25">
      <c r="C476" s="85" t="s">
        <v>656</v>
      </c>
      <c r="D476" s="86">
        <v>2886533263</v>
      </c>
      <c r="E476" s="86">
        <v>118588856.40999998</v>
      </c>
      <c r="F476" s="86">
        <v>213264409.38999996</v>
      </c>
      <c r="G476" s="86">
        <v>223756148.07999998</v>
      </c>
    </row>
    <row r="477" spans="3:7" x14ac:dyDescent="0.25">
      <c r="C477" s="95" t="s">
        <v>657</v>
      </c>
      <c r="D477" s="88">
        <v>1185569701</v>
      </c>
      <c r="E477" s="88">
        <v>29174504.589999996</v>
      </c>
      <c r="F477" s="88">
        <v>74492021.600000009</v>
      </c>
      <c r="G477" s="88">
        <v>77215899.710000008</v>
      </c>
    </row>
    <row r="478" spans="3:7" x14ac:dyDescent="0.25">
      <c r="C478" s="87" t="s">
        <v>360</v>
      </c>
      <c r="D478" s="88">
        <v>802428569</v>
      </c>
      <c r="E478" s="88">
        <v>20492689.369999997</v>
      </c>
      <c r="F478" s="88">
        <v>45348148.000000007</v>
      </c>
      <c r="G478" s="88">
        <v>48276819.320000008</v>
      </c>
    </row>
    <row r="479" spans="3:7" x14ac:dyDescent="0.25">
      <c r="C479" s="87" t="s">
        <v>819</v>
      </c>
      <c r="D479" s="88">
        <v>365641132</v>
      </c>
      <c r="E479" s="88">
        <v>8506115.2200000007</v>
      </c>
      <c r="F479" s="88">
        <v>28968173.600000001</v>
      </c>
      <c r="G479" s="88">
        <v>28386797.829999998</v>
      </c>
    </row>
    <row r="480" spans="3:7" x14ac:dyDescent="0.25">
      <c r="C480" s="87" t="s">
        <v>353</v>
      </c>
      <c r="D480" s="88">
        <v>17500000</v>
      </c>
      <c r="E480" s="88">
        <v>175700</v>
      </c>
      <c r="F480" s="88">
        <v>175700</v>
      </c>
      <c r="G480" s="88">
        <v>552282.56000000006</v>
      </c>
    </row>
    <row r="481" spans="3:7" x14ac:dyDescent="0.25">
      <c r="C481" s="95" t="s">
        <v>658</v>
      </c>
      <c r="D481" s="88">
        <v>284034002</v>
      </c>
      <c r="E481" s="88">
        <v>4675378.5199999996</v>
      </c>
      <c r="F481" s="88">
        <v>23149634.689999998</v>
      </c>
      <c r="G481" s="88">
        <v>22490411.479999997</v>
      </c>
    </row>
    <row r="482" spans="3:7" x14ac:dyDescent="0.25">
      <c r="C482" s="87" t="s">
        <v>659</v>
      </c>
      <c r="D482" s="88">
        <v>284034002</v>
      </c>
      <c r="E482" s="88">
        <v>4675378.5199999996</v>
      </c>
      <c r="F482" s="88">
        <v>23149634.689999998</v>
      </c>
      <c r="G482" s="88">
        <v>22490411.479999997</v>
      </c>
    </row>
    <row r="483" spans="3:7" x14ac:dyDescent="0.25">
      <c r="C483" s="95" t="s">
        <v>660</v>
      </c>
      <c r="D483" s="88">
        <v>1416929560</v>
      </c>
      <c r="E483" s="88">
        <v>84738973.299999982</v>
      </c>
      <c r="F483" s="88">
        <v>115622753.09999995</v>
      </c>
      <c r="G483" s="88">
        <v>124049836.88999999</v>
      </c>
    </row>
    <row r="484" spans="3:7" x14ac:dyDescent="0.25">
      <c r="C484" s="87" t="s">
        <v>661</v>
      </c>
      <c r="D484" s="88">
        <v>1416929560</v>
      </c>
      <c r="E484" s="88">
        <v>84738973.299999982</v>
      </c>
      <c r="F484" s="88">
        <v>115622753.09999995</v>
      </c>
      <c r="G484" s="88">
        <v>124049836.88999999</v>
      </c>
    </row>
    <row r="485" spans="3:7" x14ac:dyDescent="0.25">
      <c r="C485" s="107" t="s">
        <v>662</v>
      </c>
      <c r="D485" s="108">
        <v>10596192158</v>
      </c>
      <c r="E485" s="108">
        <v>25497527.57</v>
      </c>
      <c r="F485" s="108">
        <v>213207742.15000004</v>
      </c>
      <c r="G485" s="108">
        <v>254888441.06</v>
      </c>
    </row>
    <row r="486" spans="3:7" x14ac:dyDescent="0.25">
      <c r="C486" s="85" t="s">
        <v>663</v>
      </c>
      <c r="D486" s="86">
        <v>10596192158</v>
      </c>
      <c r="E486" s="86">
        <v>25497527.57</v>
      </c>
      <c r="F486" s="86">
        <v>213207742.15000004</v>
      </c>
      <c r="G486" s="86">
        <v>254888441.06</v>
      </c>
    </row>
    <row r="487" spans="3:7" x14ac:dyDescent="0.25">
      <c r="C487" s="95" t="s">
        <v>664</v>
      </c>
      <c r="D487" s="88">
        <v>10405175256</v>
      </c>
      <c r="E487" s="88">
        <v>23726724.370000001</v>
      </c>
      <c r="F487" s="88">
        <v>189943167.40000004</v>
      </c>
      <c r="G487" s="88">
        <v>232699147.13999999</v>
      </c>
    </row>
    <row r="488" spans="3:7" x14ac:dyDescent="0.25">
      <c r="C488" s="87" t="s">
        <v>360</v>
      </c>
      <c r="D488" s="88">
        <v>1958848981</v>
      </c>
      <c r="E488" s="88">
        <v>33868768.730000004</v>
      </c>
      <c r="F488" s="88">
        <v>148159152.42000005</v>
      </c>
      <c r="G488" s="88">
        <v>155564136.38</v>
      </c>
    </row>
    <row r="489" spans="3:7" x14ac:dyDescent="0.25">
      <c r="C489" s="87" t="s">
        <v>665</v>
      </c>
      <c r="D489" s="88">
        <v>202633357</v>
      </c>
      <c r="E489" s="88">
        <v>16982630.16</v>
      </c>
      <c r="F489" s="88">
        <v>25000707.48</v>
      </c>
      <c r="G489" s="88">
        <v>14126815.82</v>
      </c>
    </row>
    <row r="490" spans="3:7" x14ac:dyDescent="0.25">
      <c r="C490" s="87" t="s">
        <v>666</v>
      </c>
      <c r="D490" s="88">
        <v>3188346853</v>
      </c>
      <c r="E490" s="88">
        <v>-23663973.59</v>
      </c>
      <c r="F490" s="88">
        <v>8032591.5</v>
      </c>
      <c r="G490" s="88">
        <v>12537956.420000002</v>
      </c>
    </row>
    <row r="491" spans="3:7" x14ac:dyDescent="0.25">
      <c r="C491" s="87" t="s">
        <v>820</v>
      </c>
      <c r="D491" s="88">
        <v>34007698</v>
      </c>
      <c r="E491" s="88">
        <v>-3460700.93</v>
      </c>
      <c r="F491" s="88">
        <v>989218.45</v>
      </c>
      <c r="G491" s="88">
        <v>989218.45</v>
      </c>
    </row>
    <row r="492" spans="3:7" x14ac:dyDescent="0.25">
      <c r="C492" s="87" t="s">
        <v>353</v>
      </c>
      <c r="D492" s="88">
        <v>563338367</v>
      </c>
      <c r="E492" s="88">
        <v>0</v>
      </c>
      <c r="F492" s="88">
        <v>1607651.4</v>
      </c>
      <c r="G492" s="88">
        <v>43327173.919999994</v>
      </c>
    </row>
    <row r="493" spans="3:7" x14ac:dyDescent="0.25">
      <c r="C493" s="87" t="s">
        <v>362</v>
      </c>
      <c r="D493" s="88">
        <v>4458000000</v>
      </c>
      <c r="E493" s="88">
        <v>0</v>
      </c>
      <c r="F493" s="88">
        <v>6153846.1500000004</v>
      </c>
      <c r="G493" s="88">
        <v>6153846.1500000004</v>
      </c>
    </row>
    <row r="494" spans="3:7" x14ac:dyDescent="0.25">
      <c r="C494" s="95" t="s">
        <v>667</v>
      </c>
      <c r="D494" s="88">
        <v>191016902</v>
      </c>
      <c r="E494" s="88">
        <v>1770803.2</v>
      </c>
      <c r="F494" s="88">
        <v>23264574.750000004</v>
      </c>
      <c r="G494" s="88">
        <v>22189293.920000002</v>
      </c>
    </row>
    <row r="495" spans="3:7" x14ac:dyDescent="0.25">
      <c r="C495" s="87" t="s">
        <v>665</v>
      </c>
      <c r="D495" s="88">
        <v>191016902</v>
      </c>
      <c r="E495" s="88">
        <v>1770803.2</v>
      </c>
      <c r="F495" s="88">
        <v>23264574.750000004</v>
      </c>
      <c r="G495" s="88">
        <v>22189293.920000002</v>
      </c>
    </row>
    <row r="496" spans="3:7" x14ac:dyDescent="0.25">
      <c r="C496" s="107" t="s">
        <v>668</v>
      </c>
      <c r="D496" s="108">
        <v>25212748733</v>
      </c>
      <c r="E496" s="108">
        <v>2439919106.9000001</v>
      </c>
      <c r="F496" s="108">
        <v>1188878776.0500002</v>
      </c>
      <c r="G496" s="108">
        <v>1607461888.6900001</v>
      </c>
    </row>
    <row r="497" spans="3:7" x14ac:dyDescent="0.25">
      <c r="C497" s="85" t="s">
        <v>669</v>
      </c>
      <c r="D497" s="86">
        <v>25212748733</v>
      </c>
      <c r="E497" s="86">
        <v>2439919106.9000001</v>
      </c>
      <c r="F497" s="86">
        <v>1188878776.0500002</v>
      </c>
      <c r="G497" s="86">
        <v>1607461888.6900001</v>
      </c>
    </row>
    <row r="498" spans="3:7" x14ac:dyDescent="0.25">
      <c r="C498" s="95" t="s">
        <v>670</v>
      </c>
      <c r="D498" s="88">
        <v>25212748733</v>
      </c>
      <c r="E498" s="88">
        <v>2439919106.9000001</v>
      </c>
      <c r="F498" s="88">
        <v>1188878776.0500002</v>
      </c>
      <c r="G498" s="88">
        <v>1607461888.6900001</v>
      </c>
    </row>
    <row r="499" spans="3:7" x14ac:dyDescent="0.25">
      <c r="C499" s="87" t="s">
        <v>360</v>
      </c>
      <c r="D499" s="88">
        <v>8712878829</v>
      </c>
      <c r="E499" s="88">
        <v>121780980.73000002</v>
      </c>
      <c r="F499" s="88">
        <v>289064924.76999998</v>
      </c>
      <c r="G499" s="88">
        <v>296215509.1500001</v>
      </c>
    </row>
    <row r="500" spans="3:7" x14ac:dyDescent="0.25">
      <c r="C500" s="87" t="s">
        <v>562</v>
      </c>
      <c r="D500" s="88">
        <v>3837773450</v>
      </c>
      <c r="E500" s="88">
        <v>991337900.44000006</v>
      </c>
      <c r="F500" s="88">
        <v>228843217.06999999</v>
      </c>
      <c r="G500" s="88">
        <v>63937845.710000001</v>
      </c>
    </row>
    <row r="501" spans="3:7" x14ac:dyDescent="0.25">
      <c r="C501" s="87" t="s">
        <v>590</v>
      </c>
      <c r="D501" s="88">
        <v>12594653454</v>
      </c>
      <c r="E501" s="88">
        <v>1312328725.73</v>
      </c>
      <c r="F501" s="88">
        <v>656499134.21000016</v>
      </c>
      <c r="G501" s="88">
        <v>1244072783.8299999</v>
      </c>
    </row>
    <row r="502" spans="3:7" x14ac:dyDescent="0.25">
      <c r="C502" s="87" t="s">
        <v>353</v>
      </c>
      <c r="D502" s="88">
        <v>62443000</v>
      </c>
      <c r="E502" s="88">
        <v>14471500</v>
      </c>
      <c r="F502" s="88">
        <v>14471500</v>
      </c>
      <c r="G502" s="88">
        <v>3235750</v>
      </c>
    </row>
    <row r="503" spans="3:7" x14ac:dyDescent="0.25">
      <c r="C503" s="87" t="s">
        <v>362</v>
      </c>
      <c r="D503" s="88">
        <v>5000000</v>
      </c>
      <c r="E503" s="88"/>
      <c r="F503" s="88"/>
      <c r="G503" s="88"/>
    </row>
    <row r="504" spans="3:7" x14ac:dyDescent="0.25">
      <c r="C504" s="107" t="s">
        <v>671</v>
      </c>
      <c r="D504" s="108">
        <v>4175726215</v>
      </c>
      <c r="E504" s="108">
        <v>16363832.879999992</v>
      </c>
      <c r="F504" s="108">
        <v>15904999.319999993</v>
      </c>
      <c r="G504" s="108">
        <v>18183398.559999995</v>
      </c>
    </row>
    <row r="505" spans="3:7" x14ac:dyDescent="0.25">
      <c r="C505" s="85" t="s">
        <v>672</v>
      </c>
      <c r="D505" s="86">
        <v>4175726215</v>
      </c>
      <c r="E505" s="86">
        <v>16363832.879999992</v>
      </c>
      <c r="F505" s="86">
        <v>15904999.319999993</v>
      </c>
      <c r="G505" s="86">
        <v>18183398.559999995</v>
      </c>
    </row>
    <row r="506" spans="3:7" x14ac:dyDescent="0.25">
      <c r="C506" s="95" t="s">
        <v>673</v>
      </c>
      <c r="D506" s="88">
        <v>4175726215</v>
      </c>
      <c r="E506" s="88">
        <v>16363832.879999992</v>
      </c>
      <c r="F506" s="88">
        <v>15904999.319999993</v>
      </c>
      <c r="G506" s="88">
        <v>18183398.559999995</v>
      </c>
    </row>
    <row r="507" spans="3:7" x14ac:dyDescent="0.25">
      <c r="C507" s="87" t="s">
        <v>360</v>
      </c>
      <c r="D507" s="88">
        <v>1190087657</v>
      </c>
      <c r="E507" s="88">
        <v>1562736.2</v>
      </c>
      <c r="F507" s="88">
        <v>1206886.2</v>
      </c>
      <c r="G507" s="88">
        <v>2054410.6</v>
      </c>
    </row>
    <row r="508" spans="3:7" x14ac:dyDescent="0.25">
      <c r="C508" s="87" t="s">
        <v>821</v>
      </c>
      <c r="D508" s="88">
        <v>181842030</v>
      </c>
      <c r="E508" s="88">
        <v>14801096.679999992</v>
      </c>
      <c r="F508" s="88">
        <v>14698113.119999994</v>
      </c>
      <c r="G508" s="88">
        <v>16128987.959999995</v>
      </c>
    </row>
    <row r="509" spans="3:7" x14ac:dyDescent="0.25">
      <c r="C509" s="87" t="s">
        <v>362</v>
      </c>
      <c r="D509" s="88">
        <v>2803796528</v>
      </c>
      <c r="E509" s="88"/>
      <c r="F509" s="88"/>
      <c r="G509" s="88"/>
    </row>
    <row r="510" spans="3:7" x14ac:dyDescent="0.25">
      <c r="C510" s="107" t="s">
        <v>674</v>
      </c>
      <c r="D510" s="108">
        <v>12921593863</v>
      </c>
      <c r="E510" s="108">
        <v>1092677182</v>
      </c>
      <c r="F510" s="108">
        <v>1092677182</v>
      </c>
      <c r="G510" s="108">
        <v>1092677182</v>
      </c>
    </row>
    <row r="511" spans="3:7" x14ac:dyDescent="0.25">
      <c r="C511" s="85" t="s">
        <v>675</v>
      </c>
      <c r="D511" s="86">
        <v>12921593863</v>
      </c>
      <c r="E511" s="86">
        <v>1092677182</v>
      </c>
      <c r="F511" s="86">
        <v>1092677182</v>
      </c>
      <c r="G511" s="86">
        <v>1092677182</v>
      </c>
    </row>
    <row r="512" spans="3:7" x14ac:dyDescent="0.25">
      <c r="C512" s="95" t="s">
        <v>676</v>
      </c>
      <c r="D512" s="88">
        <v>12921593863</v>
      </c>
      <c r="E512" s="88">
        <v>1092677182</v>
      </c>
      <c r="F512" s="88">
        <v>1092677182</v>
      </c>
      <c r="G512" s="88">
        <v>1092677182</v>
      </c>
    </row>
    <row r="513" spans="3:7" x14ac:dyDescent="0.25">
      <c r="C513" s="87" t="s">
        <v>822</v>
      </c>
      <c r="D513" s="88">
        <v>12537959903</v>
      </c>
      <c r="E513" s="88">
        <v>1061444980</v>
      </c>
      <c r="F513" s="88">
        <v>1061444980</v>
      </c>
      <c r="G513" s="88">
        <v>1061444980</v>
      </c>
    </row>
    <row r="514" spans="3:7" x14ac:dyDescent="0.25">
      <c r="C514" s="87" t="s">
        <v>353</v>
      </c>
      <c r="D514" s="88">
        <v>383633960</v>
      </c>
      <c r="E514" s="88">
        <v>31232202</v>
      </c>
      <c r="F514" s="88">
        <v>31232202</v>
      </c>
      <c r="G514" s="88">
        <v>31232202</v>
      </c>
    </row>
    <row r="515" spans="3:7" x14ac:dyDescent="0.25">
      <c r="C515" s="107" t="s">
        <v>677</v>
      </c>
      <c r="D515" s="108">
        <v>10870891737</v>
      </c>
      <c r="E515" s="108">
        <v>905907631</v>
      </c>
      <c r="F515" s="108">
        <v>905907631</v>
      </c>
      <c r="G515" s="108">
        <v>905907631</v>
      </c>
    </row>
    <row r="516" spans="3:7" x14ac:dyDescent="0.25">
      <c r="C516" s="85" t="s">
        <v>678</v>
      </c>
      <c r="D516" s="86">
        <v>10870891737</v>
      </c>
      <c r="E516" s="86">
        <v>905907631</v>
      </c>
      <c r="F516" s="86">
        <v>905907631</v>
      </c>
      <c r="G516" s="86">
        <v>905907631</v>
      </c>
    </row>
    <row r="517" spans="3:7" x14ac:dyDescent="0.25">
      <c r="C517" s="95" t="s">
        <v>679</v>
      </c>
      <c r="D517" s="88">
        <v>10870891737</v>
      </c>
      <c r="E517" s="88">
        <v>905907631</v>
      </c>
      <c r="F517" s="88">
        <v>905907631</v>
      </c>
      <c r="G517" s="88">
        <v>905907631</v>
      </c>
    </row>
    <row r="518" spans="3:7" x14ac:dyDescent="0.25">
      <c r="C518" s="87" t="s">
        <v>360</v>
      </c>
      <c r="D518" s="88">
        <v>3109864137</v>
      </c>
      <c r="E518" s="88">
        <v>259155359</v>
      </c>
      <c r="F518" s="88">
        <v>259155359</v>
      </c>
      <c r="G518" s="88">
        <v>259155359</v>
      </c>
    </row>
    <row r="519" spans="3:7" x14ac:dyDescent="0.25">
      <c r="C519" s="87" t="s">
        <v>680</v>
      </c>
      <c r="D519" s="88">
        <v>1239945600</v>
      </c>
      <c r="E519" s="88">
        <v>103328786</v>
      </c>
      <c r="F519" s="88">
        <v>103328786</v>
      </c>
      <c r="G519" s="88">
        <v>103328786</v>
      </c>
    </row>
    <row r="520" spans="3:7" x14ac:dyDescent="0.25">
      <c r="C520" s="87" t="s">
        <v>823</v>
      </c>
      <c r="D520" s="88">
        <v>4899731800</v>
      </c>
      <c r="E520" s="88">
        <v>408310970</v>
      </c>
      <c r="F520" s="88">
        <v>408310970</v>
      </c>
      <c r="G520" s="88">
        <v>408310970</v>
      </c>
    </row>
    <row r="521" spans="3:7" x14ac:dyDescent="0.25">
      <c r="C521" s="87" t="s">
        <v>353</v>
      </c>
      <c r="D521" s="88">
        <v>1621350200</v>
      </c>
      <c r="E521" s="88">
        <v>135112516</v>
      </c>
      <c r="F521" s="88">
        <v>135112516</v>
      </c>
      <c r="G521" s="88">
        <v>135112516</v>
      </c>
    </row>
    <row r="522" spans="3:7" x14ac:dyDescent="0.25">
      <c r="C522" s="107" t="s">
        <v>681</v>
      </c>
      <c r="D522" s="108">
        <v>1524248087</v>
      </c>
      <c r="E522" s="108">
        <v>127020660.99999996</v>
      </c>
      <c r="F522" s="108">
        <v>127020660.99999996</v>
      </c>
      <c r="G522" s="108">
        <v>127020660.99999996</v>
      </c>
    </row>
    <row r="523" spans="3:7" x14ac:dyDescent="0.25">
      <c r="C523" s="85" t="s">
        <v>682</v>
      </c>
      <c r="D523" s="86">
        <v>1524248087</v>
      </c>
      <c r="E523" s="86">
        <v>127020660.99999996</v>
      </c>
      <c r="F523" s="86">
        <v>127020660.99999996</v>
      </c>
      <c r="G523" s="86">
        <v>127020660.99999996</v>
      </c>
    </row>
    <row r="524" spans="3:7" x14ac:dyDescent="0.25">
      <c r="C524" s="95" t="s">
        <v>683</v>
      </c>
      <c r="D524" s="88">
        <v>1524248087</v>
      </c>
      <c r="E524" s="88">
        <v>127020660.99999996</v>
      </c>
      <c r="F524" s="88">
        <v>127020660.99999996</v>
      </c>
      <c r="G524" s="88">
        <v>127020660.99999996</v>
      </c>
    </row>
    <row r="525" spans="3:7" x14ac:dyDescent="0.25">
      <c r="C525" s="87" t="s">
        <v>684</v>
      </c>
      <c r="D525" s="88">
        <v>1521878287</v>
      </c>
      <c r="E525" s="88">
        <v>127020660.99999996</v>
      </c>
      <c r="F525" s="88">
        <v>127020660.99999996</v>
      </c>
      <c r="G525" s="88">
        <v>127020660.99999996</v>
      </c>
    </row>
    <row r="526" spans="3:7" x14ac:dyDescent="0.25">
      <c r="C526" s="87" t="s">
        <v>353</v>
      </c>
      <c r="D526" s="88">
        <v>2369800</v>
      </c>
      <c r="E526" s="88"/>
      <c r="F526" s="88"/>
      <c r="G526" s="88"/>
    </row>
    <row r="527" spans="3:7" x14ac:dyDescent="0.25">
      <c r="C527" s="107" t="s">
        <v>685</v>
      </c>
      <c r="D527" s="108">
        <v>1975371875</v>
      </c>
      <c r="E527" s="108">
        <v>164614308</v>
      </c>
      <c r="F527" s="108">
        <v>164614308</v>
      </c>
      <c r="G527" s="108">
        <v>164614308</v>
      </c>
    </row>
    <row r="528" spans="3:7" x14ac:dyDescent="0.25">
      <c r="C528" s="85" t="s">
        <v>686</v>
      </c>
      <c r="D528" s="86">
        <v>1975371875</v>
      </c>
      <c r="E528" s="86">
        <v>164614308</v>
      </c>
      <c r="F528" s="86">
        <v>164614308</v>
      </c>
      <c r="G528" s="86">
        <v>164614308</v>
      </c>
    </row>
    <row r="529" spans="3:7" x14ac:dyDescent="0.25">
      <c r="C529" s="95" t="s">
        <v>687</v>
      </c>
      <c r="D529" s="88">
        <v>1975371875</v>
      </c>
      <c r="E529" s="88">
        <v>164614308</v>
      </c>
      <c r="F529" s="88">
        <v>164614308</v>
      </c>
      <c r="G529" s="88">
        <v>164614308</v>
      </c>
    </row>
    <row r="530" spans="3:7" x14ac:dyDescent="0.25">
      <c r="C530" s="87" t="s">
        <v>824</v>
      </c>
      <c r="D530" s="88">
        <v>1835781875</v>
      </c>
      <c r="E530" s="88">
        <v>152981808</v>
      </c>
      <c r="F530" s="88">
        <v>152981808</v>
      </c>
      <c r="G530" s="88">
        <v>152981808</v>
      </c>
    </row>
    <row r="531" spans="3:7" x14ac:dyDescent="0.25">
      <c r="C531" s="87" t="s">
        <v>353</v>
      </c>
      <c r="D531" s="88">
        <v>139590000</v>
      </c>
      <c r="E531" s="88">
        <v>11632500</v>
      </c>
      <c r="F531" s="88">
        <v>11632500</v>
      </c>
      <c r="G531" s="88">
        <v>11632500</v>
      </c>
    </row>
    <row r="532" spans="3:7" x14ac:dyDescent="0.25">
      <c r="C532" s="107" t="s">
        <v>688</v>
      </c>
      <c r="D532" s="108">
        <v>400000000</v>
      </c>
      <c r="E532" s="108">
        <v>25471150.910000004</v>
      </c>
      <c r="F532" s="108">
        <v>25474700.910000004</v>
      </c>
      <c r="G532" s="108">
        <v>25433209.320000004</v>
      </c>
    </row>
    <row r="533" spans="3:7" x14ac:dyDescent="0.25">
      <c r="C533" s="85" t="s">
        <v>689</v>
      </c>
      <c r="D533" s="86">
        <v>400000000</v>
      </c>
      <c r="E533" s="86">
        <v>25471150.910000004</v>
      </c>
      <c r="F533" s="86">
        <v>25474700.910000004</v>
      </c>
      <c r="G533" s="86">
        <v>25433209.320000004</v>
      </c>
    </row>
    <row r="534" spans="3:7" x14ac:dyDescent="0.25">
      <c r="C534" s="95" t="s">
        <v>690</v>
      </c>
      <c r="D534" s="88">
        <v>400000000</v>
      </c>
      <c r="E534" s="88">
        <v>25471150.910000004</v>
      </c>
      <c r="F534" s="88">
        <v>25474700.910000004</v>
      </c>
      <c r="G534" s="88">
        <v>25433209.320000004</v>
      </c>
    </row>
    <row r="535" spans="3:7" x14ac:dyDescent="0.25">
      <c r="C535" s="87" t="s">
        <v>825</v>
      </c>
      <c r="D535" s="88">
        <v>396485400</v>
      </c>
      <c r="E535" s="88">
        <v>25421150.910000004</v>
      </c>
      <c r="F535" s="88">
        <v>25424700.910000004</v>
      </c>
      <c r="G535" s="88">
        <v>25383209.320000004</v>
      </c>
    </row>
    <row r="536" spans="3:7" x14ac:dyDescent="0.25">
      <c r="C536" s="87" t="s">
        <v>353</v>
      </c>
      <c r="D536" s="88">
        <v>3514600</v>
      </c>
      <c r="E536" s="88">
        <v>50000</v>
      </c>
      <c r="F536" s="88">
        <v>50000</v>
      </c>
      <c r="G536" s="88">
        <v>50000</v>
      </c>
    </row>
    <row r="537" spans="3:7" x14ac:dyDescent="0.25">
      <c r="C537" s="107" t="s">
        <v>691</v>
      </c>
      <c r="D537" s="108">
        <v>1008000000</v>
      </c>
      <c r="E537" s="108">
        <v>83999989.690000027</v>
      </c>
      <c r="F537" s="108">
        <v>83999989.690000027</v>
      </c>
      <c r="G537" s="108">
        <v>83999989.690000027</v>
      </c>
    </row>
    <row r="538" spans="3:7" x14ac:dyDescent="0.25">
      <c r="C538" s="85" t="s">
        <v>692</v>
      </c>
      <c r="D538" s="86">
        <v>1008000000</v>
      </c>
      <c r="E538" s="86">
        <v>83999989.690000027</v>
      </c>
      <c r="F538" s="86">
        <v>83999989.690000027</v>
      </c>
      <c r="G538" s="86">
        <v>83999989.690000027</v>
      </c>
    </row>
    <row r="539" spans="3:7" x14ac:dyDescent="0.25">
      <c r="C539" s="95" t="s">
        <v>693</v>
      </c>
      <c r="D539" s="88">
        <v>1008000000</v>
      </c>
      <c r="E539" s="88">
        <v>83999989.690000027</v>
      </c>
      <c r="F539" s="88">
        <v>83999989.690000027</v>
      </c>
      <c r="G539" s="88">
        <v>83999989.690000027</v>
      </c>
    </row>
    <row r="540" spans="3:7" x14ac:dyDescent="0.25">
      <c r="C540" s="87" t="s">
        <v>694</v>
      </c>
      <c r="D540" s="88">
        <v>1007300037</v>
      </c>
      <c r="E540" s="88">
        <v>83966659.690000027</v>
      </c>
      <c r="F540" s="88">
        <v>83966659.690000027</v>
      </c>
      <c r="G540" s="88">
        <v>83966659.690000027</v>
      </c>
    </row>
    <row r="541" spans="3:7" x14ac:dyDescent="0.25">
      <c r="C541" s="87" t="s">
        <v>353</v>
      </c>
      <c r="D541" s="88">
        <v>699963</v>
      </c>
      <c r="E541" s="88">
        <v>33330</v>
      </c>
      <c r="F541" s="88">
        <v>33330</v>
      </c>
      <c r="G541" s="88">
        <v>33330</v>
      </c>
    </row>
    <row r="542" spans="3:7" x14ac:dyDescent="0.25">
      <c r="C542" s="107" t="s">
        <v>695</v>
      </c>
      <c r="D542" s="108">
        <v>886669483</v>
      </c>
      <c r="E542" s="108">
        <v>67713063.349999994</v>
      </c>
      <c r="F542" s="108">
        <v>64098667.210000008</v>
      </c>
      <c r="G542" s="108">
        <v>51504436.340000011</v>
      </c>
    </row>
    <row r="543" spans="3:7" x14ac:dyDescent="0.25">
      <c r="C543" s="85" t="s">
        <v>696</v>
      </c>
      <c r="D543" s="86">
        <v>886669483</v>
      </c>
      <c r="E543" s="86">
        <v>67713063.349999994</v>
      </c>
      <c r="F543" s="86">
        <v>64098667.210000008</v>
      </c>
      <c r="G543" s="86">
        <v>51504436.340000011</v>
      </c>
    </row>
    <row r="544" spans="3:7" x14ac:dyDescent="0.25">
      <c r="C544" s="95" t="s">
        <v>697</v>
      </c>
      <c r="D544" s="88">
        <v>886669483</v>
      </c>
      <c r="E544" s="88">
        <v>67713063.349999994</v>
      </c>
      <c r="F544" s="88">
        <v>64098667.210000008</v>
      </c>
      <c r="G544" s="88">
        <v>51504436.340000011</v>
      </c>
    </row>
    <row r="545" spans="3:7" x14ac:dyDescent="0.25">
      <c r="C545" s="87" t="s">
        <v>826</v>
      </c>
      <c r="D545" s="88">
        <v>886669483</v>
      </c>
      <c r="E545" s="88">
        <v>67713063.349999994</v>
      </c>
      <c r="F545" s="88">
        <v>64098667.210000008</v>
      </c>
      <c r="G545" s="88">
        <v>51504436.340000011</v>
      </c>
    </row>
    <row r="546" spans="3:7" x14ac:dyDescent="0.25">
      <c r="C546" s="107" t="s">
        <v>698</v>
      </c>
      <c r="D546" s="108">
        <v>362550018434</v>
      </c>
      <c r="E546" s="108">
        <v>32022742222.710003</v>
      </c>
      <c r="F546" s="108">
        <v>27777418374.630001</v>
      </c>
      <c r="G546" s="108">
        <v>20013612747.200001</v>
      </c>
    </row>
    <row r="547" spans="3:7" x14ac:dyDescent="0.25">
      <c r="C547" s="85" t="s">
        <v>699</v>
      </c>
      <c r="D547" s="86">
        <v>362550018434</v>
      </c>
      <c r="E547" s="86">
        <v>32022742222.710003</v>
      </c>
      <c r="F547" s="86">
        <v>27777418374.630001</v>
      </c>
      <c r="G547" s="86">
        <v>20013612747.200001</v>
      </c>
    </row>
    <row r="548" spans="3:7" x14ac:dyDescent="0.25">
      <c r="C548" s="95" t="s">
        <v>700</v>
      </c>
      <c r="D548" s="88">
        <v>362550018434</v>
      </c>
      <c r="E548" s="88">
        <v>32022742222.710003</v>
      </c>
      <c r="F548" s="88">
        <v>27777418374.630001</v>
      </c>
      <c r="G548" s="88">
        <v>20013612747.200001</v>
      </c>
    </row>
    <row r="549" spans="3:7" x14ac:dyDescent="0.25">
      <c r="C549" s="87" t="s">
        <v>701</v>
      </c>
      <c r="D549" s="88">
        <v>362550018434</v>
      </c>
      <c r="E549" s="88">
        <v>32022742222.710003</v>
      </c>
      <c r="F549" s="88">
        <v>27777418374.630001</v>
      </c>
      <c r="G549" s="88">
        <v>20013612747.200001</v>
      </c>
    </row>
    <row r="550" spans="3:7" x14ac:dyDescent="0.25">
      <c r="C550" s="107" t="s">
        <v>702</v>
      </c>
      <c r="D550" s="108">
        <v>152072486478</v>
      </c>
      <c r="E550" s="108">
        <v>10929551045.190001</v>
      </c>
      <c r="F550" s="108">
        <v>15915125914.52</v>
      </c>
      <c r="G550" s="108">
        <v>15915552945.060001</v>
      </c>
    </row>
    <row r="551" spans="3:7" x14ac:dyDescent="0.25">
      <c r="C551" s="85" t="s">
        <v>703</v>
      </c>
      <c r="D551" s="86">
        <v>152072486478</v>
      </c>
      <c r="E551" s="86">
        <v>10929551045.190001</v>
      </c>
      <c r="F551" s="86">
        <v>15915125914.52</v>
      </c>
      <c r="G551" s="86">
        <v>15915552945.060001</v>
      </c>
    </row>
    <row r="552" spans="3:7" x14ac:dyDescent="0.25">
      <c r="C552" s="95" t="s">
        <v>704</v>
      </c>
      <c r="D552" s="88">
        <v>152072486478</v>
      </c>
      <c r="E552" s="88">
        <v>10929551045.190001</v>
      </c>
      <c r="F552" s="88">
        <v>15915125914.52</v>
      </c>
      <c r="G552" s="88">
        <v>15915552945.060001</v>
      </c>
    </row>
    <row r="553" spans="3:7" x14ac:dyDescent="0.25">
      <c r="C553" s="87" t="s">
        <v>827</v>
      </c>
      <c r="D553" s="88">
        <v>3701712</v>
      </c>
      <c r="E553" s="88">
        <v>300547.42</v>
      </c>
      <c r="F553" s="88">
        <v>300547.42</v>
      </c>
      <c r="G553" s="88">
        <v>300547.42</v>
      </c>
    </row>
    <row r="554" spans="3:7" x14ac:dyDescent="0.25">
      <c r="C554" s="87" t="s">
        <v>705</v>
      </c>
      <c r="D554" s="88">
        <v>85150000000</v>
      </c>
      <c r="E554" s="88">
        <v>10930590400</v>
      </c>
      <c r="F554" s="88">
        <v>10930590400</v>
      </c>
      <c r="G554" s="88">
        <v>10930590400</v>
      </c>
    </row>
    <row r="555" spans="3:7" x14ac:dyDescent="0.25">
      <c r="C555" s="87" t="s">
        <v>353</v>
      </c>
      <c r="D555" s="88">
        <v>62311723623</v>
      </c>
      <c r="E555" s="88">
        <v>-1339902.23</v>
      </c>
      <c r="F555" s="88">
        <v>4408026347.1000004</v>
      </c>
      <c r="G555" s="88">
        <v>4408453377.6400003</v>
      </c>
    </row>
    <row r="556" spans="3:7" x14ac:dyDescent="0.25">
      <c r="C556" s="87" t="s">
        <v>362</v>
      </c>
      <c r="D556" s="88">
        <v>4607061143</v>
      </c>
      <c r="E556" s="88">
        <v>0</v>
      </c>
      <c r="F556" s="88">
        <v>576208620</v>
      </c>
      <c r="G556" s="88">
        <v>576208620</v>
      </c>
    </row>
    <row r="557" spans="3:7" ht="15.75" thickBot="1" x14ac:dyDescent="0.3">
      <c r="C557" s="102" t="s">
        <v>122</v>
      </c>
      <c r="D557" s="103">
        <v>1622833406287</v>
      </c>
      <c r="E557" s="103">
        <v>110429498776.31006</v>
      </c>
      <c r="F557" s="103">
        <v>133070988855.28004</v>
      </c>
      <c r="G557" s="103">
        <v>125908292099.54005</v>
      </c>
    </row>
    <row r="560" spans="3:7" x14ac:dyDescent="0.25">
      <c r="C560" s="91" t="s">
        <v>298</v>
      </c>
    </row>
    <row r="561" spans="3:3" x14ac:dyDescent="0.25">
      <c r="C561" s="92" t="s">
        <v>788</v>
      </c>
    </row>
    <row r="562" spans="3:3" x14ac:dyDescent="0.25">
      <c r="C562" s="91" t="s">
        <v>75</v>
      </c>
    </row>
  </sheetData>
  <mergeCells count="10">
    <mergeCell ref="C10:C11"/>
    <mergeCell ref="D10:D12"/>
    <mergeCell ref="E10:E12"/>
    <mergeCell ref="F10:F12"/>
    <mergeCell ref="G10:G12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0D64-71BE-412F-B32E-76B71D622C3B}">
  <dimension ref="A1:H153"/>
  <sheetViews>
    <sheetView showGridLines="0" workbookViewId="0">
      <selection activeCell="K29" sqref="K29"/>
    </sheetView>
  </sheetViews>
  <sheetFormatPr baseColWidth="10" defaultColWidth="11.42578125" defaultRowHeight="15" x14ac:dyDescent="0.25"/>
  <cols>
    <col min="1" max="2" width="11.42578125" style="2"/>
    <col min="3" max="3" width="100.28515625" style="2" bestFit="1" customWidth="1"/>
    <col min="4" max="4" width="27.85546875" style="2" customWidth="1"/>
    <col min="5" max="5" width="17.28515625" style="2" bestFit="1" customWidth="1"/>
    <col min="6" max="6" width="15.5703125" style="2" bestFit="1" customWidth="1"/>
    <col min="7" max="7" width="12.140625" style="2" bestFit="1" customWidth="1"/>
    <col min="8" max="9" width="11.42578125" style="2"/>
    <col min="10" max="10" width="14" style="2" bestFit="1" customWidth="1"/>
    <col min="11" max="11" width="11.5703125" style="2" bestFit="1" customWidth="1"/>
    <col min="12" max="13" width="12.140625" style="2" bestFit="1" customWidth="1"/>
    <col min="14" max="16384" width="11.42578125" style="2"/>
  </cols>
  <sheetData>
    <row r="1" spans="1:8" x14ac:dyDescent="0.25">
      <c r="C1" s="15"/>
      <c r="D1" s="15"/>
      <c r="E1" s="15"/>
      <c r="F1" s="15"/>
      <c r="G1" s="15"/>
    </row>
    <row r="2" spans="1:8" x14ac:dyDescent="0.25">
      <c r="C2" s="511" t="s">
        <v>12</v>
      </c>
      <c r="D2" s="511"/>
      <c r="E2" s="511"/>
      <c r="F2" s="511"/>
      <c r="G2" s="511"/>
    </row>
    <row r="3" spans="1:8" x14ac:dyDescent="0.25">
      <c r="C3" s="511" t="s">
        <v>11</v>
      </c>
      <c r="D3" s="511"/>
      <c r="E3" s="511"/>
      <c r="F3" s="511"/>
      <c r="G3" s="511"/>
    </row>
    <row r="4" spans="1:8" x14ac:dyDescent="0.25">
      <c r="C4" s="512" t="s">
        <v>10</v>
      </c>
      <c r="D4" s="512"/>
      <c r="E4" s="512"/>
      <c r="F4" s="512"/>
      <c r="G4" s="512"/>
    </row>
    <row r="5" spans="1:8" x14ac:dyDescent="0.25">
      <c r="C5" s="15"/>
      <c r="D5" s="15"/>
      <c r="E5" s="15"/>
      <c r="F5" s="15"/>
      <c r="G5" s="15"/>
    </row>
    <row r="6" spans="1:8" ht="15.75" x14ac:dyDescent="0.25">
      <c r="A6" s="525" t="s">
        <v>829</v>
      </c>
      <c r="B6" s="525"/>
      <c r="C6" s="525"/>
      <c r="D6" s="525"/>
      <c r="E6" s="525"/>
      <c r="F6" s="525"/>
      <c r="G6" s="525"/>
      <c r="H6" s="525"/>
    </row>
    <row r="7" spans="1:8" ht="15.75" x14ac:dyDescent="0.25">
      <c r="C7" s="514" t="s">
        <v>138</v>
      </c>
      <c r="D7" s="514"/>
      <c r="E7" s="514"/>
      <c r="F7" s="514"/>
      <c r="G7" s="514"/>
    </row>
    <row r="9" spans="1:8" ht="15.75" thickBot="1" x14ac:dyDescent="0.3"/>
    <row r="10" spans="1:8" x14ac:dyDescent="0.25">
      <c r="C10" s="533" t="s">
        <v>7</v>
      </c>
      <c r="D10" s="505" t="s">
        <v>345</v>
      </c>
      <c r="E10" s="528" t="s">
        <v>346</v>
      </c>
      <c r="F10" s="528" t="s">
        <v>45</v>
      </c>
      <c r="G10" s="528" t="s">
        <v>347</v>
      </c>
    </row>
    <row r="11" spans="1:8" x14ac:dyDescent="0.25">
      <c r="C11" s="534"/>
      <c r="D11" s="517"/>
      <c r="E11" s="529"/>
      <c r="F11" s="531"/>
      <c r="G11" s="531"/>
    </row>
    <row r="12" spans="1:8" ht="15.75" thickBot="1" x14ac:dyDescent="0.3">
      <c r="C12" s="104" t="s">
        <v>706</v>
      </c>
      <c r="D12" s="516"/>
      <c r="E12" s="530"/>
      <c r="F12" s="532"/>
      <c r="G12" s="532"/>
    </row>
    <row r="13" spans="1:8" x14ac:dyDescent="0.25">
      <c r="C13" s="107" t="s">
        <v>707</v>
      </c>
      <c r="D13" s="108">
        <v>256969074361</v>
      </c>
      <c r="E13" s="108">
        <v>18207140728.180004</v>
      </c>
      <c r="F13" s="108">
        <v>22461345295.57</v>
      </c>
      <c r="G13" s="108">
        <v>21537290503.709995</v>
      </c>
    </row>
    <row r="14" spans="1:8" x14ac:dyDescent="0.25">
      <c r="C14" s="85" t="s">
        <v>76</v>
      </c>
      <c r="D14" s="86">
        <v>102151484178</v>
      </c>
      <c r="E14" s="86">
        <v>10107317875.910007</v>
      </c>
      <c r="F14" s="86">
        <v>10199501344.480009</v>
      </c>
      <c r="G14" s="86">
        <v>9663605472.0499992</v>
      </c>
    </row>
    <row r="15" spans="1:8" x14ac:dyDescent="0.25">
      <c r="C15" s="95" t="s">
        <v>708</v>
      </c>
      <c r="D15" s="88">
        <v>8027164129</v>
      </c>
      <c r="E15" s="88">
        <v>672407489.63999999</v>
      </c>
      <c r="F15" s="88">
        <v>798281306.92999995</v>
      </c>
      <c r="G15" s="88">
        <v>798281306.92999995</v>
      </c>
    </row>
    <row r="16" spans="1:8" x14ac:dyDescent="0.25">
      <c r="C16" s="95" t="s">
        <v>709</v>
      </c>
      <c r="D16" s="88">
        <v>52957815438</v>
      </c>
      <c r="E16" s="88">
        <v>4773256472.8600101</v>
      </c>
      <c r="F16" s="88">
        <v>4711489433.8900118</v>
      </c>
      <c r="G16" s="88">
        <v>4333995310.1400013</v>
      </c>
    </row>
    <row r="17" spans="3:7" x14ac:dyDescent="0.25">
      <c r="C17" s="95" t="s">
        <v>710</v>
      </c>
      <c r="D17" s="88">
        <v>29452658980</v>
      </c>
      <c r="E17" s="88">
        <v>3710678867.6099977</v>
      </c>
      <c r="F17" s="88">
        <v>3710678867.6099977</v>
      </c>
      <c r="G17" s="88">
        <v>3554810750.8099976</v>
      </c>
    </row>
    <row r="18" spans="3:7" x14ac:dyDescent="0.25">
      <c r="C18" s="95" t="s">
        <v>711</v>
      </c>
      <c r="D18" s="88">
        <v>10858756737</v>
      </c>
      <c r="E18" s="88">
        <v>904896382</v>
      </c>
      <c r="F18" s="88">
        <v>904896382</v>
      </c>
      <c r="G18" s="88">
        <v>904896382</v>
      </c>
    </row>
    <row r="19" spans="3:7" x14ac:dyDescent="0.25">
      <c r="C19" s="95" t="s">
        <v>77</v>
      </c>
      <c r="D19" s="88">
        <v>855088894</v>
      </c>
      <c r="E19" s="88">
        <v>46078663.799999997</v>
      </c>
      <c r="F19" s="88">
        <v>74155354.050000012</v>
      </c>
      <c r="G19" s="88">
        <v>71621722.170000002</v>
      </c>
    </row>
    <row r="20" spans="3:7" x14ac:dyDescent="0.25">
      <c r="C20" s="85" t="s">
        <v>124</v>
      </c>
      <c r="D20" s="86">
        <v>15009549215</v>
      </c>
      <c r="E20" s="86">
        <v>360832438.89999998</v>
      </c>
      <c r="F20" s="86">
        <v>951491965.36000001</v>
      </c>
      <c r="G20" s="86">
        <v>1086298709.2800004</v>
      </c>
    </row>
    <row r="21" spans="3:7" x14ac:dyDescent="0.25">
      <c r="C21" s="95" t="s">
        <v>712</v>
      </c>
      <c r="D21" s="88">
        <v>5102968644</v>
      </c>
      <c r="E21" s="88">
        <v>111082315.37</v>
      </c>
      <c r="F21" s="88">
        <v>261748566.70999995</v>
      </c>
      <c r="G21" s="88">
        <v>392928948.96000016</v>
      </c>
    </row>
    <row r="22" spans="3:7" x14ac:dyDescent="0.25">
      <c r="C22" s="95" t="s">
        <v>713</v>
      </c>
      <c r="D22" s="88">
        <v>9906580571</v>
      </c>
      <c r="E22" s="88">
        <v>249750123.52999997</v>
      </c>
      <c r="F22" s="88">
        <v>689743398.6500001</v>
      </c>
      <c r="G22" s="88">
        <v>693369760.32000029</v>
      </c>
    </row>
    <row r="23" spans="3:7" x14ac:dyDescent="0.25">
      <c r="C23" s="85" t="s">
        <v>125</v>
      </c>
      <c r="D23" s="86">
        <v>55750231755</v>
      </c>
      <c r="E23" s="86">
        <v>1957918775.1400013</v>
      </c>
      <c r="F23" s="86">
        <v>4776880930.499999</v>
      </c>
      <c r="G23" s="86">
        <v>4690943131.2699995</v>
      </c>
    </row>
    <row r="24" spans="3:7" x14ac:dyDescent="0.25">
      <c r="C24" s="95" t="s">
        <v>714</v>
      </c>
      <c r="D24" s="88">
        <v>51534148443</v>
      </c>
      <c r="E24" s="88">
        <v>1509253897.6700013</v>
      </c>
      <c r="F24" s="88">
        <v>4238770538.0599985</v>
      </c>
      <c r="G24" s="88">
        <v>4040519988.25</v>
      </c>
    </row>
    <row r="25" spans="3:7" x14ac:dyDescent="0.25">
      <c r="C25" s="95" t="s">
        <v>715</v>
      </c>
      <c r="D25" s="88">
        <v>3838533234</v>
      </c>
      <c r="E25" s="88">
        <v>441785360.5</v>
      </c>
      <c r="F25" s="88">
        <v>510159119.98000002</v>
      </c>
      <c r="G25" s="88">
        <v>610530379.3599999</v>
      </c>
    </row>
    <row r="26" spans="3:7" x14ac:dyDescent="0.25">
      <c r="C26" s="95" t="s">
        <v>716</v>
      </c>
      <c r="D26" s="88">
        <v>296441158</v>
      </c>
      <c r="E26" s="88">
        <v>5472458.129999999</v>
      </c>
      <c r="F26" s="88">
        <v>21145853.359999999</v>
      </c>
      <c r="G26" s="88">
        <v>32296538.900000002</v>
      </c>
    </row>
    <row r="27" spans="3:7" x14ac:dyDescent="0.25">
      <c r="C27" s="95" t="s">
        <v>717</v>
      </c>
      <c r="D27" s="88">
        <v>81108920</v>
      </c>
      <c r="E27" s="88">
        <v>1407058.84</v>
      </c>
      <c r="F27" s="88">
        <v>6805419.0999999987</v>
      </c>
      <c r="G27" s="88">
        <v>7596224.7599999998</v>
      </c>
    </row>
    <row r="28" spans="3:7" x14ac:dyDescent="0.25">
      <c r="C28" s="85" t="s">
        <v>78</v>
      </c>
      <c r="D28" s="86">
        <v>84057809213</v>
      </c>
      <c r="E28" s="86">
        <v>5781071638.2299957</v>
      </c>
      <c r="F28" s="86">
        <v>6533471055.2299967</v>
      </c>
      <c r="G28" s="86">
        <v>6096443191.1099977</v>
      </c>
    </row>
    <row r="29" spans="3:7" x14ac:dyDescent="0.25">
      <c r="C29" s="95" t="s">
        <v>718</v>
      </c>
      <c r="D29" s="88">
        <v>39543819862</v>
      </c>
      <c r="E29" s="88">
        <v>2914647521.2199965</v>
      </c>
      <c r="F29" s="88">
        <v>3310468125.0599971</v>
      </c>
      <c r="G29" s="88">
        <v>3035219661.2599974</v>
      </c>
    </row>
    <row r="30" spans="3:7" x14ac:dyDescent="0.25">
      <c r="C30" s="95" t="s">
        <v>719</v>
      </c>
      <c r="D30" s="88">
        <v>1394684725</v>
      </c>
      <c r="E30" s="88">
        <v>76314293.909999996</v>
      </c>
      <c r="F30" s="88">
        <v>82000253.280000001</v>
      </c>
      <c r="G30" s="88">
        <v>82003335.109999999</v>
      </c>
    </row>
    <row r="31" spans="3:7" x14ac:dyDescent="0.25">
      <c r="C31" s="95" t="s">
        <v>720</v>
      </c>
      <c r="D31" s="88">
        <v>29123951403</v>
      </c>
      <c r="E31" s="88">
        <v>2472245608.7599998</v>
      </c>
      <c r="F31" s="88">
        <v>2354302476.0099998</v>
      </c>
      <c r="G31" s="88">
        <v>2353243875.5099993</v>
      </c>
    </row>
    <row r="32" spans="3:7" x14ac:dyDescent="0.25">
      <c r="C32" s="95" t="s">
        <v>721</v>
      </c>
      <c r="D32" s="88">
        <v>3220295124</v>
      </c>
      <c r="E32" s="88">
        <v>0</v>
      </c>
      <c r="F32" s="88">
        <v>7286854.0200000005</v>
      </c>
      <c r="G32" s="88">
        <v>59119488.310000002</v>
      </c>
    </row>
    <row r="33" spans="3:7" x14ac:dyDescent="0.25">
      <c r="C33" s="95" t="s">
        <v>722</v>
      </c>
      <c r="D33" s="88">
        <v>5672580954</v>
      </c>
      <c r="E33" s="88">
        <v>111521063.33999999</v>
      </c>
      <c r="F33" s="88">
        <v>572762683.76999986</v>
      </c>
      <c r="G33" s="88">
        <v>359118325.00000006</v>
      </c>
    </row>
    <row r="34" spans="3:7" x14ac:dyDescent="0.25">
      <c r="C34" s="95" t="s">
        <v>723</v>
      </c>
      <c r="D34" s="88">
        <v>68949757</v>
      </c>
      <c r="E34" s="88">
        <v>5745813</v>
      </c>
      <c r="F34" s="88">
        <v>5745813</v>
      </c>
      <c r="G34" s="88">
        <v>5745813</v>
      </c>
    </row>
    <row r="35" spans="3:7" x14ac:dyDescent="0.25">
      <c r="C35" s="95" t="s">
        <v>724</v>
      </c>
      <c r="D35" s="88">
        <v>5033527388</v>
      </c>
      <c r="E35" s="88">
        <v>200597338.00000003</v>
      </c>
      <c r="F35" s="88">
        <v>200904850.09</v>
      </c>
      <c r="G35" s="88">
        <v>201992692.92000002</v>
      </c>
    </row>
    <row r="36" spans="3:7" x14ac:dyDescent="0.25">
      <c r="C36" s="107" t="s">
        <v>126</v>
      </c>
      <c r="D36" s="108">
        <v>249200443837</v>
      </c>
      <c r="E36" s="108">
        <v>23865361864.309998</v>
      </c>
      <c r="F36" s="108">
        <v>24584623261.839996</v>
      </c>
      <c r="G36" s="108">
        <v>27091901868.480003</v>
      </c>
    </row>
    <row r="37" spans="3:7" x14ac:dyDescent="0.25">
      <c r="C37" s="85" t="s">
        <v>79</v>
      </c>
      <c r="D37" s="86">
        <v>22840302147</v>
      </c>
      <c r="E37" s="86">
        <v>4020428033.2399998</v>
      </c>
      <c r="F37" s="86">
        <v>4086595295.8099999</v>
      </c>
      <c r="G37" s="86">
        <v>7634888008.1399994</v>
      </c>
    </row>
    <row r="38" spans="3:7" x14ac:dyDescent="0.25">
      <c r="C38" s="95" t="s">
        <v>725</v>
      </c>
      <c r="D38" s="88">
        <v>20922831438</v>
      </c>
      <c r="E38" s="88">
        <v>3912289778.6500001</v>
      </c>
      <c r="F38" s="88">
        <v>3941721317.4900002</v>
      </c>
      <c r="G38" s="88">
        <v>7513848099.2299995</v>
      </c>
    </row>
    <row r="39" spans="3:7" x14ac:dyDescent="0.25">
      <c r="C39" s="95" t="s">
        <v>726</v>
      </c>
      <c r="D39" s="88">
        <v>1670312352</v>
      </c>
      <c r="E39" s="88">
        <v>105194376.47</v>
      </c>
      <c r="F39" s="88">
        <v>128915705.35000001</v>
      </c>
      <c r="G39" s="88">
        <v>106491676.00999998</v>
      </c>
    </row>
    <row r="40" spans="3:7" x14ac:dyDescent="0.25">
      <c r="C40" s="95" t="s">
        <v>80</v>
      </c>
      <c r="D40" s="88">
        <v>247158357</v>
      </c>
      <c r="E40" s="88">
        <v>2943878.12</v>
      </c>
      <c r="F40" s="88">
        <v>15958272.970000001</v>
      </c>
      <c r="G40" s="88">
        <v>14548232.899999999</v>
      </c>
    </row>
    <row r="41" spans="3:7" x14ac:dyDescent="0.25">
      <c r="C41" s="85" t="s">
        <v>89</v>
      </c>
      <c r="D41" s="86">
        <v>19229327493</v>
      </c>
      <c r="E41" s="86">
        <v>2281257391.6199999</v>
      </c>
      <c r="F41" s="86">
        <v>2286437059.0599995</v>
      </c>
      <c r="G41" s="86">
        <v>1665772868.4000001</v>
      </c>
    </row>
    <row r="42" spans="3:7" x14ac:dyDescent="0.25">
      <c r="C42" s="95" t="s">
        <v>727</v>
      </c>
      <c r="D42" s="88">
        <v>10225165399</v>
      </c>
      <c r="E42" s="88">
        <v>867789864.30000007</v>
      </c>
      <c r="F42" s="88">
        <v>857351250.51999974</v>
      </c>
      <c r="G42" s="88">
        <v>805682996.85000002</v>
      </c>
    </row>
    <row r="43" spans="3:7" x14ac:dyDescent="0.25">
      <c r="C43" s="95" t="s">
        <v>728</v>
      </c>
      <c r="D43" s="88">
        <v>144925000</v>
      </c>
      <c r="E43" s="88">
        <v>22419401.23</v>
      </c>
      <c r="F43" s="88">
        <v>22419401.23</v>
      </c>
      <c r="G43" s="88">
        <v>14695087.73</v>
      </c>
    </row>
    <row r="44" spans="3:7" x14ac:dyDescent="0.25">
      <c r="C44" s="95" t="s">
        <v>729</v>
      </c>
      <c r="D44" s="88">
        <v>100000000</v>
      </c>
      <c r="E44" s="88"/>
      <c r="F44" s="88"/>
      <c r="G44" s="88"/>
    </row>
    <row r="45" spans="3:7" x14ac:dyDescent="0.25">
      <c r="C45" s="95" t="s">
        <v>90</v>
      </c>
      <c r="D45" s="88">
        <v>977523771</v>
      </c>
      <c r="E45" s="88">
        <v>22154895.840000004</v>
      </c>
      <c r="F45" s="88">
        <v>41967741.240000002</v>
      </c>
      <c r="G45" s="88">
        <v>41325538.609999999</v>
      </c>
    </row>
    <row r="46" spans="3:7" x14ac:dyDescent="0.25">
      <c r="C46" s="95" t="s">
        <v>730</v>
      </c>
      <c r="D46" s="88">
        <v>7781713323</v>
      </c>
      <c r="E46" s="88">
        <v>1368893230.25</v>
      </c>
      <c r="F46" s="88">
        <v>1364698666.0699999</v>
      </c>
      <c r="G46" s="88">
        <v>804069245.20999992</v>
      </c>
    </row>
    <row r="47" spans="3:7" x14ac:dyDescent="0.25">
      <c r="C47" s="85" t="s">
        <v>127</v>
      </c>
      <c r="D47" s="86">
        <v>6975321990</v>
      </c>
      <c r="E47" s="86">
        <v>188520051.59999999</v>
      </c>
      <c r="F47" s="86">
        <v>259693875.62</v>
      </c>
      <c r="G47" s="86">
        <v>301260059.26999998</v>
      </c>
    </row>
    <row r="48" spans="3:7" x14ac:dyDescent="0.25">
      <c r="C48" s="95" t="s">
        <v>731</v>
      </c>
      <c r="D48" s="88">
        <v>6975321990</v>
      </c>
      <c r="E48" s="88">
        <v>188520051.59999999</v>
      </c>
      <c r="F48" s="88">
        <v>259693875.62</v>
      </c>
      <c r="G48" s="88">
        <v>301260059.26999998</v>
      </c>
    </row>
    <row r="49" spans="3:7" x14ac:dyDescent="0.25">
      <c r="C49" s="85" t="s">
        <v>91</v>
      </c>
      <c r="D49" s="86">
        <v>95599385504</v>
      </c>
      <c r="E49" s="86">
        <v>10976316556.51</v>
      </c>
      <c r="F49" s="86">
        <v>11137464080.190001</v>
      </c>
      <c r="G49" s="86">
        <v>11146955611.6</v>
      </c>
    </row>
    <row r="50" spans="3:7" x14ac:dyDescent="0.25">
      <c r="C50" s="95" t="s">
        <v>92</v>
      </c>
      <c r="D50" s="88">
        <v>581376265</v>
      </c>
      <c r="E50" s="88">
        <v>40955842.280000001</v>
      </c>
      <c r="F50" s="88">
        <v>50015163.279999994</v>
      </c>
      <c r="G50" s="88">
        <v>46602611.539999992</v>
      </c>
    </row>
    <row r="51" spans="3:7" x14ac:dyDescent="0.25">
      <c r="C51" s="95" t="s">
        <v>93</v>
      </c>
      <c r="D51" s="88">
        <v>92475769241</v>
      </c>
      <c r="E51" s="88">
        <v>10930590400</v>
      </c>
      <c r="F51" s="88">
        <v>10930590400</v>
      </c>
      <c r="G51" s="88">
        <v>10930590400</v>
      </c>
    </row>
    <row r="52" spans="3:7" x14ac:dyDescent="0.25">
      <c r="C52" s="95" t="s">
        <v>94</v>
      </c>
      <c r="D52" s="88">
        <v>288905038</v>
      </c>
      <c r="E52" s="88"/>
      <c r="F52" s="88"/>
      <c r="G52" s="88"/>
    </row>
    <row r="53" spans="3:7" x14ac:dyDescent="0.25">
      <c r="C53" s="95" t="s">
        <v>95</v>
      </c>
      <c r="D53" s="88">
        <v>19334653</v>
      </c>
      <c r="E53" s="88">
        <v>-26214529.98</v>
      </c>
      <c r="F53" s="88">
        <v>135824</v>
      </c>
      <c r="G53" s="88">
        <v>60000</v>
      </c>
    </row>
    <row r="54" spans="3:7" x14ac:dyDescent="0.25">
      <c r="C54" s="95" t="s">
        <v>96</v>
      </c>
      <c r="D54" s="88">
        <v>2234000307</v>
      </c>
      <c r="E54" s="88">
        <v>30984844.209999997</v>
      </c>
      <c r="F54" s="88">
        <v>156722692.91</v>
      </c>
      <c r="G54" s="88">
        <v>169702600.06</v>
      </c>
    </row>
    <row r="55" spans="3:7" x14ac:dyDescent="0.25">
      <c r="C55" s="85" t="s">
        <v>97</v>
      </c>
      <c r="D55" s="86">
        <v>984650259</v>
      </c>
      <c r="E55" s="86">
        <v>18753433.359999999</v>
      </c>
      <c r="F55" s="86">
        <v>54419128.380000003</v>
      </c>
      <c r="G55" s="86">
        <v>84136622.549999997</v>
      </c>
    </row>
    <row r="56" spans="3:7" x14ac:dyDescent="0.25">
      <c r="C56" s="95" t="s">
        <v>98</v>
      </c>
      <c r="D56" s="88">
        <v>983650259</v>
      </c>
      <c r="E56" s="88">
        <v>18753433.359999999</v>
      </c>
      <c r="F56" s="88">
        <v>54419128.380000003</v>
      </c>
      <c r="G56" s="88">
        <v>84136622.549999997</v>
      </c>
    </row>
    <row r="57" spans="3:7" x14ac:dyDescent="0.25">
      <c r="C57" s="95" t="s">
        <v>732</v>
      </c>
      <c r="D57" s="88">
        <v>1000000</v>
      </c>
      <c r="E57" s="88"/>
      <c r="F57" s="88"/>
      <c r="G57" s="88"/>
    </row>
    <row r="58" spans="3:7" x14ac:dyDescent="0.25">
      <c r="C58" s="85" t="s">
        <v>99</v>
      </c>
      <c r="D58" s="86">
        <v>89860675127</v>
      </c>
      <c r="E58" s="86">
        <v>5843767741.4099989</v>
      </c>
      <c r="F58" s="86">
        <v>6143653155.619998</v>
      </c>
      <c r="G58" s="86">
        <v>5567015216.0899982</v>
      </c>
    </row>
    <row r="59" spans="3:7" x14ac:dyDescent="0.25">
      <c r="C59" s="95" t="s">
        <v>733</v>
      </c>
      <c r="D59" s="88">
        <v>48883353511</v>
      </c>
      <c r="E59" s="88">
        <v>4533534933.8499985</v>
      </c>
      <c r="F59" s="88">
        <v>4702502901.619998</v>
      </c>
      <c r="G59" s="88">
        <v>4051965349.0699987</v>
      </c>
    </row>
    <row r="60" spans="3:7" x14ac:dyDescent="0.25">
      <c r="C60" s="95" t="s">
        <v>734</v>
      </c>
      <c r="D60" s="88">
        <v>7846034</v>
      </c>
      <c r="E60" s="88"/>
      <c r="F60" s="88"/>
      <c r="G60" s="88"/>
    </row>
    <row r="61" spans="3:7" x14ac:dyDescent="0.25">
      <c r="C61" s="95" t="s">
        <v>100</v>
      </c>
      <c r="D61" s="88">
        <v>35043058783</v>
      </c>
      <c r="E61" s="88">
        <v>631694067.51999998</v>
      </c>
      <c r="F61" s="88">
        <v>863865748.98000014</v>
      </c>
      <c r="G61" s="88">
        <v>1066774718.7600002</v>
      </c>
    </row>
    <row r="62" spans="3:7" x14ac:dyDescent="0.25">
      <c r="C62" s="95" t="s">
        <v>735</v>
      </c>
      <c r="D62" s="88">
        <v>1250000000</v>
      </c>
      <c r="E62" s="88">
        <v>388125619.46999997</v>
      </c>
      <c r="F62" s="88">
        <v>91296178.659999996</v>
      </c>
      <c r="G62" s="88">
        <v>103009402.65000001</v>
      </c>
    </row>
    <row r="63" spans="3:7" x14ac:dyDescent="0.25">
      <c r="C63" s="95" t="s">
        <v>736</v>
      </c>
      <c r="D63" s="88">
        <v>4676416799</v>
      </c>
      <c r="E63" s="88">
        <v>290413120.56999999</v>
      </c>
      <c r="F63" s="88">
        <v>485988326.36000007</v>
      </c>
      <c r="G63" s="88">
        <v>345265745.61000007</v>
      </c>
    </row>
    <row r="64" spans="3:7" x14ac:dyDescent="0.25">
      <c r="C64" s="85" t="s">
        <v>128</v>
      </c>
      <c r="D64" s="86">
        <v>4386380395</v>
      </c>
      <c r="E64" s="86">
        <v>204388132.40999997</v>
      </c>
      <c r="F64" s="86">
        <v>235271912.20999992</v>
      </c>
      <c r="G64" s="86">
        <v>243698995.99999994</v>
      </c>
    </row>
    <row r="65" spans="3:7" x14ac:dyDescent="0.25">
      <c r="C65" s="95" t="s">
        <v>737</v>
      </c>
      <c r="D65" s="88">
        <v>4386380395</v>
      </c>
      <c r="E65" s="88">
        <v>204388132.40999997</v>
      </c>
      <c r="F65" s="88">
        <v>235271912.20999992</v>
      </c>
      <c r="G65" s="88">
        <v>243698995.99999994</v>
      </c>
    </row>
    <row r="66" spans="3:7" x14ac:dyDescent="0.25">
      <c r="C66" s="85" t="s">
        <v>129</v>
      </c>
      <c r="D66" s="86">
        <v>149703020</v>
      </c>
      <c r="E66" s="86">
        <v>0</v>
      </c>
      <c r="F66" s="86">
        <v>0</v>
      </c>
      <c r="G66" s="86">
        <v>0</v>
      </c>
    </row>
    <row r="67" spans="3:7" x14ac:dyDescent="0.25">
      <c r="C67" s="95" t="s">
        <v>738</v>
      </c>
      <c r="D67" s="88">
        <v>149703020</v>
      </c>
      <c r="E67" s="88">
        <v>0</v>
      </c>
      <c r="F67" s="88">
        <v>0</v>
      </c>
      <c r="G67" s="88">
        <v>0</v>
      </c>
    </row>
    <row r="68" spans="3:7" x14ac:dyDescent="0.25">
      <c r="C68" s="85" t="s">
        <v>130</v>
      </c>
      <c r="D68" s="86">
        <v>9174697902</v>
      </c>
      <c r="E68" s="86">
        <v>331930524.16000003</v>
      </c>
      <c r="F68" s="86">
        <v>381088754.94999999</v>
      </c>
      <c r="G68" s="86">
        <v>448174486.43000025</v>
      </c>
    </row>
    <row r="69" spans="3:7" x14ac:dyDescent="0.25">
      <c r="C69" s="95" t="s">
        <v>739</v>
      </c>
      <c r="D69" s="88">
        <v>28275430</v>
      </c>
      <c r="E69" s="88"/>
      <c r="F69" s="88"/>
      <c r="G69" s="88"/>
    </row>
    <row r="70" spans="3:7" x14ac:dyDescent="0.25">
      <c r="C70" s="95" t="s">
        <v>740</v>
      </c>
      <c r="D70" s="88">
        <v>9146422472</v>
      </c>
      <c r="E70" s="88">
        <v>331930524.16000003</v>
      </c>
      <c r="F70" s="88">
        <v>381088754.94999999</v>
      </c>
      <c r="G70" s="88">
        <v>448174486.43000025</v>
      </c>
    </row>
    <row r="71" spans="3:7" x14ac:dyDescent="0.25">
      <c r="C71" s="107" t="s">
        <v>131</v>
      </c>
      <c r="D71" s="108">
        <v>15653220062</v>
      </c>
      <c r="E71" s="108">
        <v>583701448.31999993</v>
      </c>
      <c r="F71" s="108">
        <v>844024113.97999978</v>
      </c>
      <c r="G71" s="108">
        <v>904141076.16000009</v>
      </c>
    </row>
    <row r="72" spans="3:7" x14ac:dyDescent="0.25">
      <c r="C72" s="85" t="s">
        <v>101</v>
      </c>
      <c r="D72" s="86">
        <v>1159849100</v>
      </c>
      <c r="E72" s="86">
        <v>28709896.600000001</v>
      </c>
      <c r="F72" s="86">
        <v>70574216.599999994</v>
      </c>
      <c r="G72" s="86">
        <v>100001375.30000001</v>
      </c>
    </row>
    <row r="73" spans="3:7" x14ac:dyDescent="0.25">
      <c r="C73" s="95" t="s">
        <v>102</v>
      </c>
      <c r="D73" s="88">
        <v>228885000</v>
      </c>
      <c r="E73" s="88">
        <v>0</v>
      </c>
      <c r="F73" s="88">
        <v>13173666.619999999</v>
      </c>
      <c r="G73" s="88">
        <v>16493666.630000001</v>
      </c>
    </row>
    <row r="74" spans="3:7" x14ac:dyDescent="0.25">
      <c r="C74" s="95" t="s">
        <v>741</v>
      </c>
      <c r="D74" s="88">
        <v>583707266</v>
      </c>
      <c r="E74" s="88">
        <v>1960750</v>
      </c>
      <c r="F74" s="88">
        <v>24044756.029999997</v>
      </c>
      <c r="G74" s="88">
        <v>23970589.359999999</v>
      </c>
    </row>
    <row r="75" spans="3:7" x14ac:dyDescent="0.25">
      <c r="C75" s="95" t="s">
        <v>742</v>
      </c>
      <c r="D75" s="88">
        <v>14083521</v>
      </c>
      <c r="E75" s="88"/>
      <c r="F75" s="88"/>
      <c r="G75" s="88"/>
    </row>
    <row r="76" spans="3:7" x14ac:dyDescent="0.25">
      <c r="C76" s="95" t="s">
        <v>103</v>
      </c>
      <c r="D76" s="88">
        <v>333173313</v>
      </c>
      <c r="E76" s="88">
        <v>26749146.600000001</v>
      </c>
      <c r="F76" s="88">
        <v>33355793.949999996</v>
      </c>
      <c r="G76" s="88">
        <v>59537119.310000002</v>
      </c>
    </row>
    <row r="77" spans="3:7" x14ac:dyDescent="0.25">
      <c r="C77" s="85" t="s">
        <v>104</v>
      </c>
      <c r="D77" s="86">
        <v>8167588808</v>
      </c>
      <c r="E77" s="86">
        <v>351610451.3499999</v>
      </c>
      <c r="F77" s="86">
        <v>536858368.23000002</v>
      </c>
      <c r="G77" s="86">
        <v>615362602.3900001</v>
      </c>
    </row>
    <row r="78" spans="3:7" x14ac:dyDescent="0.25">
      <c r="C78" s="95" t="s">
        <v>105</v>
      </c>
      <c r="D78" s="88">
        <v>1430788520</v>
      </c>
      <c r="E78" s="88">
        <v>765953</v>
      </c>
      <c r="F78" s="88">
        <v>765951.76</v>
      </c>
      <c r="G78" s="88">
        <v>2578809.62</v>
      </c>
    </row>
    <row r="79" spans="3:7" x14ac:dyDescent="0.25">
      <c r="C79" s="95" t="s">
        <v>106</v>
      </c>
      <c r="D79" s="88">
        <v>402894786</v>
      </c>
      <c r="E79" s="88">
        <v>6892753.7299999986</v>
      </c>
      <c r="F79" s="88">
        <v>27924789.420000002</v>
      </c>
      <c r="G79" s="88">
        <v>32683360.399999999</v>
      </c>
    </row>
    <row r="80" spans="3:7" x14ac:dyDescent="0.25">
      <c r="C80" s="95" t="s">
        <v>743</v>
      </c>
      <c r="D80" s="88">
        <v>10000000</v>
      </c>
      <c r="E80" s="88">
        <v>67600</v>
      </c>
      <c r="F80" s="88">
        <v>389001.61</v>
      </c>
      <c r="G80" s="88">
        <v>1355654.8599999999</v>
      </c>
    </row>
    <row r="81" spans="3:7" x14ac:dyDescent="0.25">
      <c r="C81" s="95" t="s">
        <v>107</v>
      </c>
      <c r="D81" s="88">
        <v>5800000</v>
      </c>
      <c r="E81" s="88">
        <v>988524</v>
      </c>
      <c r="F81" s="88">
        <v>1106832.71</v>
      </c>
      <c r="G81" s="88">
        <v>606834.81000000006</v>
      </c>
    </row>
    <row r="82" spans="3:7" x14ac:dyDescent="0.25">
      <c r="C82" s="95" t="s">
        <v>744</v>
      </c>
      <c r="D82" s="88">
        <v>166300000</v>
      </c>
      <c r="E82" s="88">
        <v>0</v>
      </c>
      <c r="F82" s="88">
        <v>11705833.33</v>
      </c>
      <c r="G82" s="88">
        <v>11705833.33</v>
      </c>
    </row>
    <row r="83" spans="3:7" x14ac:dyDescent="0.25">
      <c r="C83" s="95" t="s">
        <v>745</v>
      </c>
      <c r="D83" s="88">
        <v>99295178</v>
      </c>
      <c r="E83" s="88">
        <v>4815798.43</v>
      </c>
      <c r="F83" s="88">
        <v>4118348.46</v>
      </c>
      <c r="G83" s="88">
        <v>12543014.18</v>
      </c>
    </row>
    <row r="84" spans="3:7" x14ac:dyDescent="0.25">
      <c r="C84" s="95" t="s">
        <v>108</v>
      </c>
      <c r="D84" s="88">
        <v>1341832252</v>
      </c>
      <c r="E84" s="88">
        <v>69631203.589999989</v>
      </c>
      <c r="F84" s="88">
        <v>118046895.59999998</v>
      </c>
      <c r="G84" s="88">
        <v>116413455.79000001</v>
      </c>
    </row>
    <row r="85" spans="3:7" x14ac:dyDescent="0.25">
      <c r="C85" s="95" t="s">
        <v>109</v>
      </c>
      <c r="D85" s="88">
        <v>1205895920</v>
      </c>
      <c r="E85" s="88">
        <v>69842692.499999985</v>
      </c>
      <c r="F85" s="88">
        <v>59161999.99000001</v>
      </c>
      <c r="G85" s="88">
        <v>58629112.619999997</v>
      </c>
    </row>
    <row r="86" spans="3:7" x14ac:dyDescent="0.25">
      <c r="C86" s="95" t="s">
        <v>110</v>
      </c>
      <c r="D86" s="88">
        <v>96423204</v>
      </c>
      <c r="E86" s="88">
        <v>4185586.91</v>
      </c>
      <c r="F86" s="88">
        <v>8315881.3999999994</v>
      </c>
      <c r="G86" s="88">
        <v>7853536.4999999991</v>
      </c>
    </row>
    <row r="87" spans="3:7" x14ac:dyDescent="0.25">
      <c r="C87" s="95" t="s">
        <v>111</v>
      </c>
      <c r="D87" s="88">
        <v>1300000</v>
      </c>
      <c r="E87" s="88">
        <v>335566.76</v>
      </c>
      <c r="F87" s="88">
        <v>335566.76</v>
      </c>
      <c r="G87" s="88">
        <v>0</v>
      </c>
    </row>
    <row r="88" spans="3:7" x14ac:dyDescent="0.25">
      <c r="C88" s="95" t="s">
        <v>112</v>
      </c>
      <c r="D88" s="88">
        <v>48847564</v>
      </c>
      <c r="E88" s="88">
        <v>1101498</v>
      </c>
      <c r="F88" s="88">
        <v>2263484.3600000003</v>
      </c>
      <c r="G88" s="88">
        <v>5987786.3900000006</v>
      </c>
    </row>
    <row r="89" spans="3:7" x14ac:dyDescent="0.25">
      <c r="C89" s="95" t="s">
        <v>746</v>
      </c>
      <c r="D89" s="88">
        <v>21670500</v>
      </c>
      <c r="E89" s="88">
        <v>3120238.68</v>
      </c>
      <c r="F89" s="88">
        <v>3120238.68</v>
      </c>
      <c r="G89" s="88">
        <v>2593991.7799999998</v>
      </c>
    </row>
    <row r="90" spans="3:7" x14ac:dyDescent="0.25">
      <c r="C90" s="95" t="s">
        <v>747</v>
      </c>
      <c r="D90" s="88">
        <v>3336540884</v>
      </c>
      <c r="E90" s="88">
        <v>189863035.74999997</v>
      </c>
      <c r="F90" s="88">
        <v>299603544.15000004</v>
      </c>
      <c r="G90" s="88">
        <v>362411212.11000007</v>
      </c>
    </row>
    <row r="91" spans="3:7" x14ac:dyDescent="0.25">
      <c r="C91" s="85" t="s">
        <v>113</v>
      </c>
      <c r="D91" s="86">
        <v>6325782154</v>
      </c>
      <c r="E91" s="86">
        <v>203381100.36999997</v>
      </c>
      <c r="F91" s="86">
        <v>236591529.15000001</v>
      </c>
      <c r="G91" s="86">
        <v>188777098.47</v>
      </c>
    </row>
    <row r="92" spans="3:7" x14ac:dyDescent="0.25">
      <c r="C92" s="95" t="s">
        <v>114</v>
      </c>
      <c r="D92" s="88">
        <v>353570167</v>
      </c>
      <c r="E92" s="88">
        <v>16787210.16</v>
      </c>
      <c r="F92" s="88">
        <v>21985195.829999998</v>
      </c>
      <c r="G92" s="88">
        <v>43481860.719999999</v>
      </c>
    </row>
    <row r="93" spans="3:7" x14ac:dyDescent="0.25">
      <c r="C93" s="95" t="s">
        <v>115</v>
      </c>
      <c r="D93" s="88">
        <v>5549769</v>
      </c>
      <c r="E93" s="88">
        <v>232500</v>
      </c>
      <c r="F93" s="88">
        <v>531845.81000000006</v>
      </c>
      <c r="G93" s="88">
        <v>531845.81000000006</v>
      </c>
    </row>
    <row r="94" spans="3:7" x14ac:dyDescent="0.25">
      <c r="C94" s="95" t="s">
        <v>116</v>
      </c>
      <c r="D94" s="88">
        <v>147468421</v>
      </c>
      <c r="E94" s="88">
        <v>15438582.020000001</v>
      </c>
      <c r="F94" s="88">
        <v>7388877.6499999985</v>
      </c>
      <c r="G94" s="88">
        <v>8397336.3599999994</v>
      </c>
    </row>
    <row r="95" spans="3:7" x14ac:dyDescent="0.25">
      <c r="C95" s="95" t="s">
        <v>117</v>
      </c>
      <c r="D95" s="88">
        <v>31680000</v>
      </c>
      <c r="E95" s="88">
        <v>1273912.3199999998</v>
      </c>
      <c r="F95" s="88">
        <v>2500454.04</v>
      </c>
      <c r="G95" s="88">
        <v>1758435.61</v>
      </c>
    </row>
    <row r="96" spans="3:7" x14ac:dyDescent="0.25">
      <c r="C96" s="95" t="s">
        <v>118</v>
      </c>
      <c r="D96" s="88">
        <v>5262147142</v>
      </c>
      <c r="E96" s="88">
        <v>130217779.24999999</v>
      </c>
      <c r="F96" s="88">
        <v>153585468.64000002</v>
      </c>
      <c r="G96" s="88">
        <v>96303674.820000008</v>
      </c>
    </row>
    <row r="97" spans="3:7" x14ac:dyDescent="0.25">
      <c r="C97" s="95" t="s">
        <v>119</v>
      </c>
      <c r="D97" s="88">
        <v>330078958</v>
      </c>
      <c r="E97" s="88">
        <v>31233366.169999998</v>
      </c>
      <c r="F97" s="88">
        <v>31507304.940000001</v>
      </c>
      <c r="G97" s="88">
        <v>21938074.23</v>
      </c>
    </row>
    <row r="98" spans="3:7" x14ac:dyDescent="0.25">
      <c r="C98" s="95" t="s">
        <v>120</v>
      </c>
      <c r="D98" s="88">
        <v>4539681</v>
      </c>
      <c r="E98" s="88">
        <v>270000</v>
      </c>
      <c r="F98" s="88">
        <v>569345.81000000006</v>
      </c>
      <c r="G98" s="88">
        <v>569345.81000000006</v>
      </c>
    </row>
    <row r="99" spans="3:7" x14ac:dyDescent="0.25">
      <c r="C99" s="95" t="s">
        <v>121</v>
      </c>
      <c r="D99" s="88">
        <v>190748016</v>
      </c>
      <c r="E99" s="88">
        <v>7927750.4499999993</v>
      </c>
      <c r="F99" s="88">
        <v>18523036.43</v>
      </c>
      <c r="G99" s="88">
        <v>15796525.110000003</v>
      </c>
    </row>
    <row r="100" spans="3:7" x14ac:dyDescent="0.25">
      <c r="C100" s="107" t="s">
        <v>132</v>
      </c>
      <c r="D100" s="108">
        <v>738460649593</v>
      </c>
      <c r="E100" s="108">
        <v>35750552512.790024</v>
      </c>
      <c r="F100" s="108">
        <v>57403577809.26001</v>
      </c>
      <c r="G100" s="108">
        <v>56361345903.990005</v>
      </c>
    </row>
    <row r="101" spans="3:7" x14ac:dyDescent="0.25">
      <c r="C101" s="85" t="s">
        <v>133</v>
      </c>
      <c r="D101" s="86">
        <v>31370841423</v>
      </c>
      <c r="E101" s="86">
        <v>3132761225.3499999</v>
      </c>
      <c r="F101" s="86">
        <v>2357659747.4400001</v>
      </c>
      <c r="G101" s="86">
        <v>1965724495.8700004</v>
      </c>
    </row>
    <row r="102" spans="3:7" x14ac:dyDescent="0.25">
      <c r="C102" s="95" t="s">
        <v>748</v>
      </c>
      <c r="D102" s="88">
        <v>4317176505</v>
      </c>
      <c r="E102" s="88">
        <v>1019011842.9</v>
      </c>
      <c r="F102" s="88">
        <v>265841544.41000003</v>
      </c>
      <c r="G102" s="88">
        <v>143139642.59</v>
      </c>
    </row>
    <row r="103" spans="3:7" x14ac:dyDescent="0.25">
      <c r="C103" s="95" t="s">
        <v>749</v>
      </c>
      <c r="D103" s="88">
        <v>817412450</v>
      </c>
      <c r="E103" s="88">
        <v>37145379.5</v>
      </c>
      <c r="F103" s="88">
        <v>15208624.58</v>
      </c>
      <c r="G103" s="88">
        <v>47180117.289999999</v>
      </c>
    </row>
    <row r="104" spans="3:7" x14ac:dyDescent="0.25">
      <c r="C104" s="95" t="s">
        <v>750</v>
      </c>
      <c r="D104" s="88">
        <v>26236252468</v>
      </c>
      <c r="E104" s="88">
        <v>2076604002.95</v>
      </c>
      <c r="F104" s="88">
        <v>2076609578.45</v>
      </c>
      <c r="G104" s="88">
        <v>1775404735.9900002</v>
      </c>
    </row>
    <row r="105" spans="3:7" x14ac:dyDescent="0.25">
      <c r="C105" s="85" t="s">
        <v>81</v>
      </c>
      <c r="D105" s="86">
        <v>168782842806</v>
      </c>
      <c r="E105" s="86">
        <v>12459929614.000004</v>
      </c>
      <c r="F105" s="86">
        <v>12169721108.219999</v>
      </c>
      <c r="G105" s="86">
        <v>12081400517.540003</v>
      </c>
    </row>
    <row r="106" spans="3:7" x14ac:dyDescent="0.25">
      <c r="C106" s="95" t="s">
        <v>751</v>
      </c>
      <c r="D106" s="88">
        <v>284169222</v>
      </c>
      <c r="E106" s="88">
        <v>22006208.059999999</v>
      </c>
      <c r="F106" s="88">
        <v>22006208.059999999</v>
      </c>
      <c r="G106" s="88">
        <v>22006208.059999999</v>
      </c>
    </row>
    <row r="107" spans="3:7" x14ac:dyDescent="0.25">
      <c r="C107" s="95" t="s">
        <v>752</v>
      </c>
      <c r="D107" s="88">
        <v>18541245058</v>
      </c>
      <c r="E107" s="88">
        <v>986792442.55999994</v>
      </c>
      <c r="F107" s="88">
        <v>1126803015.8499994</v>
      </c>
      <c r="G107" s="88">
        <v>1131322597.5399997</v>
      </c>
    </row>
    <row r="108" spans="3:7" x14ac:dyDescent="0.25">
      <c r="C108" s="95" t="s">
        <v>753</v>
      </c>
      <c r="D108" s="88">
        <v>16622756919</v>
      </c>
      <c r="E108" s="88">
        <v>1630098263.4699998</v>
      </c>
      <c r="F108" s="88">
        <v>838058712.57999992</v>
      </c>
      <c r="G108" s="88">
        <v>869831865.06999993</v>
      </c>
    </row>
    <row r="109" spans="3:7" x14ac:dyDescent="0.25">
      <c r="C109" s="95" t="s">
        <v>754</v>
      </c>
      <c r="D109" s="88">
        <v>26513048</v>
      </c>
      <c r="E109" s="88">
        <v>14713.13</v>
      </c>
      <c r="F109" s="88">
        <v>2741733.55</v>
      </c>
      <c r="G109" s="88">
        <v>7562.5</v>
      </c>
    </row>
    <row r="110" spans="3:7" x14ac:dyDescent="0.25">
      <c r="C110" s="95" t="s">
        <v>755</v>
      </c>
      <c r="D110" s="88">
        <v>104221716</v>
      </c>
      <c r="E110" s="88">
        <v>8215456.3299999991</v>
      </c>
      <c r="F110" s="88">
        <v>8414165.9299999997</v>
      </c>
      <c r="G110" s="88">
        <v>7113132.0099999988</v>
      </c>
    </row>
    <row r="111" spans="3:7" x14ac:dyDescent="0.25">
      <c r="C111" s="95" t="s">
        <v>756</v>
      </c>
      <c r="D111" s="88">
        <v>133203936843</v>
      </c>
      <c r="E111" s="88">
        <v>9812802530.4500046</v>
      </c>
      <c r="F111" s="88">
        <v>10171697272.25</v>
      </c>
      <c r="G111" s="88">
        <v>10051119152.360003</v>
      </c>
    </row>
    <row r="112" spans="3:7" x14ac:dyDescent="0.25">
      <c r="C112" s="85" t="s">
        <v>134</v>
      </c>
      <c r="D112" s="86">
        <v>16923613014</v>
      </c>
      <c r="E112" s="86">
        <v>1143416089.26</v>
      </c>
      <c r="F112" s="86">
        <v>1145053288.22</v>
      </c>
      <c r="G112" s="86">
        <v>1691342376.98</v>
      </c>
    </row>
    <row r="113" spans="3:7" x14ac:dyDescent="0.25">
      <c r="C113" s="95" t="s">
        <v>757</v>
      </c>
      <c r="D113" s="88">
        <v>5590763341</v>
      </c>
      <c r="E113" s="88">
        <v>107000138.5</v>
      </c>
      <c r="F113" s="88">
        <v>108342733.77999999</v>
      </c>
      <c r="G113" s="88">
        <v>571357044.44000006</v>
      </c>
    </row>
    <row r="114" spans="3:7" x14ac:dyDescent="0.25">
      <c r="C114" s="95" t="s">
        <v>758</v>
      </c>
      <c r="D114" s="88">
        <v>3732043759</v>
      </c>
      <c r="E114" s="88">
        <v>300680668.65999997</v>
      </c>
      <c r="F114" s="88">
        <v>295442236.09999996</v>
      </c>
      <c r="G114" s="88">
        <v>444954238.58000004</v>
      </c>
    </row>
    <row r="115" spans="3:7" x14ac:dyDescent="0.25">
      <c r="C115" s="95" t="s">
        <v>759</v>
      </c>
      <c r="D115" s="88">
        <v>4583392499</v>
      </c>
      <c r="E115" s="88">
        <v>443438701.68000001</v>
      </c>
      <c r="F115" s="88">
        <v>450614765.47000021</v>
      </c>
      <c r="G115" s="88">
        <v>425645444.83999997</v>
      </c>
    </row>
    <row r="116" spans="3:7" x14ac:dyDescent="0.25">
      <c r="C116" s="95" t="s">
        <v>760</v>
      </c>
      <c r="D116" s="88">
        <v>2338581</v>
      </c>
      <c r="E116" s="88"/>
      <c r="F116" s="88"/>
      <c r="G116" s="88"/>
    </row>
    <row r="117" spans="3:7" x14ac:dyDescent="0.25">
      <c r="C117" s="95" t="s">
        <v>761</v>
      </c>
      <c r="D117" s="88">
        <v>320504954</v>
      </c>
      <c r="E117" s="88">
        <v>138294949.96000001</v>
      </c>
      <c r="F117" s="88">
        <v>87296487.780000001</v>
      </c>
      <c r="G117" s="88">
        <v>93012987.320000008</v>
      </c>
    </row>
    <row r="118" spans="3:7" x14ac:dyDescent="0.25">
      <c r="C118" s="95" t="s">
        <v>762</v>
      </c>
      <c r="D118" s="88">
        <v>2694569880</v>
      </c>
      <c r="E118" s="88">
        <v>154001630.46000004</v>
      </c>
      <c r="F118" s="88">
        <v>203357065.09</v>
      </c>
      <c r="G118" s="88">
        <v>156372661.80000001</v>
      </c>
    </row>
    <row r="119" spans="3:7" x14ac:dyDescent="0.25">
      <c r="C119" s="85" t="s">
        <v>135</v>
      </c>
      <c r="D119" s="86">
        <v>328145067506</v>
      </c>
      <c r="E119" s="86">
        <v>11684757444.910004</v>
      </c>
      <c r="F119" s="86">
        <v>26459053150.180008</v>
      </c>
      <c r="G119" s="86">
        <v>25482950539.759998</v>
      </c>
    </row>
    <row r="120" spans="3:7" x14ac:dyDescent="0.25">
      <c r="C120" s="95" t="s">
        <v>763</v>
      </c>
      <c r="D120" s="88">
        <v>18249523531</v>
      </c>
      <c r="E120" s="88">
        <v>1135809581.1199999</v>
      </c>
      <c r="F120" s="88">
        <v>1098681145.0699995</v>
      </c>
      <c r="G120" s="88">
        <v>758584643.53999972</v>
      </c>
    </row>
    <row r="121" spans="3:7" x14ac:dyDescent="0.25">
      <c r="C121" s="95" t="s">
        <v>764</v>
      </c>
      <c r="D121" s="88">
        <v>114193390419</v>
      </c>
      <c r="E121" s="88">
        <v>778647976.15000021</v>
      </c>
      <c r="F121" s="88">
        <v>9753030848.8099995</v>
      </c>
      <c r="G121" s="88">
        <v>9732504986.869997</v>
      </c>
    </row>
    <row r="122" spans="3:7" x14ac:dyDescent="0.25">
      <c r="C122" s="95" t="s">
        <v>765</v>
      </c>
      <c r="D122" s="88">
        <v>32063116830</v>
      </c>
      <c r="E122" s="88">
        <v>325889428.44999999</v>
      </c>
      <c r="F122" s="88">
        <v>2570163686.6300011</v>
      </c>
      <c r="G122" s="88">
        <v>2476187166.1700006</v>
      </c>
    </row>
    <row r="123" spans="3:7" x14ac:dyDescent="0.25">
      <c r="C123" s="95" t="s">
        <v>766</v>
      </c>
      <c r="D123" s="88">
        <v>28055242863</v>
      </c>
      <c r="E123" s="88">
        <v>2139031091.9500003</v>
      </c>
      <c r="F123" s="88">
        <v>2048538892.8400002</v>
      </c>
      <c r="G123" s="88">
        <v>2114441835.2900002</v>
      </c>
    </row>
    <row r="124" spans="3:7" x14ac:dyDescent="0.25">
      <c r="C124" s="95" t="s">
        <v>767</v>
      </c>
      <c r="D124" s="88">
        <v>3512042323</v>
      </c>
      <c r="E124" s="88">
        <v>24226273.130000003</v>
      </c>
      <c r="F124" s="88">
        <v>294068399.07999992</v>
      </c>
      <c r="G124" s="88">
        <v>289550827.03999996</v>
      </c>
    </row>
    <row r="125" spans="3:7" x14ac:dyDescent="0.25">
      <c r="C125" s="95" t="s">
        <v>768</v>
      </c>
      <c r="D125" s="88">
        <v>13019392840</v>
      </c>
      <c r="E125" s="88">
        <v>215748076.47000003</v>
      </c>
      <c r="F125" s="88">
        <v>1132479666.3699996</v>
      </c>
      <c r="G125" s="88">
        <v>1070759155.8000001</v>
      </c>
    </row>
    <row r="126" spans="3:7" x14ac:dyDescent="0.25">
      <c r="C126" s="95" t="s">
        <v>769</v>
      </c>
      <c r="D126" s="88">
        <v>1695003508</v>
      </c>
      <c r="E126" s="88">
        <v>93824727.960000008</v>
      </c>
      <c r="F126" s="88">
        <v>140843372.56</v>
      </c>
      <c r="G126" s="88">
        <v>103888522.99999999</v>
      </c>
    </row>
    <row r="127" spans="3:7" x14ac:dyDescent="0.25">
      <c r="C127" s="95" t="s">
        <v>770</v>
      </c>
      <c r="D127" s="88">
        <v>646540838</v>
      </c>
      <c r="E127" s="88">
        <v>44904908.399999984</v>
      </c>
      <c r="F127" s="88">
        <v>59379017.629999965</v>
      </c>
      <c r="G127" s="88">
        <v>55691271.869999982</v>
      </c>
    </row>
    <row r="128" spans="3:7" x14ac:dyDescent="0.25">
      <c r="C128" s="95" t="s">
        <v>771</v>
      </c>
      <c r="D128" s="88">
        <v>563130187</v>
      </c>
      <c r="E128" s="88">
        <v>16630850.830000006</v>
      </c>
      <c r="F128" s="88">
        <v>37519023.50999999</v>
      </c>
      <c r="G128" s="88">
        <v>36935926.719999999</v>
      </c>
    </row>
    <row r="129" spans="3:7" x14ac:dyDescent="0.25">
      <c r="C129" s="95" t="s">
        <v>772</v>
      </c>
      <c r="D129" s="88">
        <v>1179299646</v>
      </c>
      <c r="E129" s="88">
        <v>66538471.219999999</v>
      </c>
      <c r="F129" s="88">
        <v>105165059.27999997</v>
      </c>
      <c r="G129" s="88">
        <v>106026974.56999999</v>
      </c>
    </row>
    <row r="130" spans="3:7" x14ac:dyDescent="0.25">
      <c r="C130" s="95" t="s">
        <v>773</v>
      </c>
      <c r="D130" s="88">
        <v>114968384521</v>
      </c>
      <c r="E130" s="88">
        <v>6843506059.2300024</v>
      </c>
      <c r="F130" s="88">
        <v>9219184038.4000072</v>
      </c>
      <c r="G130" s="88">
        <v>8738379228.8900032</v>
      </c>
    </row>
    <row r="131" spans="3:7" x14ac:dyDescent="0.25">
      <c r="C131" s="85" t="s">
        <v>82</v>
      </c>
      <c r="D131" s="86">
        <v>191985997254</v>
      </c>
      <c r="E131" s="86">
        <v>7288303034.9800005</v>
      </c>
      <c r="F131" s="86">
        <v>15225805888.360001</v>
      </c>
      <c r="G131" s="86">
        <v>15075720475.590002</v>
      </c>
    </row>
    <row r="132" spans="3:7" x14ac:dyDescent="0.25">
      <c r="C132" s="95" t="s">
        <v>774</v>
      </c>
      <c r="D132" s="88">
        <v>103220714561</v>
      </c>
      <c r="E132" s="88">
        <v>171183816.70000002</v>
      </c>
      <c r="F132" s="88">
        <v>7441677792.8400002</v>
      </c>
      <c r="G132" s="88">
        <v>7440082580.71</v>
      </c>
    </row>
    <row r="133" spans="3:7" x14ac:dyDescent="0.25">
      <c r="C133" s="95" t="s">
        <v>83</v>
      </c>
      <c r="D133" s="88">
        <v>6033490</v>
      </c>
      <c r="E133" s="88"/>
      <c r="F133" s="88"/>
      <c r="G133" s="88"/>
    </row>
    <row r="134" spans="3:7" x14ac:dyDescent="0.25">
      <c r="C134" s="95" t="s">
        <v>775</v>
      </c>
      <c r="D134" s="88">
        <v>200000000</v>
      </c>
      <c r="E134" s="88"/>
      <c r="F134" s="88"/>
      <c r="G134" s="88"/>
    </row>
    <row r="135" spans="3:7" x14ac:dyDescent="0.25">
      <c r="C135" s="95" t="s">
        <v>776</v>
      </c>
      <c r="D135" s="88">
        <v>8781348035</v>
      </c>
      <c r="E135" s="88">
        <v>136252480.72999996</v>
      </c>
      <c r="F135" s="88">
        <v>303536424.76999998</v>
      </c>
      <c r="G135" s="88">
        <v>299451259.1500001</v>
      </c>
    </row>
    <row r="136" spans="3:7" x14ac:dyDescent="0.25">
      <c r="C136" s="95" t="s">
        <v>777</v>
      </c>
      <c r="D136" s="88">
        <v>1576472756</v>
      </c>
      <c r="E136" s="88">
        <v>-39819459.780000001</v>
      </c>
      <c r="F136" s="88">
        <v>102574144.51999995</v>
      </c>
      <c r="G136" s="88">
        <v>108762254.10999998</v>
      </c>
    </row>
    <row r="137" spans="3:7" x14ac:dyDescent="0.25">
      <c r="C137" s="95" t="s">
        <v>778</v>
      </c>
      <c r="D137" s="88">
        <v>74140062258</v>
      </c>
      <c r="E137" s="88">
        <v>6961889507.3900013</v>
      </c>
      <c r="F137" s="88">
        <v>6729065932.29</v>
      </c>
      <c r="G137" s="88">
        <v>6569768580.1800003</v>
      </c>
    </row>
    <row r="138" spans="3:7" x14ac:dyDescent="0.25">
      <c r="C138" s="95" t="s">
        <v>779</v>
      </c>
      <c r="D138" s="88">
        <v>1600000</v>
      </c>
      <c r="E138" s="88">
        <v>0</v>
      </c>
      <c r="F138" s="88">
        <v>0</v>
      </c>
      <c r="G138" s="88">
        <v>0</v>
      </c>
    </row>
    <row r="139" spans="3:7" x14ac:dyDescent="0.25">
      <c r="C139" s="95" t="s">
        <v>780</v>
      </c>
      <c r="D139" s="88">
        <v>4059766154</v>
      </c>
      <c r="E139" s="88">
        <v>58796689.939999998</v>
      </c>
      <c r="F139" s="88">
        <v>648951593.93999994</v>
      </c>
      <c r="G139" s="88">
        <v>657655801.43999994</v>
      </c>
    </row>
    <row r="140" spans="3:7" x14ac:dyDescent="0.25">
      <c r="C140" s="85" t="s">
        <v>84</v>
      </c>
      <c r="D140" s="86">
        <v>1252287590</v>
      </c>
      <c r="E140" s="86">
        <v>41385104.289999999</v>
      </c>
      <c r="F140" s="86">
        <v>46284626.839999989</v>
      </c>
      <c r="G140" s="86">
        <v>64207498.25</v>
      </c>
    </row>
    <row r="141" spans="3:7" x14ac:dyDescent="0.25">
      <c r="C141" s="95" t="s">
        <v>85</v>
      </c>
      <c r="D141" s="88">
        <v>298552955</v>
      </c>
      <c r="E141" s="88">
        <v>10211642.639999997</v>
      </c>
      <c r="F141" s="88">
        <v>13916986.509999996</v>
      </c>
      <c r="G141" s="88">
        <v>10352242.089999996</v>
      </c>
    </row>
    <row r="142" spans="3:7" x14ac:dyDescent="0.25">
      <c r="C142" s="95" t="s">
        <v>86</v>
      </c>
      <c r="D142" s="88">
        <v>112471764</v>
      </c>
      <c r="E142" s="88">
        <v>0</v>
      </c>
      <c r="F142" s="88">
        <v>368800</v>
      </c>
      <c r="G142" s="88">
        <v>44800</v>
      </c>
    </row>
    <row r="143" spans="3:7" x14ac:dyDescent="0.25">
      <c r="C143" s="95" t="s">
        <v>87</v>
      </c>
      <c r="D143" s="88">
        <v>314754182</v>
      </c>
      <c r="E143" s="88">
        <v>13616560.290000001</v>
      </c>
      <c r="F143" s="88">
        <v>9442230.6600000001</v>
      </c>
      <c r="G143" s="88">
        <v>14200057.530000001</v>
      </c>
    </row>
    <row r="144" spans="3:7" x14ac:dyDescent="0.25">
      <c r="C144" s="95" t="s">
        <v>88</v>
      </c>
      <c r="D144" s="88">
        <v>526508689</v>
      </c>
      <c r="E144" s="88">
        <v>17556901.359999999</v>
      </c>
      <c r="F144" s="88">
        <v>22556609.669999998</v>
      </c>
      <c r="G144" s="88">
        <v>39610398.630000003</v>
      </c>
    </row>
    <row r="145" spans="3:7" x14ac:dyDescent="0.25">
      <c r="C145" s="107" t="s">
        <v>136</v>
      </c>
      <c r="D145" s="108">
        <v>362550018434</v>
      </c>
      <c r="E145" s="108">
        <v>32022742222.710003</v>
      </c>
      <c r="F145" s="108">
        <v>27777418374.630001</v>
      </c>
      <c r="G145" s="108">
        <v>20013612747.200001</v>
      </c>
    </row>
    <row r="146" spans="3:7" x14ac:dyDescent="0.25">
      <c r="C146" s="85" t="s">
        <v>137</v>
      </c>
      <c r="D146" s="86">
        <v>362550018434</v>
      </c>
      <c r="E146" s="86">
        <v>32022742222.710003</v>
      </c>
      <c r="F146" s="86">
        <v>27777418374.630001</v>
      </c>
      <c r="G146" s="86">
        <v>20013612747.200001</v>
      </c>
    </row>
    <row r="147" spans="3:7" x14ac:dyDescent="0.25">
      <c r="C147" s="95" t="s">
        <v>781</v>
      </c>
      <c r="D147" s="88">
        <v>362550018434</v>
      </c>
      <c r="E147" s="88">
        <v>32022742222.710003</v>
      </c>
      <c r="F147" s="88">
        <v>27777418374.630001</v>
      </c>
      <c r="G147" s="88">
        <v>20013612747.200001</v>
      </c>
    </row>
    <row r="148" spans="3:7" ht="15.75" thickBot="1" x14ac:dyDescent="0.3">
      <c r="C148" s="102" t="s">
        <v>122</v>
      </c>
      <c r="D148" s="103">
        <v>1622833406287</v>
      </c>
      <c r="E148" s="103">
        <v>110429498776.31</v>
      </c>
      <c r="F148" s="103">
        <v>133070988855.28</v>
      </c>
      <c r="G148" s="103">
        <v>125908292099.53999</v>
      </c>
    </row>
    <row r="151" spans="3:7" x14ac:dyDescent="0.25">
      <c r="C151" s="91" t="s">
        <v>298</v>
      </c>
    </row>
    <row r="152" spans="3:7" x14ac:dyDescent="0.25">
      <c r="C152" s="92" t="s">
        <v>788</v>
      </c>
    </row>
    <row r="153" spans="3:7" x14ac:dyDescent="0.25">
      <c r="C153" s="91" t="s">
        <v>75</v>
      </c>
    </row>
  </sheetData>
  <mergeCells count="10">
    <mergeCell ref="C10:C11"/>
    <mergeCell ref="D10:D12"/>
    <mergeCell ref="E10:E12"/>
    <mergeCell ref="F10:F12"/>
    <mergeCell ref="G10:G12"/>
    <mergeCell ref="C2:G2"/>
    <mergeCell ref="C3:G3"/>
    <mergeCell ref="C4:G4"/>
    <mergeCell ref="A6:H6"/>
    <mergeCell ref="C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9BB8-0E36-458E-9035-9F1F76134481}">
  <dimension ref="A2:N358"/>
  <sheetViews>
    <sheetView showGridLines="0" zoomScale="70" zoomScaleNormal="70" workbookViewId="0">
      <selection activeCell="C102" sqref="C102"/>
    </sheetView>
  </sheetViews>
  <sheetFormatPr baseColWidth="10" defaultColWidth="9.140625" defaultRowHeight="15" x14ac:dyDescent="0.25"/>
  <cols>
    <col min="1" max="1" width="9.140625" style="71"/>
    <col min="2" max="2" width="134.7109375" style="71" customWidth="1"/>
    <col min="3" max="3" width="23.140625" style="71" customWidth="1"/>
    <col min="4" max="4" width="27.42578125" style="71" customWidth="1"/>
    <col min="5" max="5" width="22.7109375" style="71" bestFit="1" customWidth="1"/>
    <col min="6" max="6" width="23.85546875" style="71" bestFit="1" customWidth="1"/>
    <col min="7" max="7" width="19.7109375" style="71" customWidth="1"/>
    <col min="8" max="8" width="17.85546875" style="179" bestFit="1" customWidth="1"/>
    <col min="9" max="9" width="16.28515625" style="179" bestFit="1" customWidth="1"/>
    <col min="10" max="10" width="28.5703125" style="71" customWidth="1"/>
    <col min="11" max="11" width="42.28515625" style="71" customWidth="1"/>
    <col min="12" max="12" width="22.7109375" style="71" bestFit="1" customWidth="1"/>
    <col min="13" max="13" width="24.28515625" style="71" customWidth="1"/>
    <col min="14" max="14" width="15.7109375" style="71" customWidth="1"/>
    <col min="15" max="16384" width="9.140625" style="71"/>
  </cols>
  <sheetData>
    <row r="2" spans="2:14" ht="18.75" x14ac:dyDescent="0.25">
      <c r="B2" s="384" t="s">
        <v>12</v>
      </c>
      <c r="C2" s="384"/>
      <c r="D2" s="384"/>
      <c r="E2" s="384"/>
      <c r="F2" s="384"/>
      <c r="G2" s="384"/>
      <c r="H2" s="384"/>
      <c r="I2" s="384"/>
    </row>
    <row r="3" spans="2:14" ht="18.75" x14ac:dyDescent="0.25">
      <c r="B3" s="384" t="s">
        <v>11</v>
      </c>
      <c r="C3" s="384"/>
      <c r="D3" s="384"/>
      <c r="E3" s="384"/>
      <c r="F3" s="384"/>
      <c r="G3" s="384"/>
      <c r="H3" s="384"/>
      <c r="I3" s="384"/>
    </row>
    <row r="4" spans="2:14" ht="21" customHeight="1" x14ac:dyDescent="0.25">
      <c r="B4" s="385" t="s">
        <v>10</v>
      </c>
      <c r="C4" s="385"/>
      <c r="D4" s="385"/>
      <c r="E4" s="385"/>
      <c r="F4" s="385"/>
      <c r="G4" s="385"/>
      <c r="H4" s="385"/>
      <c r="I4" s="385"/>
    </row>
    <row r="5" spans="2:14" ht="18.75" x14ac:dyDescent="0.3">
      <c r="B5" s="228"/>
      <c r="C5" s="228"/>
      <c r="D5" s="228"/>
      <c r="E5" s="228"/>
      <c r="F5" s="228"/>
      <c r="G5" s="228"/>
      <c r="H5" s="227"/>
      <c r="I5" s="227"/>
    </row>
    <row r="6" spans="2:14" ht="18.75" x14ac:dyDescent="0.25">
      <c r="B6" s="409" t="s">
        <v>962</v>
      </c>
      <c r="C6" s="409"/>
      <c r="D6" s="409"/>
      <c r="E6" s="409"/>
      <c r="F6" s="409"/>
      <c r="G6" s="409"/>
      <c r="H6" s="409"/>
      <c r="I6" s="409"/>
    </row>
    <row r="7" spans="2:14" ht="18.75" x14ac:dyDescent="0.3">
      <c r="B7" s="410" t="s">
        <v>963</v>
      </c>
      <c r="C7" s="410"/>
      <c r="D7" s="410"/>
      <c r="E7" s="410"/>
      <c r="F7" s="410"/>
      <c r="G7" s="410"/>
      <c r="H7" s="410"/>
      <c r="I7" s="410"/>
    </row>
    <row r="8" spans="2:14" ht="18.75" x14ac:dyDescent="0.3">
      <c r="B8" s="393" t="s">
        <v>14</v>
      </c>
      <c r="C8" s="393"/>
      <c r="D8" s="393"/>
      <c r="E8" s="393"/>
      <c r="F8" s="393"/>
      <c r="G8" s="393"/>
      <c r="H8" s="393"/>
      <c r="I8" s="393"/>
      <c r="K8" s="271" t="s">
        <v>8</v>
      </c>
      <c r="L8" s="272">
        <f>6143649538425/1000000</f>
        <v>6143649.5384250004</v>
      </c>
    </row>
    <row r="9" spans="2:14" ht="15.75" thickBot="1" x14ac:dyDescent="0.3">
      <c r="B9" s="273"/>
      <c r="C9" s="273"/>
      <c r="D9" s="273"/>
      <c r="E9" s="273"/>
      <c r="F9" s="273"/>
      <c r="G9" s="273"/>
      <c r="H9" s="274"/>
      <c r="I9" s="274"/>
    </row>
    <row r="10" spans="2:14" ht="19.5" customHeight="1" thickBot="1" x14ac:dyDescent="0.3">
      <c r="B10" s="394" t="s">
        <v>7</v>
      </c>
      <c r="C10" s="275">
        <v>2025</v>
      </c>
      <c r="D10" s="397">
        <v>2026</v>
      </c>
      <c r="E10" s="398"/>
      <c r="F10" s="399"/>
      <c r="G10" s="400" t="s">
        <v>964</v>
      </c>
      <c r="H10" s="401"/>
      <c r="I10" s="400" t="s">
        <v>965</v>
      </c>
    </row>
    <row r="11" spans="2:14" ht="19.5" customHeight="1" thickBot="1" x14ac:dyDescent="0.3">
      <c r="B11" s="395"/>
      <c r="C11" s="406" t="s">
        <v>966</v>
      </c>
      <c r="D11" s="406" t="s">
        <v>5</v>
      </c>
      <c r="E11" s="406" t="s">
        <v>46</v>
      </c>
      <c r="F11" s="406" t="s">
        <v>967</v>
      </c>
      <c r="G11" s="402"/>
      <c r="H11" s="403"/>
      <c r="I11" s="402"/>
      <c r="K11" s="276" t="s">
        <v>8</v>
      </c>
      <c r="L11" s="277">
        <v>8619782353959.0947</v>
      </c>
      <c r="N11" s="11"/>
    </row>
    <row r="12" spans="2:14" ht="30" customHeight="1" x14ac:dyDescent="0.25">
      <c r="B12" s="395"/>
      <c r="C12" s="407"/>
      <c r="D12" s="407"/>
      <c r="E12" s="407"/>
      <c r="F12" s="407"/>
      <c r="G12" s="404"/>
      <c r="H12" s="405"/>
      <c r="I12" s="402"/>
    </row>
    <row r="13" spans="2:14" ht="20.25" x14ac:dyDescent="0.25">
      <c r="B13" s="395"/>
      <c r="C13" s="408"/>
      <c r="D13" s="408"/>
      <c r="E13" s="408"/>
      <c r="F13" s="408"/>
      <c r="G13" s="278" t="s">
        <v>1</v>
      </c>
      <c r="H13" s="278" t="s">
        <v>0</v>
      </c>
      <c r="I13" s="404"/>
      <c r="L13" s="11"/>
      <c r="M13" s="279"/>
    </row>
    <row r="14" spans="2:14" ht="30.6" customHeight="1" thickBot="1" x14ac:dyDescent="0.3">
      <c r="B14" s="396"/>
      <c r="C14" s="280">
        <v>1</v>
      </c>
      <c r="D14" s="280">
        <v>2</v>
      </c>
      <c r="E14" s="280">
        <v>3</v>
      </c>
      <c r="F14" s="281" t="s">
        <v>968</v>
      </c>
      <c r="G14" s="280" t="s">
        <v>969</v>
      </c>
      <c r="H14" s="280" t="s">
        <v>970</v>
      </c>
      <c r="I14" s="282" t="s">
        <v>971</v>
      </c>
      <c r="K14" s="11"/>
      <c r="L14" s="11"/>
    </row>
    <row r="15" spans="2:14" ht="20.25" x14ac:dyDescent="0.3">
      <c r="B15" s="283" t="s">
        <v>972</v>
      </c>
      <c r="C15" s="284">
        <f>+C16+C37+C49+C52+C58+C61+C62</f>
        <v>105902023128.28</v>
      </c>
      <c r="D15" s="284">
        <f>+D16+D37+D49+D52+D58+D61+D62</f>
        <v>1340124486786</v>
      </c>
      <c r="E15" s="284">
        <f>E16+E37+E49+E52+E58+E61+E62</f>
        <v>102414072541.03</v>
      </c>
      <c r="F15" s="285">
        <f t="shared" ref="F15:F78" si="0">IFERROR(E15/D15,"0.0%")</f>
        <v>7.6421312759270665E-2</v>
      </c>
      <c r="G15" s="284">
        <f t="shared" ref="G15:G78" si="1">E15-C15</f>
        <v>-3487950587.25</v>
      </c>
      <c r="H15" s="285">
        <f t="shared" ref="H15:H77" si="2">IFERROR(G15/C15,"0.0%")</f>
        <v>-3.2935636961581145E-2</v>
      </c>
      <c r="I15" s="285">
        <f>E15/$L$11</f>
        <v>1.1881282883435087E-2</v>
      </c>
      <c r="J15" s="6"/>
      <c r="K15" s="286"/>
      <c r="M15" s="279"/>
    </row>
    <row r="16" spans="2:14" ht="20.25" x14ac:dyDescent="0.3">
      <c r="B16" s="287" t="s">
        <v>47</v>
      </c>
      <c r="C16" s="288">
        <f t="shared" ref="C16:D16" si="3">+C17+C31+C32+C33+C34+C35</f>
        <v>99880656548.800003</v>
      </c>
      <c r="D16" s="288">
        <f t="shared" si="3"/>
        <v>1236829099333</v>
      </c>
      <c r="E16" s="288">
        <f>+E17+E31+E32+E33+E34+E35</f>
        <v>97918316370.330002</v>
      </c>
      <c r="F16" s="289">
        <f t="shared" si="0"/>
        <v>7.9168832964178815E-2</v>
      </c>
      <c r="G16" s="288">
        <f t="shared" si="1"/>
        <v>-1962340178.4700012</v>
      </c>
      <c r="H16" s="289">
        <f t="shared" si="2"/>
        <v>-1.964684901236342E-2</v>
      </c>
      <c r="I16" s="289">
        <f t="shared" ref="I16:I78" si="4">E16/$L$11</f>
        <v>1.1359720274764918E-2</v>
      </c>
      <c r="J16" s="11"/>
      <c r="K16" s="290"/>
      <c r="L16" s="279"/>
    </row>
    <row r="17" spans="2:11" ht="20.25" x14ac:dyDescent="0.3">
      <c r="B17" s="291" t="s">
        <v>973</v>
      </c>
      <c r="C17" s="292">
        <v>41173236195.130005</v>
      </c>
      <c r="D17" s="292">
        <v>428719100220</v>
      </c>
      <c r="E17" s="292">
        <v>36927366901.5</v>
      </c>
      <c r="F17" s="293">
        <f t="shared" si="0"/>
        <v>8.6134177092997449E-2</v>
      </c>
      <c r="G17" s="292">
        <f t="shared" si="1"/>
        <v>-4245869293.6300049</v>
      </c>
      <c r="H17" s="293">
        <f t="shared" si="2"/>
        <v>-0.10312206875135574</v>
      </c>
      <c r="I17" s="293">
        <f t="shared" si="4"/>
        <v>4.2840254411457548E-3</v>
      </c>
      <c r="J17" s="6"/>
      <c r="K17" s="290"/>
    </row>
    <row r="18" spans="2:11" ht="20.25" x14ac:dyDescent="0.3">
      <c r="B18" s="294" t="s">
        <v>974</v>
      </c>
      <c r="C18" s="292">
        <v>12744330815.440001</v>
      </c>
      <c r="D18" s="292">
        <v>141895226918</v>
      </c>
      <c r="E18" s="292">
        <v>14626798986.48</v>
      </c>
      <c r="F18" s="293">
        <f t="shared" si="0"/>
        <v>0.10308168431157094</v>
      </c>
      <c r="G18" s="292">
        <f t="shared" si="1"/>
        <v>1882468171.039999</v>
      </c>
      <c r="H18" s="293">
        <f t="shared" si="2"/>
        <v>0.14771024060042076</v>
      </c>
      <c r="I18" s="293">
        <f t="shared" si="4"/>
        <v>1.6968872746261235E-3</v>
      </c>
      <c r="J18" s="6"/>
      <c r="K18" s="290"/>
    </row>
    <row r="19" spans="2:11" ht="20.25" x14ac:dyDescent="0.3">
      <c r="B19" s="294" t="s">
        <v>975</v>
      </c>
      <c r="C19" s="292">
        <v>21937931728.649998</v>
      </c>
      <c r="D19" s="292">
        <v>205943383844</v>
      </c>
      <c r="E19" s="292">
        <v>13620437756.119999</v>
      </c>
      <c r="F19" s="293">
        <f t="shared" si="0"/>
        <v>6.6136806640204285E-2</v>
      </c>
      <c r="G19" s="292">
        <f t="shared" si="1"/>
        <v>-8317493972.5299988</v>
      </c>
      <c r="H19" s="293">
        <f t="shared" si="2"/>
        <v>-0.3791375629849239</v>
      </c>
      <c r="I19" s="293">
        <f t="shared" si="4"/>
        <v>1.5801370843040005E-3</v>
      </c>
      <c r="J19" s="6"/>
      <c r="K19" s="290"/>
    </row>
    <row r="20" spans="2:11" ht="20.25" x14ac:dyDescent="0.3">
      <c r="B20" s="294" t="s">
        <v>976</v>
      </c>
      <c r="C20" s="292">
        <v>6490973651.04</v>
      </c>
      <c r="D20" s="292">
        <v>80880489458</v>
      </c>
      <c r="E20" s="292">
        <v>8680130158.8999977</v>
      </c>
      <c r="F20" s="293">
        <f t="shared" si="0"/>
        <v>0.10732044547538819</v>
      </c>
      <c r="G20" s="292">
        <f t="shared" si="1"/>
        <v>2189156507.8599977</v>
      </c>
      <c r="H20" s="293">
        <f t="shared" si="2"/>
        <v>0.33726165372882783</v>
      </c>
      <c r="I20" s="293">
        <f t="shared" si="4"/>
        <v>1.0070010822156299E-3</v>
      </c>
      <c r="J20" s="6"/>
      <c r="K20" s="290"/>
    </row>
    <row r="21" spans="2:11" ht="20.25" x14ac:dyDescent="0.3">
      <c r="B21" s="295" t="s">
        <v>48</v>
      </c>
      <c r="C21" s="292">
        <v>793618818.54999995</v>
      </c>
      <c r="D21" s="292">
        <v>15075846838</v>
      </c>
      <c r="E21" s="292">
        <v>451022218.94999999</v>
      </c>
      <c r="F21" s="293">
        <f t="shared" si="0"/>
        <v>2.9916874574047726E-2</v>
      </c>
      <c r="G21" s="292">
        <f t="shared" si="1"/>
        <v>-342596599.59999996</v>
      </c>
      <c r="H21" s="293">
        <f t="shared" si="2"/>
        <v>-0.43168910765743834</v>
      </c>
      <c r="I21" s="293">
        <f t="shared" si="4"/>
        <v>5.2324084348004908E-5</v>
      </c>
      <c r="J21" s="6"/>
      <c r="K21" s="290"/>
    </row>
    <row r="22" spans="2:11" ht="20.25" x14ac:dyDescent="0.3">
      <c r="B22" s="295" t="s">
        <v>49</v>
      </c>
      <c r="C22" s="292">
        <v>938417194.38999999</v>
      </c>
      <c r="D22" s="292">
        <v>8288658215</v>
      </c>
      <c r="E22" s="292">
        <v>877207247.83000004</v>
      </c>
      <c r="F22" s="293">
        <f t="shared" si="0"/>
        <v>0.1058322378696369</v>
      </c>
      <c r="G22" s="292">
        <f t="shared" si="1"/>
        <v>-61209946.559999943</v>
      </c>
      <c r="H22" s="293">
        <f t="shared" si="2"/>
        <v>-6.5226795636229032E-2</v>
      </c>
      <c r="I22" s="293">
        <f t="shared" si="4"/>
        <v>1.017667513875331E-4</v>
      </c>
      <c r="J22" s="6"/>
      <c r="K22" s="290"/>
    </row>
    <row r="23" spans="2:11" ht="20.25" x14ac:dyDescent="0.3">
      <c r="B23" s="295" t="s">
        <v>50</v>
      </c>
      <c r="C23" s="292">
        <v>2123912633.8900001</v>
      </c>
      <c r="D23" s="292">
        <v>25978181533</v>
      </c>
      <c r="E23" s="292">
        <v>1884879088.24</v>
      </c>
      <c r="F23" s="293">
        <f t="shared" si="0"/>
        <v>7.2556236695999837E-2</v>
      </c>
      <c r="G23" s="292">
        <f t="shared" si="1"/>
        <v>-239033545.6500001</v>
      </c>
      <c r="H23" s="293">
        <f t="shared" si="2"/>
        <v>-0.11254396336077349</v>
      </c>
      <c r="I23" s="293">
        <f t="shared" si="4"/>
        <v>2.1866898847791312E-4</v>
      </c>
      <c r="J23" s="6"/>
      <c r="K23" s="290"/>
    </row>
    <row r="24" spans="2:11" ht="20.25" x14ac:dyDescent="0.3">
      <c r="B24" s="295" t="s">
        <v>51</v>
      </c>
      <c r="C24" s="292">
        <v>15556405.310000001</v>
      </c>
      <c r="D24" s="292">
        <v>211063558</v>
      </c>
      <c r="E24" s="292">
        <v>15238459.390000001</v>
      </c>
      <c r="F24" s="293">
        <f t="shared" si="0"/>
        <v>7.2198438870247794E-2</v>
      </c>
      <c r="G24" s="292">
        <f t="shared" si="1"/>
        <v>-317945.91999999993</v>
      </c>
      <c r="H24" s="293">
        <f t="shared" si="2"/>
        <v>-2.0438264088916306E-2</v>
      </c>
      <c r="I24" s="293">
        <f t="shared" si="4"/>
        <v>1.7678473497652671E-6</v>
      </c>
      <c r="J24" s="292"/>
      <c r="K24" s="290"/>
    </row>
    <row r="25" spans="2:11" ht="20.25" x14ac:dyDescent="0.3">
      <c r="B25" s="295" t="s">
        <v>52</v>
      </c>
      <c r="C25" s="292">
        <v>2823488.4</v>
      </c>
      <c r="D25" s="292">
        <v>34826716</v>
      </c>
      <c r="E25" s="292">
        <v>3005416.63</v>
      </c>
      <c r="F25" s="293">
        <f t="shared" si="0"/>
        <v>8.6296297072626649E-2</v>
      </c>
      <c r="G25" s="292">
        <f t="shared" si="1"/>
        <v>181928.22999999998</v>
      </c>
      <c r="H25" s="293">
        <f t="shared" si="2"/>
        <v>6.4433850693347977E-2</v>
      </c>
      <c r="I25" s="293">
        <f t="shared" si="4"/>
        <v>3.486650250072268E-7</v>
      </c>
      <c r="J25" s="6"/>
      <c r="K25" s="290"/>
    </row>
    <row r="26" spans="2:11" ht="20.25" x14ac:dyDescent="0.3">
      <c r="B26" s="295" t="s">
        <v>53</v>
      </c>
      <c r="C26" s="292">
        <v>93034845.299999997</v>
      </c>
      <c r="D26" s="292">
        <v>1245182661</v>
      </c>
      <c r="E26" s="292">
        <v>98016709</v>
      </c>
      <c r="F26" s="293">
        <f t="shared" si="0"/>
        <v>7.8716731343884336E-2</v>
      </c>
      <c r="G26" s="292">
        <f t="shared" si="1"/>
        <v>4981863.700000003</v>
      </c>
      <c r="H26" s="293">
        <f t="shared" si="2"/>
        <v>5.3548363346394505E-2</v>
      </c>
      <c r="I26" s="293">
        <f t="shared" si="4"/>
        <v>1.1371135021173777E-5</v>
      </c>
      <c r="J26" s="6"/>
      <c r="K26" s="290"/>
    </row>
    <row r="27" spans="2:11" ht="20.25" x14ac:dyDescent="0.3">
      <c r="B27" s="295" t="s">
        <v>54</v>
      </c>
      <c r="C27" s="292">
        <v>2270719805.1700001</v>
      </c>
      <c r="D27" s="292">
        <v>25307368281</v>
      </c>
      <c r="E27" s="292">
        <v>5144562604.25</v>
      </c>
      <c r="F27" s="293">
        <f t="shared" si="0"/>
        <v>0.20328319195925168</v>
      </c>
      <c r="G27" s="292">
        <f t="shared" si="1"/>
        <v>2873842799.0799999</v>
      </c>
      <c r="H27" s="293">
        <f t="shared" si="2"/>
        <v>1.2656087257163138</v>
      </c>
      <c r="I27" s="293">
        <f t="shared" si="4"/>
        <v>5.9683207684322627E-4</v>
      </c>
      <c r="J27" s="6"/>
      <c r="K27" s="290"/>
    </row>
    <row r="28" spans="2:11" ht="20.25" x14ac:dyDescent="0.3">
      <c r="B28" s="295" t="s">
        <v>55</v>
      </c>
      <c r="C28" s="292">
        <v>227476004.69</v>
      </c>
      <c r="D28" s="292">
        <v>4598811542</v>
      </c>
      <c r="E28" s="292">
        <v>198589416.34999999</v>
      </c>
      <c r="F28" s="293">
        <f t="shared" si="0"/>
        <v>4.3182768968965939E-2</v>
      </c>
      <c r="G28" s="292">
        <f t="shared" si="1"/>
        <v>-28886588.340000004</v>
      </c>
      <c r="H28" s="293">
        <f t="shared" si="2"/>
        <v>-0.1269874085372921</v>
      </c>
      <c r="I28" s="293">
        <f t="shared" si="4"/>
        <v>2.3038797059508959E-5</v>
      </c>
      <c r="J28" s="6"/>
      <c r="K28" s="290"/>
    </row>
    <row r="29" spans="2:11" ht="20.25" x14ac:dyDescent="0.3">
      <c r="B29" s="295" t="s">
        <v>56</v>
      </c>
      <c r="C29" s="292">
        <v>350420.41</v>
      </c>
      <c r="D29" s="292">
        <v>3438104</v>
      </c>
      <c r="E29" s="292">
        <v>960381.8</v>
      </c>
      <c r="F29" s="293">
        <f t="shared" si="0"/>
        <v>0.27933471471485449</v>
      </c>
      <c r="G29" s="292">
        <f t="shared" si="1"/>
        <v>609961.39000000013</v>
      </c>
      <c r="H29" s="293">
        <f t="shared" si="2"/>
        <v>1.7406560023144775</v>
      </c>
      <c r="I29" s="293">
        <f t="shared" si="4"/>
        <v>1.114160149947282E-7</v>
      </c>
      <c r="J29" s="6"/>
      <c r="K29" s="290"/>
    </row>
    <row r="30" spans="2:11" ht="20.25" x14ac:dyDescent="0.3">
      <c r="B30" s="295" t="s">
        <v>57</v>
      </c>
      <c r="C30" s="292">
        <v>25064034.93</v>
      </c>
      <c r="D30" s="292">
        <v>137112010</v>
      </c>
      <c r="E30" s="292">
        <v>6648616.46</v>
      </c>
      <c r="F30" s="293">
        <f t="shared" si="0"/>
        <v>4.8490401825485599E-2</v>
      </c>
      <c r="G30" s="292">
        <f t="shared" si="1"/>
        <v>-18415418.469999999</v>
      </c>
      <c r="H30" s="293">
        <f t="shared" si="2"/>
        <v>-0.73473479116317197</v>
      </c>
      <c r="I30" s="293">
        <f t="shared" si="4"/>
        <v>7.7132068850279824E-7</v>
      </c>
      <c r="J30" s="6"/>
      <c r="K30" s="290"/>
    </row>
    <row r="31" spans="2:11" ht="20.25" x14ac:dyDescent="0.3">
      <c r="B31" s="294" t="s">
        <v>58</v>
      </c>
      <c r="C31" s="292">
        <v>4554584874.6999998</v>
      </c>
      <c r="D31" s="292">
        <v>71510485694</v>
      </c>
      <c r="E31" s="292">
        <v>5167247972.9299994</v>
      </c>
      <c r="F31" s="293">
        <f t="shared" si="0"/>
        <v>7.2258605472785245E-2</v>
      </c>
      <c r="G31" s="292">
        <f t="shared" si="1"/>
        <v>612663098.22999954</v>
      </c>
      <c r="H31" s="293">
        <f t="shared" si="2"/>
        <v>0.13451568366488159</v>
      </c>
      <c r="I31" s="293">
        <f t="shared" si="4"/>
        <v>5.99463856596874E-4</v>
      </c>
      <c r="J31" s="6"/>
      <c r="K31" s="290"/>
    </row>
    <row r="32" spans="2:11" ht="20.25" x14ac:dyDescent="0.3">
      <c r="B32" s="294" t="s">
        <v>59</v>
      </c>
      <c r="C32" s="292">
        <v>48285837200.330002</v>
      </c>
      <c r="D32" s="292">
        <v>653798841877</v>
      </c>
      <c r="E32" s="292">
        <v>50008401373.160004</v>
      </c>
      <c r="F32" s="293">
        <f t="shared" si="0"/>
        <v>7.6488972096662333E-2</v>
      </c>
      <c r="G32" s="292">
        <f t="shared" si="1"/>
        <v>1722564172.8300018</v>
      </c>
      <c r="H32" s="293">
        <f t="shared" si="2"/>
        <v>3.5674315134754032E-2</v>
      </c>
      <c r="I32" s="293">
        <f t="shared" si="4"/>
        <v>5.801585158375951E-3</v>
      </c>
      <c r="J32" s="6"/>
      <c r="K32" s="290"/>
    </row>
    <row r="33" spans="2:11" ht="20.25" x14ac:dyDescent="0.3">
      <c r="B33" s="294" t="s">
        <v>60</v>
      </c>
      <c r="C33" s="292">
        <v>5738221645.6400003</v>
      </c>
      <c r="D33" s="292">
        <v>80985531901</v>
      </c>
      <c r="E33" s="292">
        <v>5682645467.0099993</v>
      </c>
      <c r="F33" s="293">
        <f t="shared" si="0"/>
        <v>7.0168650296162718E-2</v>
      </c>
      <c r="G33" s="292">
        <f t="shared" si="1"/>
        <v>-55576178.630001068</v>
      </c>
      <c r="H33" s="293">
        <f t="shared" si="2"/>
        <v>-9.6852617521717387E-3</v>
      </c>
      <c r="I33" s="293">
        <f t="shared" si="4"/>
        <v>6.5925625887757377E-4</v>
      </c>
      <c r="J33" s="6"/>
      <c r="K33" s="290"/>
    </row>
    <row r="34" spans="2:11" ht="20.25" x14ac:dyDescent="0.3">
      <c r="B34" s="294" t="s">
        <v>61</v>
      </c>
      <c r="C34" s="292">
        <v>128619172.89</v>
      </c>
      <c r="D34" s="292">
        <v>1809601570</v>
      </c>
      <c r="E34" s="292">
        <v>132520065.45999999</v>
      </c>
      <c r="F34" s="293">
        <f t="shared" si="0"/>
        <v>7.3231626042411083E-2</v>
      </c>
      <c r="G34" s="292">
        <f t="shared" si="1"/>
        <v>3900892.5699999928</v>
      </c>
      <c r="H34" s="293">
        <f t="shared" si="2"/>
        <v>3.0329013026200877E-2</v>
      </c>
      <c r="I34" s="293">
        <f t="shared" si="4"/>
        <v>1.5373945654107273E-5</v>
      </c>
      <c r="J34" s="6"/>
      <c r="K34" s="290"/>
    </row>
    <row r="35" spans="2:11" ht="20.25" x14ac:dyDescent="0.3">
      <c r="B35" s="294" t="s">
        <v>62</v>
      </c>
      <c r="C35" s="292">
        <v>157460.10999999999</v>
      </c>
      <c r="D35" s="292">
        <v>5538071</v>
      </c>
      <c r="E35" s="292">
        <v>134590.26999999999</v>
      </c>
      <c r="F35" s="293">
        <f t="shared" si="0"/>
        <v>2.4302734652553205E-2</v>
      </c>
      <c r="G35" s="292">
        <f t="shared" si="1"/>
        <v>-22869.839999999997</v>
      </c>
      <c r="H35" s="293">
        <f t="shared" si="2"/>
        <v>-0.14524211878170287</v>
      </c>
      <c r="I35" s="293">
        <f t="shared" si="4"/>
        <v>1.5614114657800175E-8</v>
      </c>
      <c r="J35" s="6"/>
      <c r="K35" s="290"/>
    </row>
    <row r="36" spans="2:11" ht="20.25" x14ac:dyDescent="0.3">
      <c r="B36" s="295" t="s">
        <v>63</v>
      </c>
      <c r="C36" s="292">
        <v>157460.10999999999</v>
      </c>
      <c r="D36" s="292">
        <v>5538071</v>
      </c>
      <c r="E36" s="292">
        <v>134590.26999999999</v>
      </c>
      <c r="F36" s="293">
        <f t="shared" si="0"/>
        <v>2.4302734652553205E-2</v>
      </c>
      <c r="G36" s="292">
        <f t="shared" si="1"/>
        <v>-22869.839999999997</v>
      </c>
      <c r="H36" s="293">
        <f t="shared" si="2"/>
        <v>-0.14524211878170287</v>
      </c>
      <c r="I36" s="293">
        <f t="shared" si="4"/>
        <v>1.5614114657800175E-8</v>
      </c>
      <c r="J36" s="6"/>
      <c r="K36" s="290"/>
    </row>
    <row r="37" spans="2:11" ht="20.25" x14ac:dyDescent="0.3">
      <c r="B37" s="287" t="s">
        <v>977</v>
      </c>
      <c r="C37" s="288">
        <f>+C38+C43+C48</f>
        <v>328458161.19</v>
      </c>
      <c r="D37" s="288">
        <f>+D38+D43+D48</f>
        <v>5411413074</v>
      </c>
      <c r="E37" s="288">
        <f>+E38+E43+E48</f>
        <v>510697341.98000002</v>
      </c>
      <c r="F37" s="289">
        <f t="shared" si="0"/>
        <v>9.4374119106472781E-2</v>
      </c>
      <c r="G37" s="288">
        <f t="shared" si="1"/>
        <v>182239180.79000002</v>
      </c>
      <c r="H37" s="289">
        <f t="shared" si="2"/>
        <v>0.55483225056655505</v>
      </c>
      <c r="I37" s="289">
        <f t="shared" si="4"/>
        <v>5.9247127248570842E-5</v>
      </c>
      <c r="J37" s="6"/>
      <c r="K37" s="290"/>
    </row>
    <row r="38" spans="2:11" ht="20.25" x14ac:dyDescent="0.3">
      <c r="B38" s="294" t="s">
        <v>978</v>
      </c>
      <c r="C38" s="292">
        <v>217122878.77000001</v>
      </c>
      <c r="D38" s="292">
        <f>+D39</f>
        <v>2575638910</v>
      </c>
      <c r="E38" s="292">
        <v>235641462.22</v>
      </c>
      <c r="F38" s="293">
        <f t="shared" si="0"/>
        <v>9.1488547290194497E-2</v>
      </c>
      <c r="G38" s="292">
        <f t="shared" si="1"/>
        <v>18518583.449999988</v>
      </c>
      <c r="H38" s="293">
        <f t="shared" si="2"/>
        <v>8.5290797335166466E-2</v>
      </c>
      <c r="I38" s="293">
        <f t="shared" si="4"/>
        <v>2.7337286783322214E-5</v>
      </c>
      <c r="J38" s="6"/>
      <c r="K38" s="290"/>
    </row>
    <row r="39" spans="2:11" ht="20.25" x14ac:dyDescent="0.3">
      <c r="B39" s="294" t="s">
        <v>979</v>
      </c>
      <c r="C39" s="292">
        <v>217122878.77000001</v>
      </c>
      <c r="D39" s="292">
        <f t="shared" ref="D39" si="5">SUM(D40:D42)</f>
        <v>2575638910</v>
      </c>
      <c r="E39" s="292">
        <v>235641462.22</v>
      </c>
      <c r="F39" s="293">
        <f t="shared" si="0"/>
        <v>9.1488547290194497E-2</v>
      </c>
      <c r="G39" s="292">
        <f t="shared" si="1"/>
        <v>18518583.449999988</v>
      </c>
      <c r="H39" s="293">
        <f t="shared" si="2"/>
        <v>8.5290797335166466E-2</v>
      </c>
      <c r="I39" s="293">
        <f t="shared" si="4"/>
        <v>2.7337286783322214E-5</v>
      </c>
      <c r="J39" s="6"/>
      <c r="K39" s="290"/>
    </row>
    <row r="40" spans="2:11" ht="20.25" x14ac:dyDescent="0.3">
      <c r="B40" s="295" t="s">
        <v>64</v>
      </c>
      <c r="C40" s="292">
        <v>22287506.079999998</v>
      </c>
      <c r="D40" s="292">
        <v>0</v>
      </c>
      <c r="E40" s="292">
        <v>23754177.850000001</v>
      </c>
      <c r="F40" s="293" t="str">
        <f t="shared" si="0"/>
        <v>0.0%</v>
      </c>
      <c r="G40" s="292">
        <f t="shared" si="1"/>
        <v>1466671.7700000033</v>
      </c>
      <c r="H40" s="293">
        <f t="shared" si="2"/>
        <v>6.5806903865127442E-2</v>
      </c>
      <c r="I40" s="293">
        <f t="shared" si="4"/>
        <v>2.7557746674531322E-6</v>
      </c>
      <c r="J40" s="6"/>
      <c r="K40" s="290"/>
    </row>
    <row r="41" spans="2:11" ht="20.25" x14ac:dyDescent="0.3">
      <c r="B41" s="295" t="s">
        <v>65</v>
      </c>
      <c r="C41" s="292">
        <v>13867.44</v>
      </c>
      <c r="D41" s="292">
        <v>34778616</v>
      </c>
      <c r="E41" s="292">
        <v>3280</v>
      </c>
      <c r="F41" s="293">
        <f t="shared" si="0"/>
        <v>9.4310825939709621E-5</v>
      </c>
      <c r="G41" s="292">
        <f t="shared" si="1"/>
        <v>-10587.44</v>
      </c>
      <c r="H41" s="293">
        <f t="shared" si="2"/>
        <v>-0.76347472929394322</v>
      </c>
      <c r="I41" s="293">
        <f t="shared" si="4"/>
        <v>3.8052004857100425E-10</v>
      </c>
      <c r="J41" s="6"/>
      <c r="K41" s="290"/>
    </row>
    <row r="42" spans="2:11" ht="20.25" x14ac:dyDescent="0.3">
      <c r="B42" s="295" t="s">
        <v>66</v>
      </c>
      <c r="C42" s="292">
        <v>194821505.25</v>
      </c>
      <c r="D42" s="292">
        <v>2540860294</v>
      </c>
      <c r="E42" s="292">
        <v>211884004.37</v>
      </c>
      <c r="F42" s="293">
        <f t="shared" si="0"/>
        <v>8.3390655074717782E-2</v>
      </c>
      <c r="G42" s="292">
        <f t="shared" si="1"/>
        <v>17062499.120000005</v>
      </c>
      <c r="H42" s="293">
        <f t="shared" si="2"/>
        <v>8.7580162662766428E-2</v>
      </c>
      <c r="I42" s="293">
        <f t="shared" si="4"/>
        <v>2.4581131595820511E-5</v>
      </c>
      <c r="J42" s="6"/>
      <c r="K42" s="290"/>
    </row>
    <row r="43" spans="2:11" ht="20.25" x14ac:dyDescent="0.3">
      <c r="B43" s="294" t="s">
        <v>980</v>
      </c>
      <c r="C43" s="292">
        <v>111335282.42</v>
      </c>
      <c r="D43" s="292">
        <f t="shared" ref="D43" si="6">D44+D46</f>
        <v>2403774164</v>
      </c>
      <c r="E43" s="292">
        <v>275055879.75999999</v>
      </c>
      <c r="F43" s="293">
        <f t="shared" si="0"/>
        <v>0.11442667280452556</v>
      </c>
      <c r="G43" s="292">
        <f t="shared" si="1"/>
        <v>163720597.33999997</v>
      </c>
      <c r="H43" s="293">
        <f t="shared" si="2"/>
        <v>1.4705185434603039</v>
      </c>
      <c r="I43" s="293">
        <f t="shared" si="4"/>
        <v>3.1909840465248628E-5</v>
      </c>
      <c r="J43" s="6"/>
      <c r="K43" s="290"/>
    </row>
    <row r="44" spans="2:11" ht="20.25" x14ac:dyDescent="0.3">
      <c r="B44" s="295" t="s">
        <v>981</v>
      </c>
      <c r="C44" s="292">
        <v>111335282.42</v>
      </c>
      <c r="D44" s="292">
        <v>299994631</v>
      </c>
      <c r="E44" s="292">
        <v>275055879.75999999</v>
      </c>
      <c r="F44" s="293">
        <f t="shared" si="0"/>
        <v>0.91686934143831389</v>
      </c>
      <c r="G44" s="292">
        <f t="shared" si="1"/>
        <v>163720597.33999997</v>
      </c>
      <c r="H44" s="293">
        <f t="shared" si="2"/>
        <v>1.4705185434603039</v>
      </c>
      <c r="I44" s="293">
        <f t="shared" si="4"/>
        <v>3.1909840465248628E-5</v>
      </c>
      <c r="J44" s="6"/>
      <c r="K44" s="290"/>
    </row>
    <row r="45" spans="2:11" ht="20.25" x14ac:dyDescent="0.3">
      <c r="B45" s="295" t="s">
        <v>982</v>
      </c>
      <c r="C45" s="292">
        <v>111335282.42</v>
      </c>
      <c r="D45" s="292">
        <v>299994631</v>
      </c>
      <c r="E45" s="292">
        <v>275055879.75999999</v>
      </c>
      <c r="F45" s="293">
        <f t="shared" si="0"/>
        <v>0.91686934143831389</v>
      </c>
      <c r="G45" s="292">
        <f t="shared" si="1"/>
        <v>163720597.33999997</v>
      </c>
      <c r="H45" s="293">
        <f t="shared" si="2"/>
        <v>1.4705185434603039</v>
      </c>
      <c r="I45" s="293">
        <f t="shared" si="4"/>
        <v>3.1909840465248628E-5</v>
      </c>
      <c r="J45" s="6"/>
      <c r="K45" s="290"/>
    </row>
    <row r="46" spans="2:11" ht="20.25" x14ac:dyDescent="0.3">
      <c r="B46" s="295" t="s">
        <v>983</v>
      </c>
      <c r="C46" s="292">
        <v>0</v>
      </c>
      <c r="D46" s="292">
        <v>2103779533</v>
      </c>
      <c r="E46" s="292">
        <v>0</v>
      </c>
      <c r="F46" s="293">
        <f t="shared" si="0"/>
        <v>0</v>
      </c>
      <c r="G46" s="292">
        <f t="shared" si="1"/>
        <v>0</v>
      </c>
      <c r="H46" s="293" t="str">
        <f t="shared" si="2"/>
        <v>0.0%</v>
      </c>
      <c r="I46" s="293">
        <f t="shared" si="4"/>
        <v>0</v>
      </c>
      <c r="J46" s="6"/>
      <c r="K46" s="290"/>
    </row>
    <row r="47" spans="2:11" ht="20.25" x14ac:dyDescent="0.3">
      <c r="B47" s="295" t="s">
        <v>67</v>
      </c>
      <c r="C47" s="292">
        <v>0</v>
      </c>
      <c r="D47" s="292">
        <v>2103779533</v>
      </c>
      <c r="E47" s="292">
        <v>0</v>
      </c>
      <c r="F47" s="293">
        <f t="shared" si="0"/>
        <v>0</v>
      </c>
      <c r="G47" s="292">
        <f t="shared" si="1"/>
        <v>0</v>
      </c>
      <c r="H47" s="293" t="str">
        <f t="shared" si="2"/>
        <v>0.0%</v>
      </c>
      <c r="I47" s="293">
        <f t="shared" si="4"/>
        <v>0</v>
      </c>
      <c r="J47" s="6"/>
      <c r="K47" s="290"/>
    </row>
    <row r="48" spans="2:11" ht="20.25" x14ac:dyDescent="0.3">
      <c r="B48" s="294" t="s">
        <v>68</v>
      </c>
      <c r="C48" s="292">
        <v>0</v>
      </c>
      <c r="D48" s="292">
        <v>432000000</v>
      </c>
      <c r="E48" s="292">
        <v>0</v>
      </c>
      <c r="F48" s="293">
        <f t="shared" si="0"/>
        <v>0</v>
      </c>
      <c r="G48" s="292">
        <f t="shared" si="1"/>
        <v>0</v>
      </c>
      <c r="H48" s="293" t="str">
        <f t="shared" si="2"/>
        <v>0.0%</v>
      </c>
      <c r="I48" s="293">
        <f t="shared" si="4"/>
        <v>0</v>
      </c>
      <c r="J48" s="6"/>
      <c r="K48" s="290"/>
    </row>
    <row r="49" spans="2:11" ht="20.25" x14ac:dyDescent="0.3">
      <c r="B49" s="287" t="s">
        <v>984</v>
      </c>
      <c r="C49" s="288">
        <f>+C50+C51</f>
        <v>4174556766.9199996</v>
      </c>
      <c r="D49" s="288">
        <f>+D50+D51</f>
        <v>44882435275</v>
      </c>
      <c r="E49" s="288">
        <f>+E50+E51</f>
        <v>2911241536.4700003</v>
      </c>
      <c r="F49" s="289">
        <f t="shared" si="0"/>
        <v>6.4863716031282131E-2</v>
      </c>
      <c r="G49" s="288">
        <f t="shared" si="1"/>
        <v>-1263315230.4499993</v>
      </c>
      <c r="H49" s="289">
        <f t="shared" si="2"/>
        <v>-0.30262260186776119</v>
      </c>
      <c r="I49" s="289">
        <f t="shared" si="4"/>
        <v>3.3773956428642974E-4</v>
      </c>
      <c r="J49" s="6"/>
      <c r="K49" s="290"/>
    </row>
    <row r="50" spans="2:11" ht="20.25" x14ac:dyDescent="0.3">
      <c r="B50" s="294" t="s">
        <v>985</v>
      </c>
      <c r="C50" s="292">
        <v>3467038100.8599997</v>
      </c>
      <c r="D50" s="292">
        <v>36790006106</v>
      </c>
      <c r="E50" s="292">
        <v>2190683459.7300005</v>
      </c>
      <c r="F50" s="293">
        <f t="shared" si="0"/>
        <v>5.9545612833500641E-2</v>
      </c>
      <c r="G50" s="292">
        <f t="shared" si="1"/>
        <v>-1276354641.1299992</v>
      </c>
      <c r="H50" s="293">
        <f t="shared" si="2"/>
        <v>-0.36813977925809327</v>
      </c>
      <c r="I50" s="293">
        <f t="shared" si="4"/>
        <v>2.5414602942077909E-4</v>
      </c>
      <c r="J50" s="6"/>
      <c r="K50" s="290"/>
    </row>
    <row r="51" spans="2:11" ht="20.25" x14ac:dyDescent="0.3">
      <c r="B51" s="294" t="s">
        <v>986</v>
      </c>
      <c r="C51" s="292">
        <v>707518666.06000006</v>
      </c>
      <c r="D51" s="292">
        <v>8092429169</v>
      </c>
      <c r="E51" s="292">
        <v>720558076.74000001</v>
      </c>
      <c r="F51" s="293">
        <f t="shared" si="0"/>
        <v>8.9041011257815064E-2</v>
      </c>
      <c r="G51" s="292">
        <f t="shared" si="1"/>
        <v>13039410.679999948</v>
      </c>
      <c r="H51" s="293">
        <f t="shared" si="2"/>
        <v>1.8429776210164551E-2</v>
      </c>
      <c r="I51" s="293">
        <f t="shared" si="4"/>
        <v>8.3593534865650669E-5</v>
      </c>
      <c r="J51" s="6"/>
      <c r="K51" s="290"/>
    </row>
    <row r="52" spans="2:11" ht="20.25" x14ac:dyDescent="0.3">
      <c r="B52" s="287" t="s">
        <v>987</v>
      </c>
      <c r="C52" s="288">
        <f>+C55+C53</f>
        <v>261319828.84999999</v>
      </c>
      <c r="D52" s="288">
        <f>+D55+D53</f>
        <v>19925149306</v>
      </c>
      <c r="E52" s="288">
        <f>+E55+E53</f>
        <v>137529627.94999999</v>
      </c>
      <c r="F52" s="289">
        <f t="shared" si="0"/>
        <v>6.9023135454541413E-3</v>
      </c>
      <c r="G52" s="288">
        <f t="shared" si="1"/>
        <v>-123790200.90000001</v>
      </c>
      <c r="H52" s="289">
        <f t="shared" si="2"/>
        <v>-0.47371147243118977</v>
      </c>
      <c r="I52" s="289">
        <f t="shared" si="4"/>
        <v>1.5955116069355528E-5</v>
      </c>
      <c r="J52" s="6"/>
      <c r="K52" s="290"/>
    </row>
    <row r="53" spans="2:11" ht="20.25" x14ac:dyDescent="0.3">
      <c r="B53" s="294" t="s">
        <v>988</v>
      </c>
      <c r="C53" s="292">
        <v>37861253.229999997</v>
      </c>
      <c r="D53" s="292">
        <v>660784281</v>
      </c>
      <c r="E53" s="292">
        <v>44045622.009999998</v>
      </c>
      <c r="F53" s="293">
        <f t="shared" si="0"/>
        <v>6.6656582604149445E-2</v>
      </c>
      <c r="G53" s="292">
        <f t="shared" si="1"/>
        <v>6184368.7800000012</v>
      </c>
      <c r="H53" s="293">
        <f t="shared" si="2"/>
        <v>0.16334294964910759</v>
      </c>
      <c r="I53" s="293">
        <f t="shared" si="4"/>
        <v>5.1098299471296622E-6</v>
      </c>
      <c r="J53" s="6"/>
      <c r="K53" s="290"/>
    </row>
    <row r="54" spans="2:11" ht="20.25" x14ac:dyDescent="0.3">
      <c r="B54" s="295" t="s">
        <v>989</v>
      </c>
      <c r="C54" s="292">
        <v>37861253.229999997</v>
      </c>
      <c r="D54" s="292">
        <v>660784281</v>
      </c>
      <c r="E54" s="292">
        <v>44045622.009999998</v>
      </c>
      <c r="F54" s="293">
        <f t="shared" si="0"/>
        <v>6.6656582604149445E-2</v>
      </c>
      <c r="G54" s="292">
        <f t="shared" si="1"/>
        <v>6184368.7800000012</v>
      </c>
      <c r="H54" s="293">
        <f t="shared" si="2"/>
        <v>0.16334294964910759</v>
      </c>
      <c r="I54" s="293">
        <f t="shared" si="4"/>
        <v>5.1098299471296622E-6</v>
      </c>
      <c r="J54" s="6"/>
      <c r="K54" s="290"/>
    </row>
    <row r="55" spans="2:11" ht="20.25" x14ac:dyDescent="0.3">
      <c r="B55" s="294" t="s">
        <v>990</v>
      </c>
      <c r="C55" s="292">
        <v>223458575.62</v>
      </c>
      <c r="D55" s="292">
        <v>19264365025</v>
      </c>
      <c r="E55" s="292">
        <v>93484005.939999998</v>
      </c>
      <c r="F55" s="293">
        <f t="shared" si="0"/>
        <v>4.8526907488870112E-3</v>
      </c>
      <c r="G55" s="292">
        <f t="shared" si="1"/>
        <v>-129974569.68000001</v>
      </c>
      <c r="H55" s="293">
        <f t="shared" si="2"/>
        <v>-0.58164950402721094</v>
      </c>
      <c r="I55" s="293">
        <f t="shared" si="4"/>
        <v>1.0845286122225868E-5</v>
      </c>
      <c r="J55" s="6"/>
      <c r="K55" s="290"/>
    </row>
    <row r="56" spans="2:11" ht="20.25" x14ac:dyDescent="0.3">
      <c r="B56" s="295" t="s">
        <v>991</v>
      </c>
      <c r="C56" s="292">
        <v>0</v>
      </c>
      <c r="D56" s="292">
        <v>18947413172</v>
      </c>
      <c r="E56" s="292">
        <v>0</v>
      </c>
      <c r="F56" s="293">
        <f t="shared" si="0"/>
        <v>0</v>
      </c>
      <c r="G56" s="292">
        <f t="shared" si="1"/>
        <v>0</v>
      </c>
      <c r="H56" s="293" t="str">
        <f t="shared" si="2"/>
        <v>0.0%</v>
      </c>
      <c r="I56" s="293">
        <f t="shared" si="4"/>
        <v>0</v>
      </c>
      <c r="J56" s="6"/>
      <c r="K56" s="290"/>
    </row>
    <row r="57" spans="2:11" ht="20.25" x14ac:dyDescent="0.3">
      <c r="B57" s="295" t="s">
        <v>992</v>
      </c>
      <c r="C57" s="292">
        <v>223458575.62</v>
      </c>
      <c r="D57" s="292">
        <v>316951853</v>
      </c>
      <c r="E57" s="292">
        <v>93484005.939999998</v>
      </c>
      <c r="F57" s="293">
        <f t="shared" si="0"/>
        <v>0.29494702446178789</v>
      </c>
      <c r="G57" s="292">
        <f t="shared" si="1"/>
        <v>-129974569.68000001</v>
      </c>
      <c r="H57" s="293">
        <f t="shared" si="2"/>
        <v>-0.58164950402721094</v>
      </c>
      <c r="I57" s="293">
        <f t="shared" si="4"/>
        <v>1.0845286122225868E-5</v>
      </c>
      <c r="J57" s="6"/>
      <c r="K57" s="290"/>
    </row>
    <row r="58" spans="2:11" ht="20.25" x14ac:dyDescent="0.3">
      <c r="B58" s="287" t="s">
        <v>993</v>
      </c>
      <c r="C58" s="288">
        <f>+C59+C60</f>
        <v>0</v>
      </c>
      <c r="D58" s="288">
        <f>+D59+D60</f>
        <v>18551830762</v>
      </c>
      <c r="E58" s="288">
        <f>+E59+E60</f>
        <v>0</v>
      </c>
      <c r="F58" s="289">
        <f t="shared" si="0"/>
        <v>0</v>
      </c>
      <c r="G58" s="288">
        <f t="shared" si="1"/>
        <v>0</v>
      </c>
      <c r="H58" s="289" t="str">
        <f t="shared" si="2"/>
        <v>0.0%</v>
      </c>
      <c r="I58" s="289">
        <f t="shared" si="4"/>
        <v>0</v>
      </c>
      <c r="J58" s="6"/>
      <c r="K58" s="290"/>
    </row>
    <row r="59" spans="2:11" ht="20.25" x14ac:dyDescent="0.3">
      <c r="B59" s="294" t="s">
        <v>994</v>
      </c>
      <c r="C59" s="292">
        <v>0</v>
      </c>
      <c r="D59" s="292">
        <v>0</v>
      </c>
      <c r="E59" s="292">
        <v>0</v>
      </c>
      <c r="F59" s="293" t="str">
        <f t="shared" si="0"/>
        <v>0.0%</v>
      </c>
      <c r="G59" s="292">
        <f t="shared" si="1"/>
        <v>0</v>
      </c>
      <c r="H59" s="293" t="str">
        <f t="shared" si="2"/>
        <v>0.0%</v>
      </c>
      <c r="I59" s="293">
        <f t="shared" si="4"/>
        <v>0</v>
      </c>
      <c r="J59" s="6"/>
      <c r="K59" s="290"/>
    </row>
    <row r="60" spans="2:11" ht="20.25" x14ac:dyDescent="0.3">
      <c r="B60" s="294" t="s">
        <v>995</v>
      </c>
      <c r="C60" s="292">
        <v>0</v>
      </c>
      <c r="D60" s="292">
        <v>18551830762</v>
      </c>
      <c r="E60" s="292">
        <v>0</v>
      </c>
      <c r="F60" s="293">
        <f t="shared" si="0"/>
        <v>0</v>
      </c>
      <c r="G60" s="292">
        <f t="shared" si="1"/>
        <v>0</v>
      </c>
      <c r="H60" s="293" t="str">
        <f t="shared" si="2"/>
        <v>0.0%</v>
      </c>
      <c r="I60" s="293">
        <f t="shared" si="4"/>
        <v>0</v>
      </c>
      <c r="J60" s="6"/>
      <c r="K60" s="290"/>
    </row>
    <row r="61" spans="2:11" ht="20.25" x14ac:dyDescent="0.3">
      <c r="B61" s="287" t="s">
        <v>996</v>
      </c>
      <c r="C61" s="288">
        <v>232516543.28999999</v>
      </c>
      <c r="D61" s="288">
        <v>604907803</v>
      </c>
      <c r="E61" s="288">
        <v>98894088.810000002</v>
      </c>
      <c r="F61" s="289">
        <f t="shared" si="0"/>
        <v>0.16348621776664368</v>
      </c>
      <c r="G61" s="288">
        <f t="shared" si="1"/>
        <v>-133622454.47999999</v>
      </c>
      <c r="H61" s="289">
        <f t="shared" si="2"/>
        <v>-0.57467934362564033</v>
      </c>
      <c r="I61" s="289">
        <f t="shared" si="4"/>
        <v>1.1472921791880002E-5</v>
      </c>
      <c r="J61" s="6"/>
      <c r="K61" s="290"/>
    </row>
    <row r="62" spans="2:11" ht="20.25" x14ac:dyDescent="0.3">
      <c r="B62" s="287" t="s">
        <v>997</v>
      </c>
      <c r="C62" s="288">
        <f>SUM(C63:C69)</f>
        <v>1024515279.2300001</v>
      </c>
      <c r="D62" s="288">
        <f>SUM(D63:D69)</f>
        <v>13919651233</v>
      </c>
      <c r="E62" s="288">
        <f>SUM(E63:E69)</f>
        <v>837393575.49000001</v>
      </c>
      <c r="F62" s="289">
        <f t="shared" si="0"/>
        <v>6.0159091738214675E-2</v>
      </c>
      <c r="G62" s="288">
        <f t="shared" si="1"/>
        <v>-187121703.74000013</v>
      </c>
      <c r="H62" s="289">
        <f t="shared" si="2"/>
        <v>-0.18264413184802483</v>
      </c>
      <c r="I62" s="289">
        <f t="shared" si="4"/>
        <v>9.7147879273933445E-5</v>
      </c>
      <c r="J62" s="6"/>
      <c r="K62" s="290"/>
    </row>
    <row r="63" spans="2:11" ht="20.25" x14ac:dyDescent="0.3">
      <c r="B63" s="295" t="s">
        <v>69</v>
      </c>
      <c r="C63" s="292">
        <v>75.349999999999994</v>
      </c>
      <c r="D63" s="292">
        <v>0</v>
      </c>
      <c r="E63" s="292">
        <v>5600</v>
      </c>
      <c r="F63" s="293" t="str">
        <f t="shared" si="0"/>
        <v>0.0%</v>
      </c>
      <c r="G63" s="292">
        <f t="shared" si="1"/>
        <v>5524.65</v>
      </c>
      <c r="H63" s="293">
        <f t="shared" si="2"/>
        <v>73.319840743198412</v>
      </c>
      <c r="I63" s="293">
        <f t="shared" si="4"/>
        <v>6.4966837560903167E-10</v>
      </c>
      <c r="J63" s="6"/>
      <c r="K63" s="290"/>
    </row>
    <row r="64" spans="2:11" ht="20.25" x14ac:dyDescent="0.3">
      <c r="B64" s="295" t="s">
        <v>70</v>
      </c>
      <c r="C64" s="292">
        <v>5625154.4900000002</v>
      </c>
      <c r="D64" s="292">
        <v>74611163</v>
      </c>
      <c r="E64" s="292">
        <v>969982.72</v>
      </c>
      <c r="F64" s="293">
        <f t="shared" si="0"/>
        <v>1.3000503959441028E-2</v>
      </c>
      <c r="G64" s="292">
        <f t="shared" si="1"/>
        <v>-4655171.7700000005</v>
      </c>
      <c r="H64" s="293">
        <f t="shared" si="2"/>
        <v>-0.82756336350861726</v>
      </c>
      <c r="I64" s="293">
        <f t="shared" si="4"/>
        <v>1.125298389412911E-7</v>
      </c>
      <c r="J64" s="6"/>
      <c r="K64" s="290"/>
    </row>
    <row r="65" spans="2:12" ht="20.25" x14ac:dyDescent="0.3">
      <c r="B65" s="295" t="s">
        <v>71</v>
      </c>
      <c r="C65" s="292">
        <v>984630831.75999999</v>
      </c>
      <c r="D65" s="292">
        <v>11785040070</v>
      </c>
      <c r="E65" s="292">
        <v>814167693.92999995</v>
      </c>
      <c r="F65" s="293">
        <f t="shared" si="0"/>
        <v>6.9084847322882281E-2</v>
      </c>
      <c r="G65" s="292">
        <f t="shared" si="1"/>
        <v>-170463137.83000004</v>
      </c>
      <c r="H65" s="293">
        <f t="shared" si="2"/>
        <v>-0.17312390830307636</v>
      </c>
      <c r="I65" s="293">
        <f t="shared" si="4"/>
        <v>9.445339342658112E-5</v>
      </c>
      <c r="J65" s="6"/>
      <c r="K65" s="290"/>
    </row>
    <row r="66" spans="2:12" ht="20.25" x14ac:dyDescent="0.3">
      <c r="B66" s="295" t="s">
        <v>72</v>
      </c>
      <c r="C66" s="292">
        <v>7432396.3200000003</v>
      </c>
      <c r="D66" s="292">
        <v>0</v>
      </c>
      <c r="E66" s="292">
        <v>20124268.620000001</v>
      </c>
      <c r="F66" s="293" t="str">
        <f t="shared" si="0"/>
        <v>0.0%</v>
      </c>
      <c r="G66" s="292">
        <f t="shared" si="1"/>
        <v>12691872.300000001</v>
      </c>
      <c r="H66" s="293">
        <f t="shared" si="2"/>
        <v>1.707642024665337</v>
      </c>
      <c r="I66" s="293">
        <f t="shared" si="4"/>
        <v>2.3346608758348589E-6</v>
      </c>
      <c r="J66" s="6"/>
      <c r="K66" s="290"/>
    </row>
    <row r="67" spans="2:12" ht="24.6" customHeight="1" x14ac:dyDescent="0.3">
      <c r="B67" s="295" t="s">
        <v>998</v>
      </c>
      <c r="C67" s="292">
        <v>1563533.33</v>
      </c>
      <c r="D67" s="292">
        <v>0</v>
      </c>
      <c r="E67" s="292">
        <v>0</v>
      </c>
      <c r="F67" s="293" t="str">
        <f t="shared" si="0"/>
        <v>0.0%</v>
      </c>
      <c r="G67" s="292">
        <f t="shared" si="1"/>
        <v>-1563533.33</v>
      </c>
      <c r="H67" s="293">
        <f t="shared" si="2"/>
        <v>-1</v>
      </c>
      <c r="I67" s="293">
        <f t="shared" si="4"/>
        <v>0</v>
      </c>
      <c r="J67" s="296"/>
      <c r="K67" s="290"/>
      <c r="L67" s="11"/>
    </row>
    <row r="68" spans="2:12" ht="20.25" x14ac:dyDescent="0.3">
      <c r="B68" s="295" t="s">
        <v>73</v>
      </c>
      <c r="C68" s="292">
        <v>25263287.98</v>
      </c>
      <c r="D68" s="292">
        <v>60000000</v>
      </c>
      <c r="E68" s="292">
        <v>0</v>
      </c>
      <c r="F68" s="293">
        <f t="shared" si="0"/>
        <v>0</v>
      </c>
      <c r="G68" s="292">
        <f t="shared" si="1"/>
        <v>-25263287.98</v>
      </c>
      <c r="H68" s="293">
        <f t="shared" si="2"/>
        <v>-1</v>
      </c>
      <c r="I68" s="293">
        <f t="shared" si="4"/>
        <v>0</v>
      </c>
      <c r="J68" s="11"/>
      <c r="K68" s="290"/>
      <c r="L68" s="279"/>
    </row>
    <row r="69" spans="2:12" ht="20.25" x14ac:dyDescent="0.3">
      <c r="B69" s="295" t="s">
        <v>74</v>
      </c>
      <c r="C69" s="292">
        <v>0</v>
      </c>
      <c r="D69" s="292">
        <v>2000000000</v>
      </c>
      <c r="E69" s="292">
        <v>2126030.2199999997</v>
      </c>
      <c r="F69" s="293">
        <f t="shared" si="0"/>
        <v>1.0630151099999998E-3</v>
      </c>
      <c r="G69" s="292">
        <f t="shared" si="1"/>
        <v>2126030.2199999997</v>
      </c>
      <c r="H69" s="293" t="str">
        <f t="shared" si="2"/>
        <v>0.0%</v>
      </c>
      <c r="I69" s="293">
        <f t="shared" si="4"/>
        <v>2.4664546420055571E-7</v>
      </c>
      <c r="J69" s="11"/>
      <c r="K69" s="290"/>
      <c r="L69" s="297"/>
    </row>
    <row r="70" spans="2:12" ht="20.25" x14ac:dyDescent="0.3">
      <c r="B70" s="283" t="s">
        <v>999</v>
      </c>
      <c r="C70" s="284">
        <f>SUM(C72:C72)</f>
        <v>120166124.84</v>
      </c>
      <c r="D70" s="284">
        <f>SUM(D72:D72)</f>
        <v>0</v>
      </c>
      <c r="E70" s="284">
        <f>SUM(E71:E72)</f>
        <v>2392993000</v>
      </c>
      <c r="F70" s="285" t="str">
        <f t="shared" si="0"/>
        <v>0.0%</v>
      </c>
      <c r="G70" s="284">
        <f t="shared" si="1"/>
        <v>2272826875.1599998</v>
      </c>
      <c r="H70" s="285">
        <f t="shared" si="2"/>
        <v>18.914039860952879</v>
      </c>
      <c r="I70" s="285">
        <f t="shared" si="4"/>
        <v>2.7761640627746133E-4</v>
      </c>
      <c r="J70" s="6"/>
      <c r="K70" s="290"/>
    </row>
    <row r="71" spans="2:12" ht="20.25" x14ac:dyDescent="0.3">
      <c r="B71" s="298" t="s">
        <v>289</v>
      </c>
      <c r="C71" s="288">
        <v>0</v>
      </c>
      <c r="D71" s="299">
        <v>0</v>
      </c>
      <c r="E71" s="288">
        <v>21881000</v>
      </c>
      <c r="F71" s="300" t="str">
        <f t="shared" si="0"/>
        <v>0.0%</v>
      </c>
      <c r="G71" s="288">
        <f t="shared" si="1"/>
        <v>21881000</v>
      </c>
      <c r="H71" s="300" t="str">
        <f t="shared" si="2"/>
        <v>0.0%</v>
      </c>
      <c r="I71" s="300">
        <f t="shared" si="4"/>
        <v>2.5384631654823607E-6</v>
      </c>
      <c r="J71" s="6"/>
      <c r="K71" s="290"/>
    </row>
    <row r="72" spans="2:12" ht="20.25" x14ac:dyDescent="0.3">
      <c r="B72" s="298" t="s">
        <v>1000</v>
      </c>
      <c r="C72" s="288">
        <f>C73</f>
        <v>120166124.84</v>
      </c>
      <c r="D72" s="299">
        <f>D73</f>
        <v>0</v>
      </c>
      <c r="E72" s="288">
        <f>E73</f>
        <v>2371112000</v>
      </c>
      <c r="F72" s="300" t="str">
        <f t="shared" si="0"/>
        <v>0.0%</v>
      </c>
      <c r="G72" s="288">
        <f t="shared" si="1"/>
        <v>2250945875.1599998</v>
      </c>
      <c r="H72" s="300">
        <f t="shared" si="2"/>
        <v>18.731950274314926</v>
      </c>
      <c r="I72" s="300">
        <f t="shared" si="4"/>
        <v>2.7507794311197896E-4</v>
      </c>
      <c r="K72" s="290"/>
    </row>
    <row r="73" spans="2:12" ht="20.25" x14ac:dyDescent="0.3">
      <c r="B73" s="294" t="s">
        <v>1001</v>
      </c>
      <c r="C73" s="292">
        <v>120166124.84</v>
      </c>
      <c r="D73" s="301">
        <v>0</v>
      </c>
      <c r="E73" s="292">
        <v>2371112000</v>
      </c>
      <c r="F73" s="302" t="str">
        <f t="shared" si="0"/>
        <v>0.0%</v>
      </c>
      <c r="G73" s="292">
        <f t="shared" si="1"/>
        <v>2250945875.1599998</v>
      </c>
      <c r="H73" s="302">
        <f t="shared" si="2"/>
        <v>18.731950274314926</v>
      </c>
      <c r="I73" s="302">
        <f t="shared" si="4"/>
        <v>2.7507794311197896E-4</v>
      </c>
      <c r="K73" s="290"/>
    </row>
    <row r="74" spans="2:12" ht="20.25" x14ac:dyDescent="0.25">
      <c r="B74" s="303" t="s">
        <v>1002</v>
      </c>
      <c r="C74" s="304">
        <f>C15+C70</f>
        <v>106022189253.12</v>
      </c>
      <c r="D74" s="304">
        <f>D15+D70</f>
        <v>1340124486786</v>
      </c>
      <c r="E74" s="304">
        <f>E70+E15</f>
        <v>104807065541.03</v>
      </c>
      <c r="F74" s="305">
        <f t="shared" si="0"/>
        <v>7.820696254300015E-2</v>
      </c>
      <c r="G74" s="304">
        <f t="shared" si="1"/>
        <v>-1215123712.0899963</v>
      </c>
      <c r="H74" s="305">
        <f t="shared" si="2"/>
        <v>-1.1461032078756457E-2</v>
      </c>
      <c r="I74" s="305">
        <f t="shared" si="4"/>
        <v>1.2158899289712548E-2</v>
      </c>
      <c r="J74" s="306"/>
      <c r="K74" s="290"/>
    </row>
    <row r="75" spans="2:12" ht="20.25" x14ac:dyDescent="0.3">
      <c r="B75" s="307" t="s">
        <v>1003</v>
      </c>
      <c r="C75" s="308">
        <f>C76+C77</f>
        <v>0</v>
      </c>
      <c r="D75" s="308">
        <f>D76+D77</f>
        <v>2133666760</v>
      </c>
      <c r="E75" s="308">
        <f>E76+E77</f>
        <v>1392124.1099999999</v>
      </c>
      <c r="F75" s="309">
        <f t="shared" si="0"/>
        <v>6.5245620173601986E-4</v>
      </c>
      <c r="G75" s="308">
        <f t="shared" si="1"/>
        <v>1392124.1099999999</v>
      </c>
      <c r="H75" s="309" t="str">
        <f t="shared" si="2"/>
        <v>0.0%</v>
      </c>
      <c r="I75" s="309">
        <f t="shared" si="4"/>
        <v>1.6150339449819086E-7</v>
      </c>
      <c r="K75" s="290"/>
    </row>
    <row r="76" spans="2:12" ht="23.25" customHeight="1" x14ac:dyDescent="0.3">
      <c r="B76" s="310" t="str">
        <f>"- Corrientes"</f>
        <v>- Corrientes</v>
      </c>
      <c r="C76" s="292">
        <v>0</v>
      </c>
      <c r="D76" s="311">
        <v>432436385</v>
      </c>
      <c r="E76" s="292">
        <v>502907.62</v>
      </c>
      <c r="F76" s="293">
        <f t="shared" si="0"/>
        <v>1.1629632414025476E-3</v>
      </c>
      <c r="G76" s="292">
        <f t="shared" si="1"/>
        <v>502907.62</v>
      </c>
      <c r="H76" s="293" t="str">
        <f t="shared" si="2"/>
        <v>0.0%</v>
      </c>
      <c r="I76" s="293">
        <f t="shared" si="4"/>
        <v>5.8343424386929314E-8</v>
      </c>
      <c r="J76" s="312"/>
      <c r="K76" s="290"/>
    </row>
    <row r="77" spans="2:12" ht="23.25" customHeight="1" x14ac:dyDescent="0.3">
      <c r="B77" s="310" t="str">
        <f>"- Capital"</f>
        <v>- Capital</v>
      </c>
      <c r="C77" s="292">
        <v>0</v>
      </c>
      <c r="D77" s="311">
        <v>1701230375</v>
      </c>
      <c r="E77" s="292">
        <v>889216.49</v>
      </c>
      <c r="F77" s="293">
        <f t="shared" si="0"/>
        <v>5.2269022647799827E-4</v>
      </c>
      <c r="G77" s="292">
        <f t="shared" si="1"/>
        <v>889216.49</v>
      </c>
      <c r="H77" s="293" t="str">
        <f t="shared" si="2"/>
        <v>0.0%</v>
      </c>
      <c r="I77" s="293">
        <f t="shared" si="4"/>
        <v>1.0315997011126155E-7</v>
      </c>
      <c r="J77" s="6"/>
      <c r="K77" s="290"/>
    </row>
    <row r="78" spans="2:12" ht="21" thickBot="1" x14ac:dyDescent="0.3">
      <c r="B78" s="313" t="s">
        <v>1004</v>
      </c>
      <c r="C78" s="314">
        <f>C74+C75</f>
        <v>106022189253.12</v>
      </c>
      <c r="D78" s="314">
        <f>D74+D75</f>
        <v>1342258153546</v>
      </c>
      <c r="E78" s="314">
        <f>E74+E75</f>
        <v>104808457665.14</v>
      </c>
      <c r="F78" s="315">
        <f t="shared" si="0"/>
        <v>7.8083681137086233E-2</v>
      </c>
      <c r="G78" s="314">
        <f t="shared" si="1"/>
        <v>-1213731587.9799957</v>
      </c>
      <c r="H78" s="315">
        <f>IFERROR(G78/C78,"0.0%")</f>
        <v>-1.1447901581076609E-2</v>
      </c>
      <c r="I78" s="315">
        <f t="shared" si="4"/>
        <v>1.2159060793107046E-2</v>
      </c>
      <c r="J78" s="6"/>
      <c r="K78" s="290"/>
    </row>
    <row r="79" spans="2:12" x14ac:dyDescent="0.25">
      <c r="B79" s="316"/>
      <c r="C79" s="188"/>
      <c r="D79" s="188"/>
      <c r="F79" s="187"/>
      <c r="G79" s="188"/>
      <c r="H79" s="186"/>
      <c r="I79" s="186"/>
    </row>
    <row r="80" spans="2:12" x14ac:dyDescent="0.25">
      <c r="B80" s="317" t="s">
        <v>1005</v>
      </c>
      <c r="C80" s="188"/>
      <c r="D80" s="188"/>
      <c r="E80" s="183"/>
      <c r="F80" s="187"/>
      <c r="G80" s="188"/>
      <c r="H80" s="186"/>
      <c r="I80" s="186"/>
    </row>
    <row r="81" spans="1:12" x14ac:dyDescent="0.25">
      <c r="B81" s="318" t="s">
        <v>1006</v>
      </c>
      <c r="C81" s="319"/>
      <c r="D81" s="319"/>
      <c r="E81" s="319"/>
      <c r="F81" s="319"/>
      <c r="H81" s="78"/>
    </row>
    <row r="82" spans="1:12" s="179" customFormat="1" x14ac:dyDescent="0.25">
      <c r="A82" s="71"/>
      <c r="B82" s="71" t="s">
        <v>1040</v>
      </c>
      <c r="C82" s="71"/>
      <c r="D82" s="71"/>
      <c r="E82" s="320"/>
      <c r="F82" s="71"/>
      <c r="G82" s="71"/>
      <c r="H82" s="78"/>
      <c r="J82" s="71"/>
      <c r="K82" s="71"/>
      <c r="L82" s="71"/>
    </row>
    <row r="83" spans="1:12" s="179" customFormat="1" x14ac:dyDescent="0.25">
      <c r="A83" s="71"/>
      <c r="B83" s="321" t="s">
        <v>1007</v>
      </c>
      <c r="C83" s="71"/>
      <c r="D83" s="71"/>
      <c r="E83" s="71"/>
      <c r="F83" s="71"/>
      <c r="G83" s="71"/>
      <c r="H83" s="78"/>
      <c r="J83" s="71"/>
      <c r="K83" s="71"/>
      <c r="L83" s="71"/>
    </row>
    <row r="84" spans="1:12" s="179" customFormat="1" x14ac:dyDescent="0.25">
      <c r="A84" s="71"/>
      <c r="B84" s="322" t="s">
        <v>1008</v>
      </c>
      <c r="C84" s="71"/>
      <c r="D84" s="71"/>
      <c r="E84" s="323"/>
      <c r="F84" s="71"/>
      <c r="G84" s="71"/>
      <c r="H84" s="78"/>
      <c r="J84" s="71"/>
      <c r="K84" s="71"/>
      <c r="L84" s="71"/>
    </row>
    <row r="87" spans="1:12" s="179" customFormat="1" x14ac:dyDescent="0.25">
      <c r="A87" s="71"/>
      <c r="B87" s="71"/>
      <c r="C87" s="71"/>
      <c r="D87" s="71"/>
      <c r="E87" s="71"/>
      <c r="F87" s="71"/>
      <c r="G87" s="71"/>
      <c r="J87" s="71"/>
      <c r="K87" s="71"/>
      <c r="L87" s="71"/>
    </row>
    <row r="89" spans="1:12" x14ac:dyDescent="0.25">
      <c r="F89" s="179"/>
      <c r="G89" s="179"/>
      <c r="H89" s="71"/>
      <c r="I89" s="71"/>
    </row>
    <row r="90" spans="1:12" x14ac:dyDescent="0.25">
      <c r="F90" s="179"/>
      <c r="G90" s="179"/>
      <c r="H90" s="71"/>
      <c r="I90" s="71"/>
    </row>
    <row r="96" spans="1:12" x14ac:dyDescent="0.25">
      <c r="C96" s="181"/>
      <c r="D96" s="181"/>
    </row>
    <row r="358" spans="2:2" x14ac:dyDescent="0.25">
      <c r="B358" s="71" t="s">
        <v>890</v>
      </c>
    </row>
  </sheetData>
  <mergeCells count="14">
    <mergeCell ref="B8:I8"/>
    <mergeCell ref="B2:I2"/>
    <mergeCell ref="B3:I3"/>
    <mergeCell ref="B4:I4"/>
    <mergeCell ref="B6:I6"/>
    <mergeCell ref="B7:I7"/>
    <mergeCell ref="B10:B14"/>
    <mergeCell ref="D10:F10"/>
    <mergeCell ref="G10:H12"/>
    <mergeCell ref="I10:I13"/>
    <mergeCell ref="C11:C13"/>
    <mergeCell ref="D11:D13"/>
    <mergeCell ref="E11:E13"/>
    <mergeCell ref="F11:F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5FAC-21B6-463C-A4A2-7695E8A0EB48}">
  <dimension ref="A1:R42"/>
  <sheetViews>
    <sheetView showGridLines="0" zoomScale="90" zoomScaleNormal="90" workbookViewId="0">
      <selection activeCell="N41" sqref="N41"/>
    </sheetView>
  </sheetViews>
  <sheetFormatPr baseColWidth="10" defaultColWidth="11.5703125" defaultRowHeight="15" x14ac:dyDescent="0.25"/>
  <cols>
    <col min="1" max="11" width="11.5703125" style="2"/>
    <col min="12" max="12" width="26.28515625" style="2" customWidth="1"/>
    <col min="13" max="13" width="11.85546875" style="2" customWidth="1"/>
    <col min="14" max="17" width="11.5703125" style="2"/>
    <col min="18" max="18" width="17.85546875" style="2" bestFit="1" customWidth="1"/>
    <col min="19" max="16384" width="11.5703125" style="2"/>
  </cols>
  <sheetData>
    <row r="1" spans="1:18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8" x14ac:dyDescent="0.25">
      <c r="A2" s="78"/>
      <c r="B2" s="78"/>
      <c r="C2" s="78"/>
      <c r="D2" s="412" t="s">
        <v>12</v>
      </c>
      <c r="E2" s="412"/>
      <c r="F2" s="412"/>
      <c r="G2" s="412"/>
      <c r="H2" s="412"/>
      <c r="I2" s="412"/>
      <c r="J2" s="412"/>
      <c r="K2" s="17"/>
      <c r="L2" s="17"/>
    </row>
    <row r="3" spans="1:18" x14ac:dyDescent="0.25">
      <c r="A3" s="78"/>
      <c r="B3" s="78"/>
      <c r="C3" s="78"/>
      <c r="D3" s="412" t="s">
        <v>11</v>
      </c>
      <c r="E3" s="412"/>
      <c r="F3" s="412"/>
      <c r="G3" s="412"/>
      <c r="H3" s="412"/>
      <c r="I3" s="412"/>
      <c r="J3" s="412"/>
      <c r="K3" s="17"/>
      <c r="L3" s="17"/>
    </row>
    <row r="4" spans="1:18" x14ac:dyDescent="0.25">
      <c r="A4" s="78"/>
      <c r="B4" s="78"/>
      <c r="C4" s="78"/>
      <c r="D4" s="413" t="s">
        <v>10</v>
      </c>
      <c r="E4" s="413"/>
      <c r="F4" s="413"/>
      <c r="G4" s="413"/>
      <c r="H4" s="413"/>
      <c r="I4" s="413"/>
      <c r="J4" s="413"/>
      <c r="K4" s="16"/>
      <c r="L4" s="16"/>
    </row>
    <row r="5" spans="1:18" x14ac:dyDescent="0.2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8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8" ht="15.75" x14ac:dyDescent="0.25">
      <c r="B7" s="324"/>
      <c r="C7" s="414" t="s">
        <v>1009</v>
      </c>
      <c r="D7" s="414"/>
      <c r="E7" s="414"/>
      <c r="F7" s="414"/>
      <c r="G7" s="414"/>
      <c r="H7" s="414"/>
      <c r="I7" s="414"/>
      <c r="J7" s="414"/>
      <c r="K7" s="414"/>
      <c r="L7" s="78"/>
    </row>
    <row r="8" spans="1:18" ht="15.75" x14ac:dyDescent="0.25">
      <c r="A8" s="78"/>
      <c r="C8" s="414" t="s">
        <v>963</v>
      </c>
      <c r="D8" s="414"/>
      <c r="E8" s="414"/>
      <c r="F8" s="414"/>
      <c r="G8" s="414"/>
      <c r="H8" s="414"/>
      <c r="I8" s="414"/>
      <c r="J8" s="414"/>
      <c r="K8" s="414"/>
      <c r="L8" s="78"/>
    </row>
    <row r="9" spans="1:18" x14ac:dyDescent="0.25">
      <c r="D9" s="415" t="s">
        <v>1010</v>
      </c>
      <c r="E9" s="415"/>
      <c r="F9" s="415"/>
      <c r="G9" s="415"/>
      <c r="H9" s="415"/>
      <c r="I9" s="415"/>
      <c r="J9" s="415"/>
    </row>
    <row r="10" spans="1:18" x14ac:dyDescent="0.25">
      <c r="L10" s="411"/>
      <c r="M10" s="411"/>
    </row>
    <row r="11" spans="1:18" x14ac:dyDescent="0.25">
      <c r="M11" s="325"/>
      <c r="R11" s="325"/>
    </row>
    <row r="12" spans="1:18" x14ac:dyDescent="0.25">
      <c r="M12" s="325"/>
    </row>
    <row r="13" spans="1:18" x14ac:dyDescent="0.25">
      <c r="M13" s="325"/>
    </row>
    <row r="14" spans="1:18" x14ac:dyDescent="0.25">
      <c r="M14" s="325"/>
    </row>
    <row r="15" spans="1:18" x14ac:dyDescent="0.25">
      <c r="M15" s="325"/>
    </row>
    <row r="22" spans="5:10" x14ac:dyDescent="0.25">
      <c r="F22" s="326">
        <v>2025</v>
      </c>
      <c r="G22" s="326">
        <v>2026</v>
      </c>
    </row>
    <row r="23" spans="5:10" x14ac:dyDescent="0.25">
      <c r="E23" s="326" t="s">
        <v>1011</v>
      </c>
      <c r="F23" s="327">
        <v>21242011745.259998</v>
      </c>
      <c r="G23" s="327">
        <v>12948915036.469999</v>
      </c>
      <c r="H23" s="328">
        <f t="shared" ref="H23" si="0">+G23/F23-1</f>
        <v>-0.39041013667834656</v>
      </c>
    </row>
    <row r="24" spans="5:10" x14ac:dyDescent="0.25">
      <c r="E24" s="326" t="s">
        <v>1012</v>
      </c>
      <c r="F24" s="327">
        <v>31137051635.43</v>
      </c>
      <c r="G24" s="327">
        <v>33179946756.290001</v>
      </c>
      <c r="H24" s="328">
        <f>+G24/F24-1</f>
        <v>6.5609780424279007E-2</v>
      </c>
    </row>
    <row r="25" spans="5:10" x14ac:dyDescent="0.25">
      <c r="E25" s="326" t="s">
        <v>1013</v>
      </c>
      <c r="F25" s="327">
        <v>10806651178.41</v>
      </c>
      <c r="G25" s="327">
        <v>12630780294.82</v>
      </c>
      <c r="H25" s="328">
        <f t="shared" ref="H25:H27" si="1">+G25/F25-1</f>
        <v>0.16879689057182912</v>
      </c>
    </row>
    <row r="26" spans="5:10" x14ac:dyDescent="0.25">
      <c r="E26" s="326" t="s">
        <v>1014</v>
      </c>
      <c r="F26" s="327">
        <v>4858087252.3400002</v>
      </c>
      <c r="G26" s="327">
        <v>4755674584.9200001</v>
      </c>
      <c r="H26" s="328">
        <f t="shared" si="1"/>
        <v>-2.1080862096635067E-2</v>
      </c>
      <c r="J26"/>
    </row>
    <row r="27" spans="5:10" x14ac:dyDescent="0.25">
      <c r="E27" s="326" t="s">
        <v>1015</v>
      </c>
      <c r="F27" s="327">
        <v>4942841176.5699997</v>
      </c>
      <c r="G27" s="327">
        <v>4266976002.8200002</v>
      </c>
      <c r="H27" s="328">
        <f t="shared" si="1"/>
        <v>-0.13673617047493414</v>
      </c>
      <c r="J27"/>
    </row>
    <row r="28" spans="5:10" x14ac:dyDescent="0.25">
      <c r="J28"/>
    </row>
    <row r="29" spans="5:10" x14ac:dyDescent="0.25">
      <c r="J29"/>
    </row>
    <row r="30" spans="5:10" x14ac:dyDescent="0.25">
      <c r="F30" s="327"/>
      <c r="G30" s="327"/>
      <c r="H30" s="328"/>
      <c r="J30"/>
    </row>
    <row r="31" spans="5:10" x14ac:dyDescent="0.25">
      <c r="F31" s="327"/>
      <c r="G31" s="327"/>
      <c r="H31" s="328"/>
      <c r="J31"/>
    </row>
    <row r="32" spans="5:10" x14ac:dyDescent="0.25">
      <c r="J32"/>
    </row>
    <row r="33" spans="4:10" x14ac:dyDescent="0.25">
      <c r="J33"/>
    </row>
    <row r="34" spans="4:10" x14ac:dyDescent="0.25">
      <c r="J34"/>
    </row>
    <row r="35" spans="4:10" x14ac:dyDescent="0.25">
      <c r="J35"/>
    </row>
    <row r="36" spans="4:10" x14ac:dyDescent="0.25">
      <c r="D36" s="329" t="s">
        <v>1016</v>
      </c>
      <c r="J36"/>
    </row>
    <row r="37" spans="4:10" x14ac:dyDescent="0.25">
      <c r="D37" s="330" t="s">
        <v>1017</v>
      </c>
      <c r="J37"/>
    </row>
    <row r="38" spans="4:10" x14ac:dyDescent="0.25">
      <c r="D38" s="329" t="s">
        <v>75</v>
      </c>
      <c r="J38"/>
    </row>
    <row r="39" spans="4:10" x14ac:dyDescent="0.25">
      <c r="J39"/>
    </row>
    <row r="40" spans="4:10" x14ac:dyDescent="0.25">
      <c r="J40"/>
    </row>
    <row r="41" spans="4:10" x14ac:dyDescent="0.25">
      <c r="J41"/>
    </row>
    <row r="42" spans="4:10" x14ac:dyDescent="0.25">
      <c r="J42"/>
    </row>
  </sheetData>
  <mergeCells count="7">
    <mergeCell ref="L10:M10"/>
    <mergeCell ref="D2:J2"/>
    <mergeCell ref="D3:J3"/>
    <mergeCell ref="D4:J4"/>
    <mergeCell ref="C7:K7"/>
    <mergeCell ref="C8:K8"/>
    <mergeCell ref="D9:J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AEB1-FF03-4FCA-B2EB-10A8157862B7}">
  <dimension ref="B2:O51"/>
  <sheetViews>
    <sheetView showGridLines="0" topLeftCell="A6" zoomScale="80" zoomScaleNormal="80" workbookViewId="0">
      <selection activeCell="D41" sqref="D41"/>
    </sheetView>
  </sheetViews>
  <sheetFormatPr baseColWidth="10" defaultColWidth="11.42578125" defaultRowHeight="15" x14ac:dyDescent="0.25"/>
  <cols>
    <col min="1" max="1" width="11.42578125" style="1"/>
    <col min="2" max="2" width="81.5703125" style="1" customWidth="1"/>
    <col min="3" max="3" width="22.140625" style="1" customWidth="1"/>
    <col min="4" max="4" width="24.140625" style="1" customWidth="1"/>
    <col min="5" max="5" width="30.140625" style="1" bestFit="1" customWidth="1"/>
    <col min="6" max="6" width="23.42578125" style="1" bestFit="1" customWidth="1"/>
    <col min="7" max="7" width="18.7109375" style="1" customWidth="1"/>
    <col min="8" max="8" width="26.28515625" style="1" customWidth="1"/>
    <col min="9" max="9" width="17.7109375" style="1" bestFit="1" customWidth="1"/>
    <col min="10" max="10" width="17.85546875" style="1" bestFit="1" customWidth="1"/>
    <col min="11" max="11" width="20" style="1" bestFit="1" customWidth="1"/>
    <col min="12" max="12" width="21.85546875" style="1" bestFit="1" customWidth="1"/>
    <col min="13" max="13" width="38.5703125" style="1" customWidth="1"/>
    <col min="14" max="14" width="23.7109375" style="1" bestFit="1" customWidth="1"/>
    <col min="15" max="15" width="15.7109375" style="1" bestFit="1" customWidth="1"/>
    <col min="16" max="16384" width="11.42578125" style="1"/>
  </cols>
  <sheetData>
    <row r="2" spans="2:15" ht="13.9" customHeight="1" x14ac:dyDescent="0.25">
      <c r="B2" s="384" t="s">
        <v>13</v>
      </c>
      <c r="C2" s="384"/>
      <c r="D2" s="384"/>
      <c r="E2" s="384"/>
      <c r="F2" s="384"/>
      <c r="G2" s="384"/>
      <c r="H2" s="384"/>
      <c r="I2" s="384"/>
      <c r="J2" s="384"/>
      <c r="K2" s="384"/>
    </row>
    <row r="3" spans="2:15" ht="13.9" customHeight="1" x14ac:dyDescent="0.25">
      <c r="B3" s="384" t="s">
        <v>11</v>
      </c>
      <c r="C3" s="384"/>
      <c r="D3" s="384"/>
      <c r="E3" s="384"/>
      <c r="F3" s="384"/>
      <c r="G3" s="384"/>
      <c r="H3" s="384"/>
      <c r="I3" s="384"/>
      <c r="J3" s="384"/>
      <c r="K3" s="384"/>
    </row>
    <row r="4" spans="2:15" ht="28.15" customHeight="1" x14ac:dyDescent="0.25">
      <c r="B4" s="385" t="s">
        <v>10</v>
      </c>
      <c r="C4" s="385"/>
      <c r="D4" s="385"/>
      <c r="E4" s="385"/>
      <c r="F4" s="385"/>
      <c r="G4" s="385"/>
      <c r="H4" s="385"/>
      <c r="I4" s="385"/>
      <c r="J4" s="385"/>
      <c r="K4" s="385"/>
    </row>
    <row r="5" spans="2:15" ht="18.75" x14ac:dyDescent="0.3">
      <c r="B5" s="3"/>
      <c r="C5" s="3"/>
      <c r="D5" s="3"/>
      <c r="E5" s="3"/>
      <c r="F5" s="3"/>
      <c r="G5" s="3"/>
      <c r="H5" s="3"/>
      <c r="I5" s="3"/>
      <c r="J5" s="3"/>
      <c r="K5" s="3"/>
    </row>
    <row r="6" spans="2:15" ht="18.75" x14ac:dyDescent="0.3">
      <c r="B6" s="3"/>
      <c r="C6" s="3"/>
      <c r="D6" s="3"/>
      <c r="E6" s="3"/>
      <c r="F6" s="3"/>
      <c r="G6" s="3"/>
      <c r="H6" s="3"/>
      <c r="I6" s="3"/>
      <c r="J6" s="3"/>
      <c r="K6" s="3"/>
      <c r="M6" s="17"/>
      <c r="N6" s="17"/>
    </row>
    <row r="7" spans="2:15" ht="20.25" x14ac:dyDescent="0.3">
      <c r="B7" s="433" t="s">
        <v>784</v>
      </c>
      <c r="C7" s="433"/>
      <c r="D7" s="433"/>
      <c r="E7" s="433"/>
      <c r="F7" s="433"/>
      <c r="G7" s="433"/>
      <c r="H7" s="433"/>
      <c r="I7" s="433"/>
      <c r="J7" s="433"/>
      <c r="K7" s="433"/>
      <c r="M7" s="17"/>
      <c r="N7" s="17"/>
    </row>
    <row r="8" spans="2:15" ht="19.5" thickBot="1" x14ac:dyDescent="0.35">
      <c r="B8" s="434" t="s">
        <v>14</v>
      </c>
      <c r="C8" s="434"/>
      <c r="D8" s="434"/>
      <c r="E8" s="434"/>
      <c r="F8" s="434"/>
      <c r="G8" s="434"/>
      <c r="H8" s="434"/>
      <c r="I8" s="434"/>
      <c r="J8" s="434"/>
      <c r="K8" s="434"/>
      <c r="M8" s="16"/>
      <c r="N8" s="16"/>
    </row>
    <row r="9" spans="2:15" ht="19.5" thickBot="1" x14ac:dyDescent="0.35">
      <c r="B9" s="18"/>
      <c r="C9" s="18"/>
      <c r="D9" s="18"/>
      <c r="E9" s="18"/>
      <c r="F9" s="18"/>
      <c r="G9" s="18"/>
      <c r="H9" s="18"/>
      <c r="I9" s="18"/>
      <c r="J9" s="18"/>
      <c r="K9" s="18"/>
      <c r="M9" s="16"/>
      <c r="N9" s="16"/>
    </row>
    <row r="10" spans="2:15" ht="21.6" customHeight="1" thickBot="1" x14ac:dyDescent="0.3">
      <c r="B10" s="416" t="s">
        <v>7</v>
      </c>
      <c r="C10" s="19">
        <v>2025</v>
      </c>
      <c r="D10" s="419">
        <v>2026</v>
      </c>
      <c r="E10" s="420"/>
      <c r="F10" s="420"/>
      <c r="G10" s="420"/>
      <c r="H10" s="421"/>
      <c r="I10" s="422" t="s">
        <v>15</v>
      </c>
      <c r="J10" s="423"/>
      <c r="K10" s="422" t="s">
        <v>6</v>
      </c>
    </row>
    <row r="11" spans="2:15" ht="21.6" customHeight="1" thickBot="1" x14ac:dyDescent="0.3">
      <c r="B11" s="417"/>
      <c r="C11" s="426" t="s">
        <v>783</v>
      </c>
      <c r="D11" s="428" t="s">
        <v>5</v>
      </c>
      <c r="E11" s="429" t="s">
        <v>782</v>
      </c>
      <c r="F11" s="430"/>
      <c r="G11" s="430"/>
      <c r="H11" s="431"/>
      <c r="I11" s="422"/>
      <c r="J11" s="423"/>
      <c r="K11" s="422"/>
      <c r="M11" s="20"/>
      <c r="N11" s="20"/>
    </row>
    <row r="12" spans="2:15" ht="15" customHeight="1" thickBot="1" x14ac:dyDescent="0.3">
      <c r="B12" s="417"/>
      <c r="C12" s="426"/>
      <c r="D12" s="426"/>
      <c r="E12" s="432" t="s">
        <v>4</v>
      </c>
      <c r="F12" s="428" t="s">
        <v>3</v>
      </c>
      <c r="G12" s="428" t="s">
        <v>2</v>
      </c>
      <c r="H12" s="428" t="s">
        <v>16</v>
      </c>
      <c r="I12" s="424"/>
      <c r="J12" s="425"/>
      <c r="K12" s="422"/>
      <c r="M12" s="21" t="s">
        <v>8</v>
      </c>
      <c r="N12" s="22">
        <v>8619782353959.0947</v>
      </c>
      <c r="O12" s="11"/>
    </row>
    <row r="13" spans="2:15" ht="21" thickBot="1" x14ac:dyDescent="0.3">
      <c r="B13" s="417"/>
      <c r="C13" s="427"/>
      <c r="D13" s="427"/>
      <c r="E13" s="425"/>
      <c r="F13" s="427"/>
      <c r="G13" s="427"/>
      <c r="H13" s="427"/>
      <c r="I13" s="14" t="s">
        <v>1</v>
      </c>
      <c r="J13" s="14" t="s">
        <v>0</v>
      </c>
      <c r="K13" s="424"/>
      <c r="N13" s="23"/>
    </row>
    <row r="14" spans="2:15" ht="21" thickBot="1" x14ac:dyDescent="0.3">
      <c r="B14" s="418"/>
      <c r="C14" s="13">
        <v>1</v>
      </c>
      <c r="D14" s="13">
        <v>2</v>
      </c>
      <c r="E14" s="13">
        <v>3</v>
      </c>
      <c r="F14" s="13">
        <v>4</v>
      </c>
      <c r="G14" s="13">
        <v>5</v>
      </c>
      <c r="H14" s="13" t="s">
        <v>17</v>
      </c>
      <c r="I14" s="13" t="s">
        <v>18</v>
      </c>
      <c r="J14" s="13" t="s">
        <v>19</v>
      </c>
      <c r="K14" s="12" t="s">
        <v>20</v>
      </c>
      <c r="M14" s="24"/>
    </row>
    <row r="15" spans="2:15" ht="20.25" x14ac:dyDescent="0.25">
      <c r="B15" s="25" t="s">
        <v>21</v>
      </c>
      <c r="C15" s="26">
        <f t="shared" ref="C15:G15" si="0">C16+C17+C18+C19+C20+C25</f>
        <v>127929203349.94005</v>
      </c>
      <c r="D15" s="26">
        <f>D16+D17+D18+D19+D20+D25</f>
        <v>1407548685832</v>
      </c>
      <c r="E15" s="26">
        <f>E16+E17+E18+E19+E20+E25</f>
        <v>95761080326.410034</v>
      </c>
      <c r="F15" s="26">
        <f>F16+F17+F18+F19+F20+F25</f>
        <v>118641073079.32977</v>
      </c>
      <c r="G15" s="26">
        <f t="shared" si="0"/>
        <v>112811871929.17978</v>
      </c>
      <c r="H15" s="27">
        <f t="shared" ref="H15:H34" si="1">IFERROR(F15/D15,"-")</f>
        <v>8.428914344032172E-2</v>
      </c>
      <c r="I15" s="26">
        <f>F15-C15</f>
        <v>-9288130270.6102753</v>
      </c>
      <c r="J15" s="27">
        <f>IFERROR(I15/C15,"0.0%")</f>
        <v>-7.2603674746596694E-2</v>
      </c>
      <c r="K15" s="27">
        <f t="shared" ref="K15:K36" si="2">F15/$N$12</f>
        <v>1.3763813076421534E-2</v>
      </c>
      <c r="L15" s="28"/>
      <c r="M15" s="24"/>
    </row>
    <row r="16" spans="2:15" ht="20.25" x14ac:dyDescent="0.25">
      <c r="B16" s="29" t="s">
        <v>22</v>
      </c>
      <c r="C16" s="30">
        <v>41696019539.670059</v>
      </c>
      <c r="D16" s="30">
        <v>542875526448</v>
      </c>
      <c r="E16" s="30">
        <v>24258267370.780037</v>
      </c>
      <c r="F16" s="30">
        <v>43143714282.029762</v>
      </c>
      <c r="G16" s="30">
        <v>42259474150.369781</v>
      </c>
      <c r="H16" s="31">
        <f t="shared" si="1"/>
        <v>7.9472571851445101E-2</v>
      </c>
      <c r="I16" s="30">
        <f t="shared" ref="I16:I34" si="3">F16-C16</f>
        <v>1447694742.3597031</v>
      </c>
      <c r="J16" s="31">
        <f t="shared" ref="J16:J35" si="4">IFERROR(I16/C16,"0.0%")</f>
        <v>3.4720214503505549E-2</v>
      </c>
      <c r="K16" s="31">
        <f t="shared" si="2"/>
        <v>5.0051976384547243E-3</v>
      </c>
      <c r="L16" s="32"/>
      <c r="M16" s="24"/>
    </row>
    <row r="17" spans="2:13" ht="20.25" x14ac:dyDescent="0.25">
      <c r="B17" s="33" t="s">
        <v>23</v>
      </c>
      <c r="C17" s="34">
        <v>6713963635.3999996</v>
      </c>
      <c r="D17" s="34">
        <v>101897864549</v>
      </c>
      <c r="E17" s="34">
        <v>42295491.219999999</v>
      </c>
      <c r="F17" s="34">
        <v>7300216084.71</v>
      </c>
      <c r="G17" s="34">
        <v>7298423291.21</v>
      </c>
      <c r="H17" s="35">
        <f t="shared" si="1"/>
        <v>7.164248354978546E-2</v>
      </c>
      <c r="I17" s="34">
        <f t="shared" si="3"/>
        <v>586252449.31000042</v>
      </c>
      <c r="J17" s="36">
        <f t="shared" si="4"/>
        <v>8.7318383170699593E-2</v>
      </c>
      <c r="K17" s="36">
        <f t="shared" si="2"/>
        <v>8.46914200955084E-4</v>
      </c>
      <c r="L17" s="32"/>
      <c r="M17" s="37"/>
    </row>
    <row r="18" spans="2:13" ht="20.25" x14ac:dyDescent="0.25">
      <c r="B18" s="33" t="s">
        <v>24</v>
      </c>
      <c r="C18" s="34">
        <v>25914152631.299999</v>
      </c>
      <c r="D18" s="34">
        <v>324257115564</v>
      </c>
      <c r="E18" s="34">
        <v>25622742222.709999</v>
      </c>
      <c r="F18" s="34">
        <v>21377418374.629997</v>
      </c>
      <c r="G18" s="34">
        <v>20013612747.200001</v>
      </c>
      <c r="H18" s="35">
        <f t="shared" si="1"/>
        <v>6.5927368586644469E-2</v>
      </c>
      <c r="I18" s="34">
        <f t="shared" si="3"/>
        <v>-4536734256.670002</v>
      </c>
      <c r="J18" s="36">
        <f t="shared" si="4"/>
        <v>-0.17506782186620215</v>
      </c>
      <c r="K18" s="36">
        <f t="shared" si="2"/>
        <v>2.4800415482429529E-3</v>
      </c>
      <c r="L18" s="32"/>
      <c r="M18" s="6"/>
    </row>
    <row r="19" spans="2:13" ht="20.25" x14ac:dyDescent="0.25">
      <c r="B19" s="33" t="s">
        <v>25</v>
      </c>
      <c r="C19" s="34">
        <v>1281026019.6200001</v>
      </c>
      <c r="D19" s="34">
        <v>13786016885</v>
      </c>
      <c r="E19" s="34">
        <v>4401871854.0699997</v>
      </c>
      <c r="F19" s="34">
        <v>4401871854.0699997</v>
      </c>
      <c r="G19" s="34">
        <v>7422251425.6199999</v>
      </c>
      <c r="H19" s="35">
        <f t="shared" si="1"/>
        <v>0.31929975792061421</v>
      </c>
      <c r="I19" s="34">
        <f t="shared" si="3"/>
        <v>3120845834.4499998</v>
      </c>
      <c r="J19" s="36">
        <f t="shared" si="4"/>
        <v>2.4362079978482862</v>
      </c>
      <c r="K19" s="36">
        <f t="shared" si="2"/>
        <v>5.1067088162013807E-4</v>
      </c>
      <c r="L19" s="32"/>
      <c r="M19" s="37"/>
    </row>
    <row r="20" spans="2:13" ht="20.25" x14ac:dyDescent="0.25">
      <c r="B20" s="38" t="s">
        <v>26</v>
      </c>
      <c r="C20" s="39">
        <v>52308326035.090004</v>
      </c>
      <c r="D20" s="39">
        <v>424672198458</v>
      </c>
      <c r="E20" s="39">
        <v>41439542487.630005</v>
      </c>
      <c r="F20" s="39">
        <v>42421491583.890015</v>
      </c>
      <c r="G20" s="39">
        <v>35821749414.779999</v>
      </c>
      <c r="H20" s="40">
        <f t="shared" si="1"/>
        <v>9.9892321037082191E-2</v>
      </c>
      <c r="I20" s="39">
        <f t="shared" si="3"/>
        <v>-9886834451.1999893</v>
      </c>
      <c r="J20" s="41">
        <f t="shared" si="4"/>
        <v>-0.1890107216309618</v>
      </c>
      <c r="K20" s="41">
        <f t="shared" si="2"/>
        <v>4.9214109871817914E-3</v>
      </c>
      <c r="L20" s="32"/>
      <c r="M20" s="37"/>
    </row>
    <row r="21" spans="2:13" ht="20.25" x14ac:dyDescent="0.25">
      <c r="B21" s="42" t="s">
        <v>27</v>
      </c>
      <c r="C21" s="8">
        <v>6754254530.8699999</v>
      </c>
      <c r="D21" s="8">
        <v>65883131456</v>
      </c>
      <c r="E21" s="8">
        <v>5797440084.7199993</v>
      </c>
      <c r="F21" s="8">
        <v>5971691608.9300003</v>
      </c>
      <c r="G21" s="8">
        <v>6208668650.4799986</v>
      </c>
      <c r="H21" s="43">
        <f t="shared" si="1"/>
        <v>9.0640676557977362E-2</v>
      </c>
      <c r="I21" s="8">
        <f t="shared" si="3"/>
        <v>-782562921.93999958</v>
      </c>
      <c r="J21" s="7">
        <f t="shared" si="4"/>
        <v>-0.11586221963702033</v>
      </c>
      <c r="K21" s="7">
        <f t="shared" si="2"/>
        <v>6.927891405735068E-4</v>
      </c>
      <c r="L21" s="44"/>
      <c r="M21" s="37"/>
    </row>
    <row r="22" spans="2:13" ht="20.25" x14ac:dyDescent="0.25">
      <c r="B22" s="45" t="s">
        <v>28</v>
      </c>
      <c r="C22" s="9">
        <v>44550112736.660004</v>
      </c>
      <c r="D22" s="9">
        <v>342169100277</v>
      </c>
      <c r="E22" s="9">
        <v>34587715542.490005</v>
      </c>
      <c r="F22" s="9">
        <v>35482788693.130013</v>
      </c>
      <c r="G22" s="9">
        <v>28325300903.830002</v>
      </c>
      <c r="H22" s="46">
        <f t="shared" si="1"/>
        <v>0.10369957037150705</v>
      </c>
      <c r="I22" s="9">
        <f t="shared" si="3"/>
        <v>-9067324043.5299911</v>
      </c>
      <c r="J22" s="10">
        <f t="shared" si="4"/>
        <v>-0.20353088884707912</v>
      </c>
      <c r="K22" s="10">
        <f t="shared" si="2"/>
        <v>4.1164367307757656E-3</v>
      </c>
      <c r="L22" s="44"/>
      <c r="M22" s="37"/>
    </row>
    <row r="23" spans="2:13" ht="20.25" x14ac:dyDescent="0.25">
      <c r="B23" s="45" t="s">
        <v>29</v>
      </c>
      <c r="C23" s="9">
        <v>82171257.090000004</v>
      </c>
      <c r="D23" s="9">
        <v>955120864</v>
      </c>
      <c r="E23" s="9">
        <v>42811480.390000001</v>
      </c>
      <c r="F23" s="9">
        <v>42811480.390000001</v>
      </c>
      <c r="G23" s="9">
        <v>46585252.280000001</v>
      </c>
      <c r="H23" s="46">
        <f t="shared" si="1"/>
        <v>4.4823102503182256E-2</v>
      </c>
      <c r="I23" s="9">
        <f t="shared" si="3"/>
        <v>-39359776.700000003</v>
      </c>
      <c r="J23" s="10">
        <f t="shared" si="4"/>
        <v>-0.47899689129606815</v>
      </c>
      <c r="K23" s="10">
        <f t="shared" si="2"/>
        <v>4.9666544504266454E-6</v>
      </c>
      <c r="L23" s="44"/>
      <c r="M23" s="37"/>
    </row>
    <row r="24" spans="2:13" ht="20.25" x14ac:dyDescent="0.25">
      <c r="B24" s="45" t="s">
        <v>30</v>
      </c>
      <c r="C24" s="9">
        <v>921787510.47000015</v>
      </c>
      <c r="D24" s="9">
        <v>15664845861</v>
      </c>
      <c r="E24" s="9">
        <v>1011575380.03</v>
      </c>
      <c r="F24" s="9">
        <v>924199801.44000006</v>
      </c>
      <c r="G24" s="9">
        <v>1241194608.1899996</v>
      </c>
      <c r="H24" s="46">
        <f t="shared" si="1"/>
        <v>5.8998333570644004E-2</v>
      </c>
      <c r="I24" s="9">
        <f t="shared" si="3"/>
        <v>2412290.9699999094</v>
      </c>
      <c r="J24" s="10">
        <f t="shared" si="4"/>
        <v>2.6169707688596614E-3</v>
      </c>
      <c r="K24" s="10">
        <f t="shared" si="2"/>
        <v>1.0721846138209186E-4</v>
      </c>
      <c r="L24" s="44"/>
      <c r="M24" s="37"/>
    </row>
    <row r="25" spans="2:13" ht="20.25" x14ac:dyDescent="0.25">
      <c r="B25" s="47" t="s">
        <v>31</v>
      </c>
      <c r="C25" s="48">
        <v>15715488.859999999</v>
      </c>
      <c r="D25" s="48">
        <v>59963928</v>
      </c>
      <c r="E25" s="48">
        <v>-3639100</v>
      </c>
      <c r="F25" s="48">
        <v>-3639100</v>
      </c>
      <c r="G25" s="48">
        <v>-3639100</v>
      </c>
      <c r="H25" s="49">
        <f t="shared" si="1"/>
        <v>-6.0688152383879854E-2</v>
      </c>
      <c r="I25" s="48">
        <f t="shared" si="3"/>
        <v>-19354588.859999999</v>
      </c>
      <c r="J25" s="49">
        <f t="shared" si="4"/>
        <v>-1.2315613616870968</v>
      </c>
      <c r="K25" s="50">
        <f t="shared" si="2"/>
        <v>-4.2218003315693339E-7</v>
      </c>
      <c r="L25" s="51"/>
      <c r="M25" s="37"/>
    </row>
    <row r="26" spans="2:13" ht="20.25" x14ac:dyDescent="0.25">
      <c r="B26" s="52" t="s">
        <v>32</v>
      </c>
      <c r="C26" s="53">
        <f>SUM(C27:C31)+C34</f>
        <v>9119614272.1299973</v>
      </c>
      <c r="D26" s="53">
        <f>SUM(D27:D31)+D34</f>
        <v>215284720455</v>
      </c>
      <c r="E26" s="53">
        <f>SUM(E27:E31)+E34</f>
        <v>14668418449.899994</v>
      </c>
      <c r="F26" s="53">
        <f>SUM(F27:F31)+F34</f>
        <v>14429915775.949999</v>
      </c>
      <c r="G26" s="53">
        <f>SUM(G27:G31)+G34</f>
        <v>13096420170.359999</v>
      </c>
      <c r="H26" s="54">
        <f t="shared" si="1"/>
        <v>6.7027124569977184E-2</v>
      </c>
      <c r="I26" s="53">
        <f t="shared" si="3"/>
        <v>5310301503.8200016</v>
      </c>
      <c r="J26" s="54">
        <f t="shared" si="4"/>
        <v>0.58229452972024831</v>
      </c>
      <c r="K26" s="54">
        <f t="shared" si="2"/>
        <v>1.6740464182743884E-3</v>
      </c>
      <c r="L26" s="28"/>
      <c r="M26" s="37"/>
    </row>
    <row r="27" spans="2:13" ht="20.25" x14ac:dyDescent="0.25">
      <c r="B27" s="55" t="s">
        <v>33</v>
      </c>
      <c r="C27" s="30">
        <v>3249651292.9300003</v>
      </c>
      <c r="D27" s="30">
        <v>65675086633</v>
      </c>
      <c r="E27" s="30">
        <v>4793015743.1899977</v>
      </c>
      <c r="F27" s="30">
        <v>4867949050.2799978</v>
      </c>
      <c r="G27" s="30">
        <v>4354001994.1899977</v>
      </c>
      <c r="H27" s="31">
        <f t="shared" si="1"/>
        <v>7.4121699716707817E-2</v>
      </c>
      <c r="I27" s="30">
        <f t="shared" si="3"/>
        <v>1618297757.3499975</v>
      </c>
      <c r="J27" s="31">
        <f t="shared" si="4"/>
        <v>0.49799120320103119</v>
      </c>
      <c r="K27" s="31">
        <f t="shared" si="2"/>
        <v>5.6474152715052398E-4</v>
      </c>
      <c r="L27" s="32"/>
      <c r="M27" s="37"/>
    </row>
    <row r="28" spans="2:13" ht="20.25" x14ac:dyDescent="0.25">
      <c r="B28" s="38" t="s">
        <v>34</v>
      </c>
      <c r="C28" s="39">
        <v>2719536831.1199989</v>
      </c>
      <c r="D28" s="39">
        <v>71387716208</v>
      </c>
      <c r="E28" s="39">
        <v>4673851751.0799999</v>
      </c>
      <c r="F28" s="39">
        <v>5248484239.9099998</v>
      </c>
      <c r="G28" s="39">
        <v>5022300748.3400021</v>
      </c>
      <c r="H28" s="41">
        <f t="shared" si="1"/>
        <v>7.3520831295648501E-2</v>
      </c>
      <c r="I28" s="39">
        <f t="shared" si="3"/>
        <v>2528947408.7900009</v>
      </c>
      <c r="J28" s="41">
        <f t="shared" si="4"/>
        <v>0.9299184257594677</v>
      </c>
      <c r="K28" s="41">
        <f t="shared" si="2"/>
        <v>6.088882554557023E-4</v>
      </c>
      <c r="L28" s="32"/>
      <c r="M28" s="6"/>
    </row>
    <row r="29" spans="2:13" ht="20.25" x14ac:dyDescent="0.25">
      <c r="B29" s="38" t="s">
        <v>35</v>
      </c>
      <c r="C29" s="39">
        <v>36917952</v>
      </c>
      <c r="D29" s="39">
        <v>16448771</v>
      </c>
      <c r="E29" s="39">
        <v>2420069.41</v>
      </c>
      <c r="F29" s="39">
        <v>589840</v>
      </c>
      <c r="G29" s="39">
        <v>44840</v>
      </c>
      <c r="H29" s="41">
        <f t="shared" si="1"/>
        <v>3.585921404097607E-2</v>
      </c>
      <c r="I29" s="39">
        <f t="shared" si="3"/>
        <v>-36328112</v>
      </c>
      <c r="J29" s="41">
        <f t="shared" si="4"/>
        <v>-0.98402294905199506</v>
      </c>
      <c r="K29" s="41">
        <f t="shared" si="2"/>
        <v>6.8428641905219854E-8</v>
      </c>
      <c r="L29" s="32"/>
      <c r="M29" s="6"/>
    </row>
    <row r="30" spans="2:13" ht="20.25" x14ac:dyDescent="0.25">
      <c r="B30" s="56" t="s">
        <v>36</v>
      </c>
      <c r="C30" s="39">
        <v>202942760.87</v>
      </c>
      <c r="D30" s="39">
        <v>2770222220</v>
      </c>
      <c r="E30" s="39">
        <v>406567141.97999996</v>
      </c>
      <c r="F30" s="39">
        <v>538247382.83000004</v>
      </c>
      <c r="G30" s="39">
        <v>293185169.10000002</v>
      </c>
      <c r="H30" s="41">
        <f t="shared" si="1"/>
        <v>0.19429754730290194</v>
      </c>
      <c r="I30" s="39">
        <f t="shared" si="3"/>
        <v>335304621.96000004</v>
      </c>
      <c r="J30" s="41">
        <f t="shared" si="4"/>
        <v>1.6522127742944608</v>
      </c>
      <c r="K30" s="41">
        <f t="shared" si="2"/>
        <v>6.2443268371246204E-5</v>
      </c>
      <c r="L30" s="57"/>
      <c r="M30" s="37"/>
    </row>
    <row r="31" spans="2:13" ht="20.25" x14ac:dyDescent="0.25">
      <c r="B31" s="38" t="s">
        <v>37</v>
      </c>
      <c r="C31" s="39">
        <v>2910565435.2099991</v>
      </c>
      <c r="D31" s="39">
        <v>72988962348</v>
      </c>
      <c r="E31" s="39">
        <v>4792563744.2399969</v>
      </c>
      <c r="F31" s="39">
        <v>3774645262.9300003</v>
      </c>
      <c r="G31" s="39">
        <v>3426887418.73</v>
      </c>
      <c r="H31" s="41">
        <f t="shared" si="1"/>
        <v>5.171528874370182E-2</v>
      </c>
      <c r="I31" s="39">
        <f t="shared" si="3"/>
        <v>864079827.72000122</v>
      </c>
      <c r="J31" s="41">
        <f t="shared" si="4"/>
        <v>0.29687696324121893</v>
      </c>
      <c r="K31" s="41">
        <f t="shared" si="2"/>
        <v>4.3790493865501063E-4</v>
      </c>
      <c r="L31" s="32"/>
      <c r="M31" s="37"/>
    </row>
    <row r="32" spans="2:13" ht="20.25" x14ac:dyDescent="0.25">
      <c r="B32" s="58" t="s">
        <v>38</v>
      </c>
      <c r="C32" s="8">
        <v>145949639.53999999</v>
      </c>
      <c r="D32" s="8">
        <v>174800000</v>
      </c>
      <c r="E32" s="8">
        <v>60953214.689999998</v>
      </c>
      <c r="F32" s="8">
        <v>60953214.689999998</v>
      </c>
      <c r="G32" s="8">
        <v>86147582.469999999</v>
      </c>
      <c r="H32" s="7">
        <f t="shared" si="1"/>
        <v>0.34870260120137297</v>
      </c>
      <c r="I32" s="8">
        <f t="shared" si="3"/>
        <v>-84996424.849999994</v>
      </c>
      <c r="J32" s="7">
        <f t="shared" si="4"/>
        <v>-0.58236817245927675</v>
      </c>
      <c r="K32" s="7">
        <f t="shared" si="2"/>
        <v>7.0713171385358683E-6</v>
      </c>
      <c r="L32" s="44"/>
      <c r="M32" s="37"/>
    </row>
    <row r="33" spans="2:14" ht="20.25" x14ac:dyDescent="0.25">
      <c r="B33" s="45" t="s">
        <v>39</v>
      </c>
      <c r="C33" s="9">
        <v>2764615795.6699991</v>
      </c>
      <c r="D33" s="9">
        <v>72814162348</v>
      </c>
      <c r="E33" s="9">
        <v>4731610529.5499973</v>
      </c>
      <c r="F33" s="9">
        <v>3713692048.2400002</v>
      </c>
      <c r="G33" s="9">
        <v>3340739836.2600002</v>
      </c>
      <c r="H33" s="10">
        <f t="shared" si="1"/>
        <v>5.1002331531209394E-2</v>
      </c>
      <c r="I33" s="9">
        <f t="shared" si="3"/>
        <v>949076252.57000113</v>
      </c>
      <c r="J33" s="10">
        <f t="shared" si="4"/>
        <v>0.34329408594730049</v>
      </c>
      <c r="K33" s="10">
        <f t="shared" si="2"/>
        <v>4.3083362151647472E-4</v>
      </c>
      <c r="L33" s="44"/>
      <c r="M33" s="37"/>
    </row>
    <row r="34" spans="2:14" ht="21" thickBot="1" x14ac:dyDescent="0.3">
      <c r="B34" s="47" t="s">
        <v>40</v>
      </c>
      <c r="C34" s="48">
        <v>0</v>
      </c>
      <c r="D34" s="48">
        <v>2446284275</v>
      </c>
      <c r="E34" s="48">
        <v>0</v>
      </c>
      <c r="F34" s="48">
        <v>0</v>
      </c>
      <c r="G34" s="48">
        <v>0</v>
      </c>
      <c r="H34" s="49">
        <f t="shared" si="1"/>
        <v>0</v>
      </c>
      <c r="I34" s="48">
        <f t="shared" si="3"/>
        <v>0</v>
      </c>
      <c r="J34" s="49" t="str">
        <f t="shared" si="4"/>
        <v>0.0%</v>
      </c>
      <c r="K34" s="50">
        <f t="shared" si="2"/>
        <v>0</v>
      </c>
      <c r="L34" s="32"/>
      <c r="M34" s="37"/>
    </row>
    <row r="35" spans="2:14" ht="21" thickBot="1" x14ac:dyDescent="0.3">
      <c r="B35" s="59" t="s">
        <v>41</v>
      </c>
      <c r="C35" s="60">
        <f>C15+C26</f>
        <v>137048817622.07004</v>
      </c>
      <c r="D35" s="60">
        <f t="shared" ref="D35:G35" si="5">D15+D26</f>
        <v>1622833406287</v>
      </c>
      <c r="E35" s="60">
        <f t="shared" si="5"/>
        <v>110429498776.31003</v>
      </c>
      <c r="F35" s="60">
        <f t="shared" si="5"/>
        <v>133070988855.27977</v>
      </c>
      <c r="G35" s="60">
        <f t="shared" si="5"/>
        <v>125908292099.53978</v>
      </c>
      <c r="H35" s="61">
        <f>IFERROR(F35/D35,"-")</f>
        <v>8.1999167838023912E-2</v>
      </c>
      <c r="I35" s="60">
        <f>F35-C35</f>
        <v>-3977828766.7902679</v>
      </c>
      <c r="J35" s="61">
        <f t="shared" si="4"/>
        <v>-2.9024903941598745E-2</v>
      </c>
      <c r="K35" s="62">
        <f>F35/$N$12</f>
        <v>1.5437859494695921E-2</v>
      </c>
      <c r="L35" s="63"/>
      <c r="M35" s="24"/>
      <c r="N35" s="24"/>
    </row>
    <row r="36" spans="2:14" x14ac:dyDescent="0.25">
      <c r="B36" s="64"/>
      <c r="C36" s="5"/>
      <c r="D36" s="5"/>
      <c r="E36" s="65"/>
      <c r="F36" s="66"/>
      <c r="G36" s="65"/>
      <c r="H36" s="4"/>
      <c r="I36" s="5"/>
      <c r="J36" s="4"/>
      <c r="K36" s="4">
        <f t="shared" si="2"/>
        <v>0</v>
      </c>
      <c r="L36" s="67"/>
      <c r="M36" s="6"/>
      <c r="N36" s="24"/>
    </row>
    <row r="37" spans="2:14" ht="15.75" x14ac:dyDescent="0.25">
      <c r="B37" s="68" t="s">
        <v>42</v>
      </c>
      <c r="F37" s="6"/>
      <c r="J37" s="6"/>
    </row>
    <row r="38" spans="2:14" x14ac:dyDescent="0.25">
      <c r="B38" s="69" t="s">
        <v>785</v>
      </c>
      <c r="F38" s="70"/>
      <c r="G38" s="70"/>
    </row>
    <row r="39" spans="2:14" x14ac:dyDescent="0.25">
      <c r="B39" s="71" t="s">
        <v>43</v>
      </c>
      <c r="F39" s="72"/>
      <c r="G39" s="73"/>
    </row>
    <row r="40" spans="2:14" ht="15.75" x14ac:dyDescent="0.25">
      <c r="B40" s="68" t="s">
        <v>44</v>
      </c>
      <c r="F40" s="6"/>
    </row>
    <row r="41" spans="2:14" x14ac:dyDescent="0.25">
      <c r="H41" s="6"/>
      <c r="I41" s="6"/>
    </row>
    <row r="42" spans="2:14" x14ac:dyDescent="0.25">
      <c r="E42" s="74"/>
      <c r="F42" s="75"/>
      <c r="G42" s="76"/>
      <c r="H42" s="24"/>
      <c r="I42" s="77"/>
      <c r="J42" s="24"/>
    </row>
    <row r="43" spans="2:14" x14ac:dyDescent="0.25">
      <c r="F43" s="78"/>
      <c r="G43" s="78"/>
      <c r="H43" s="78"/>
    </row>
    <row r="44" spans="2:14" x14ac:dyDescent="0.25">
      <c r="F44" s="78"/>
      <c r="G44" s="78"/>
      <c r="H44" s="78"/>
    </row>
    <row r="45" spans="2:14" x14ac:dyDescent="0.25">
      <c r="F45" s="78"/>
      <c r="G45" s="78"/>
      <c r="H45" s="78"/>
    </row>
    <row r="46" spans="2:14" x14ac:dyDescent="0.25">
      <c r="F46" s="78"/>
      <c r="G46" s="78"/>
      <c r="H46" s="78"/>
    </row>
    <row r="47" spans="2:14" x14ac:dyDescent="0.25">
      <c r="F47" s="78"/>
      <c r="G47" s="78"/>
      <c r="H47" s="78"/>
    </row>
    <row r="48" spans="2:14" x14ac:dyDescent="0.25">
      <c r="F48" s="78"/>
      <c r="G48" s="78"/>
      <c r="H48" s="78"/>
    </row>
    <row r="49" spans="6:8" x14ac:dyDescent="0.25">
      <c r="F49" s="78"/>
      <c r="G49" s="78"/>
      <c r="H49" s="78"/>
    </row>
    <row r="50" spans="6:8" x14ac:dyDescent="0.25">
      <c r="F50" s="78"/>
      <c r="G50" s="78"/>
      <c r="H50" s="78"/>
    </row>
    <row r="51" spans="6:8" x14ac:dyDescent="0.25">
      <c r="F51" s="78"/>
      <c r="G51" s="78"/>
      <c r="H51" s="78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D853-9758-47DE-AB62-C25444DD08A8}">
  <dimension ref="B1:O43"/>
  <sheetViews>
    <sheetView showGridLines="0" workbookViewId="0">
      <selection activeCell="L35" sqref="L35"/>
    </sheetView>
  </sheetViews>
  <sheetFormatPr baseColWidth="10" defaultColWidth="11.42578125" defaultRowHeight="15" x14ac:dyDescent="0.25"/>
  <cols>
    <col min="1" max="16384" width="11.42578125" style="2"/>
  </cols>
  <sheetData>
    <row r="1" spans="2:15" ht="18" customHeight="1" x14ac:dyDescent="0.25"/>
    <row r="2" spans="2:15" ht="18" customHeight="1" x14ac:dyDescent="0.25">
      <c r="B2" s="384" t="s">
        <v>13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</row>
    <row r="3" spans="2:15" ht="18" customHeight="1" x14ac:dyDescent="0.25">
      <c r="B3" s="384" t="s">
        <v>11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</row>
    <row r="4" spans="2:15" ht="18" customHeight="1" x14ac:dyDescent="0.25">
      <c r="B4" s="385" t="s">
        <v>10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</row>
    <row r="5" spans="2:15" ht="18.75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7" spans="2:15" ht="15.75" x14ac:dyDescent="0.25">
      <c r="H7" s="79" t="s">
        <v>888</v>
      </c>
      <c r="I7" s="80"/>
      <c r="J7" s="80"/>
    </row>
    <row r="8" spans="2:15" ht="15.75" x14ac:dyDescent="0.25">
      <c r="H8" s="81" t="s">
        <v>786</v>
      </c>
      <c r="I8" s="80"/>
      <c r="J8" s="80"/>
    </row>
    <row r="9" spans="2:15" ht="15.75" x14ac:dyDescent="0.25">
      <c r="H9" s="82" t="s">
        <v>9</v>
      </c>
      <c r="I9" s="80"/>
      <c r="J9" s="80"/>
    </row>
    <row r="28" spans="3:6" ht="15.75" x14ac:dyDescent="0.25">
      <c r="C28" s="68"/>
      <c r="D28" s="68"/>
      <c r="E28" s="68"/>
      <c r="F28" s="68"/>
    </row>
    <row r="29" spans="3:6" x14ac:dyDescent="0.25">
      <c r="C29" s="69"/>
      <c r="D29" s="69"/>
      <c r="E29" s="69"/>
      <c r="F29" s="69"/>
    </row>
    <row r="30" spans="3:6" ht="15.75" x14ac:dyDescent="0.25">
      <c r="C30" s="68"/>
      <c r="D30" s="68"/>
      <c r="E30" s="68"/>
      <c r="F30" s="68"/>
    </row>
    <row r="41" spans="2:2" ht="15.75" x14ac:dyDescent="0.25">
      <c r="B41" s="68" t="s">
        <v>42</v>
      </c>
    </row>
    <row r="42" spans="2:2" x14ac:dyDescent="0.25">
      <c r="B42" s="69" t="s">
        <v>785</v>
      </c>
    </row>
    <row r="43" spans="2:2" ht="15.75" x14ac:dyDescent="0.25">
      <c r="B43" s="68" t="s">
        <v>44</v>
      </c>
    </row>
  </sheetData>
  <mergeCells count="3">
    <mergeCell ref="B2:O2"/>
    <mergeCell ref="B3:O3"/>
    <mergeCell ref="B4:O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6112-0D74-4C9E-AA7F-5892DEF9FC42}">
  <dimension ref="B1:O42"/>
  <sheetViews>
    <sheetView showGridLines="0" workbookViewId="0">
      <selection activeCell="L17" sqref="L17"/>
    </sheetView>
  </sheetViews>
  <sheetFormatPr baseColWidth="10" defaultColWidth="11.42578125" defaultRowHeight="15" x14ac:dyDescent="0.25"/>
  <cols>
    <col min="1" max="16384" width="11.42578125" style="2"/>
  </cols>
  <sheetData>
    <row r="1" spans="2:15" ht="18" customHeight="1" x14ac:dyDescent="0.25"/>
    <row r="2" spans="2:15" ht="18" customHeight="1" x14ac:dyDescent="0.25">
      <c r="B2" s="384" t="s">
        <v>13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</row>
    <row r="3" spans="2:15" ht="18" customHeight="1" x14ac:dyDescent="0.25">
      <c r="B3" s="384" t="s">
        <v>11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</row>
    <row r="4" spans="2:15" ht="18" customHeight="1" x14ac:dyDescent="0.25">
      <c r="B4" s="385" t="s">
        <v>10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</row>
    <row r="5" spans="2:15" ht="18.75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7" spans="2:15" ht="15.75" x14ac:dyDescent="0.25">
      <c r="H7" s="79" t="s">
        <v>889</v>
      </c>
      <c r="I7" s="80"/>
      <c r="J7" s="80"/>
    </row>
    <row r="8" spans="2:15" ht="15.75" x14ac:dyDescent="0.25">
      <c r="H8" s="81" t="s">
        <v>786</v>
      </c>
      <c r="I8" s="80"/>
      <c r="J8" s="80"/>
    </row>
    <row r="9" spans="2:15" ht="15.75" x14ac:dyDescent="0.25">
      <c r="H9" s="82" t="s">
        <v>9</v>
      </c>
      <c r="I9" s="80"/>
      <c r="J9" s="80"/>
    </row>
    <row r="28" spans="3:6" ht="15.75" x14ac:dyDescent="0.25">
      <c r="C28" s="68"/>
      <c r="D28" s="68"/>
      <c r="E28" s="68"/>
      <c r="F28" s="68"/>
    </row>
    <row r="29" spans="3:6" x14ac:dyDescent="0.25">
      <c r="C29" s="69"/>
      <c r="D29" s="69"/>
      <c r="E29" s="69"/>
      <c r="F29" s="69"/>
    </row>
    <row r="30" spans="3:6" ht="15.75" x14ac:dyDescent="0.25">
      <c r="C30" s="68"/>
      <c r="D30" s="68"/>
      <c r="E30" s="68"/>
      <c r="F30" s="68"/>
    </row>
    <row r="40" spans="2:2" ht="15.75" x14ac:dyDescent="0.25">
      <c r="B40" s="68" t="s">
        <v>42</v>
      </c>
    </row>
    <row r="41" spans="2:2" x14ac:dyDescent="0.25">
      <c r="B41" s="69" t="s">
        <v>785</v>
      </c>
    </row>
    <row r="42" spans="2:2" ht="15.75" x14ac:dyDescent="0.25">
      <c r="B42" s="68" t="s">
        <v>44</v>
      </c>
    </row>
  </sheetData>
  <mergeCells count="3">
    <mergeCell ref="B2:O2"/>
    <mergeCell ref="B3:O3"/>
    <mergeCell ref="B4:O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0AE2-1AF4-4CC6-8E0A-1F81D30CFFBE}">
  <dimension ref="A1:N321"/>
  <sheetViews>
    <sheetView showGridLines="0" zoomScale="70" zoomScaleNormal="70" workbookViewId="0">
      <selection activeCell="G44" sqref="G44"/>
    </sheetView>
  </sheetViews>
  <sheetFormatPr baseColWidth="10" defaultColWidth="11.42578125" defaultRowHeight="15" x14ac:dyDescent="0.25"/>
  <cols>
    <col min="1" max="2" width="11.42578125" style="1"/>
    <col min="3" max="3" width="110.28515625" style="1" customWidth="1"/>
    <col min="4" max="4" width="29.28515625" style="1" customWidth="1"/>
    <col min="5" max="5" width="26" style="1" customWidth="1"/>
    <col min="6" max="6" width="30.85546875" style="1" customWidth="1"/>
    <col min="7" max="7" width="25.85546875" style="1" customWidth="1"/>
    <col min="8" max="8" width="26" style="1" customWidth="1"/>
    <col min="9" max="9" width="23" style="1" customWidth="1"/>
    <col min="10" max="10" width="17.5703125" style="1" customWidth="1"/>
    <col min="11" max="11" width="21.5703125" style="1" customWidth="1"/>
    <col min="12" max="12" width="11.42578125" style="1"/>
    <col min="13" max="13" width="36.7109375" style="1" customWidth="1"/>
    <col min="14" max="14" width="24.28515625" style="1" customWidth="1"/>
    <col min="15" max="16384" width="11.42578125" style="1"/>
  </cols>
  <sheetData>
    <row r="1" spans="1:14" x14ac:dyDescent="0.25">
      <c r="A1" s="2"/>
      <c r="B1" s="2"/>
      <c r="C1" s="15"/>
      <c r="D1" s="15"/>
      <c r="E1" s="15"/>
      <c r="F1" s="15"/>
      <c r="G1" s="15"/>
      <c r="H1" s="2"/>
      <c r="I1" s="2"/>
      <c r="J1" s="2"/>
    </row>
    <row r="2" spans="1:14" s="270" customFormat="1" ht="22.15" customHeight="1" x14ac:dyDescent="0.25">
      <c r="A2" s="2"/>
      <c r="C2" s="444" t="s">
        <v>12</v>
      </c>
      <c r="D2" s="444"/>
      <c r="E2" s="444"/>
      <c r="F2" s="444"/>
      <c r="G2" s="444"/>
      <c r="H2" s="444"/>
      <c r="I2" s="444"/>
      <c r="J2" s="444"/>
      <c r="K2" s="444"/>
      <c r="L2" s="17"/>
      <c r="M2" s="17"/>
      <c r="N2" s="17"/>
    </row>
    <row r="3" spans="1:14" s="270" customFormat="1" ht="24" customHeight="1" x14ac:dyDescent="0.25">
      <c r="A3" s="2"/>
      <c r="C3" s="444" t="s">
        <v>11</v>
      </c>
      <c r="D3" s="444"/>
      <c r="E3" s="444"/>
      <c r="F3" s="444"/>
      <c r="G3" s="444"/>
      <c r="H3" s="444"/>
      <c r="I3" s="444"/>
      <c r="J3" s="444"/>
      <c r="K3" s="444"/>
      <c r="L3" s="17"/>
      <c r="M3" s="17"/>
      <c r="N3" s="17"/>
    </row>
    <row r="4" spans="1:14" s="270" customFormat="1" ht="28.9" customHeight="1" thickBot="1" x14ac:dyDescent="0.3">
      <c r="A4" s="2"/>
      <c r="C4" s="445" t="s">
        <v>10</v>
      </c>
      <c r="D4" s="445"/>
      <c r="E4" s="445"/>
      <c r="F4" s="445"/>
      <c r="G4" s="445"/>
      <c r="H4" s="445"/>
      <c r="I4" s="445"/>
      <c r="J4" s="445"/>
      <c r="K4" s="445"/>
      <c r="L4" s="16"/>
      <c r="M4" s="16"/>
      <c r="N4" s="16"/>
    </row>
    <row r="5" spans="1:14" ht="24" thickBot="1" x14ac:dyDescent="0.4">
      <c r="D5" s="177"/>
      <c r="E5" s="177"/>
      <c r="F5" s="177"/>
      <c r="G5" s="177"/>
      <c r="H5" s="177"/>
      <c r="I5" s="177"/>
      <c r="J5" s="177"/>
      <c r="K5" s="177"/>
      <c r="M5" s="269" t="s">
        <v>8</v>
      </c>
      <c r="N5" s="268">
        <v>8619782353959.0947</v>
      </c>
    </row>
    <row r="6" spans="1:14" ht="23.25" x14ac:dyDescent="0.35">
      <c r="C6" s="452" t="s">
        <v>961</v>
      </c>
      <c r="D6" s="452"/>
      <c r="E6" s="452"/>
      <c r="F6" s="452"/>
      <c r="G6" s="452"/>
      <c r="H6" s="452"/>
      <c r="I6" s="452"/>
      <c r="J6" s="452"/>
      <c r="K6" s="452"/>
      <c r="M6" s="2"/>
      <c r="N6" s="267"/>
    </row>
    <row r="7" spans="1:14" ht="23.25" x14ac:dyDescent="0.35">
      <c r="C7" s="453" t="s">
        <v>9</v>
      </c>
      <c r="D7" s="453"/>
      <c r="E7" s="453"/>
      <c r="F7" s="453"/>
      <c r="G7" s="453"/>
      <c r="H7" s="453"/>
      <c r="I7" s="453"/>
      <c r="J7" s="453"/>
      <c r="K7" s="453"/>
      <c r="M7" s="2"/>
      <c r="N7" s="267"/>
    </row>
    <row r="8" spans="1:14" x14ac:dyDescent="0.25">
      <c r="C8" s="266"/>
      <c r="M8" s="263"/>
    </row>
    <row r="9" spans="1:14" ht="15.75" thickBot="1" x14ac:dyDescent="0.3">
      <c r="C9" s="266"/>
      <c r="D9" s="265"/>
      <c r="E9" s="265"/>
      <c r="F9" s="265"/>
      <c r="G9" s="265"/>
      <c r="H9" s="265"/>
      <c r="I9" s="265"/>
      <c r="J9" s="265"/>
      <c r="K9" s="264"/>
      <c r="M9" s="263"/>
    </row>
    <row r="10" spans="1:14" ht="25.15" customHeight="1" thickBot="1" x14ac:dyDescent="0.3">
      <c r="C10" s="446" t="s">
        <v>7</v>
      </c>
      <c r="D10" s="262">
        <v>2025</v>
      </c>
      <c r="E10" s="449">
        <v>2026</v>
      </c>
      <c r="F10" s="450"/>
      <c r="G10" s="450"/>
      <c r="H10" s="451"/>
      <c r="I10" s="454" t="s">
        <v>960</v>
      </c>
      <c r="J10" s="455"/>
      <c r="K10" s="454" t="s">
        <v>6</v>
      </c>
    </row>
    <row r="11" spans="1:14" ht="18.75" customHeight="1" x14ac:dyDescent="0.25">
      <c r="C11" s="447"/>
      <c r="D11" s="432" t="s">
        <v>783</v>
      </c>
      <c r="E11" s="428" t="s">
        <v>5</v>
      </c>
      <c r="F11" s="435" t="s">
        <v>4</v>
      </c>
      <c r="G11" s="438" t="s">
        <v>3</v>
      </c>
      <c r="H11" s="441" t="s">
        <v>2</v>
      </c>
      <c r="I11" s="422"/>
      <c r="J11" s="423"/>
      <c r="K11" s="422"/>
    </row>
    <row r="12" spans="1:14" ht="15" customHeight="1" thickBot="1" x14ac:dyDescent="0.3">
      <c r="C12" s="447"/>
      <c r="D12" s="423"/>
      <c r="E12" s="426"/>
      <c r="F12" s="436"/>
      <c r="G12" s="439"/>
      <c r="H12" s="442"/>
      <c r="I12" s="424"/>
      <c r="J12" s="425"/>
      <c r="K12" s="422"/>
    </row>
    <row r="13" spans="1:14" ht="21" thickBot="1" x14ac:dyDescent="0.3">
      <c r="C13" s="447"/>
      <c r="D13" s="425"/>
      <c r="E13" s="427"/>
      <c r="F13" s="437"/>
      <c r="G13" s="440"/>
      <c r="H13" s="443"/>
      <c r="I13" s="261" t="s">
        <v>1</v>
      </c>
      <c r="J13" s="14" t="s">
        <v>0</v>
      </c>
      <c r="K13" s="424"/>
    </row>
    <row r="14" spans="1:14" ht="21" thickBot="1" x14ac:dyDescent="0.3">
      <c r="C14" s="448"/>
      <c r="D14" s="260">
        <v>1</v>
      </c>
      <c r="E14" s="13">
        <v>2</v>
      </c>
      <c r="F14" s="13">
        <v>3</v>
      </c>
      <c r="G14" s="260">
        <v>4</v>
      </c>
      <c r="H14" s="13">
        <v>5</v>
      </c>
      <c r="I14" s="13" t="s">
        <v>959</v>
      </c>
      <c r="J14" s="13" t="s">
        <v>958</v>
      </c>
      <c r="K14" s="12" t="s">
        <v>957</v>
      </c>
      <c r="N14" s="259"/>
    </row>
    <row r="15" spans="1:14" ht="20.25" x14ac:dyDescent="0.3">
      <c r="C15" s="245" t="s">
        <v>956</v>
      </c>
      <c r="D15" s="244">
        <f>D17+D16</f>
        <v>742262829.7099998</v>
      </c>
      <c r="E15" s="244">
        <f>E17+E16</f>
        <v>8907795183</v>
      </c>
      <c r="F15" s="244">
        <f>F17+F16</f>
        <v>742316184.96999991</v>
      </c>
      <c r="G15" s="244">
        <f>G17+G16</f>
        <v>742316184.96999991</v>
      </c>
      <c r="H15" s="244">
        <f>H17+H16</f>
        <v>742316184.96999991</v>
      </c>
      <c r="I15" s="244">
        <f t="shared" ref="I15:I55" si="0">G15-D15</f>
        <v>53355.260000109673</v>
      </c>
      <c r="J15" s="243">
        <f t="shared" ref="J15:J55" si="1">IFERROR(I15/D15,"0.0%")</f>
        <v>7.1881896633508419E-5</v>
      </c>
      <c r="K15" s="243">
        <f t="shared" ref="K15:K55" si="2">G15/$N$5</f>
        <v>8.6117741085313087E-5</v>
      </c>
      <c r="L15" s="6"/>
      <c r="N15" s="258"/>
    </row>
    <row r="16" spans="1:14" ht="20.25" x14ac:dyDescent="0.3">
      <c r="C16" s="257" t="s">
        <v>955</v>
      </c>
      <c r="D16" s="9">
        <v>250898248</v>
      </c>
      <c r="E16" s="9">
        <v>3010779124</v>
      </c>
      <c r="F16" s="9">
        <v>250898248</v>
      </c>
      <c r="G16" s="8">
        <v>250898248</v>
      </c>
      <c r="H16" s="9">
        <v>250898248</v>
      </c>
      <c r="I16" s="241">
        <f t="shared" si="0"/>
        <v>0</v>
      </c>
      <c r="J16" s="240">
        <f t="shared" si="1"/>
        <v>0</v>
      </c>
      <c r="K16" s="240">
        <f t="shared" si="2"/>
        <v>2.9107260218091423E-5</v>
      </c>
      <c r="L16" s="6"/>
    </row>
    <row r="17" spans="3:14" ht="20.25" x14ac:dyDescent="0.3">
      <c r="C17" s="256" t="s">
        <v>954</v>
      </c>
      <c r="D17" s="9">
        <v>491364581.70999986</v>
      </c>
      <c r="E17" s="9">
        <v>5897016059</v>
      </c>
      <c r="F17" s="9">
        <v>491417936.96999991</v>
      </c>
      <c r="G17" s="8">
        <v>491417936.96999991</v>
      </c>
      <c r="H17" s="9">
        <v>491417936.96999991</v>
      </c>
      <c r="I17" s="157">
        <f t="shared" si="0"/>
        <v>53355.260000050068</v>
      </c>
      <c r="J17" s="248">
        <f t="shared" si="1"/>
        <v>1.0858588914644236E-4</v>
      </c>
      <c r="K17" s="158">
        <f t="shared" si="2"/>
        <v>5.7010480867221664E-5</v>
      </c>
      <c r="L17" s="6"/>
    </row>
    <row r="18" spans="3:14" ht="20.25" x14ac:dyDescent="0.3">
      <c r="C18" s="245" t="s">
        <v>953</v>
      </c>
      <c r="D18" s="244">
        <f>SUM(D19:D42)</f>
        <v>74209678141.939987</v>
      </c>
      <c r="E18" s="244">
        <f>SUM(E19:E42)</f>
        <v>1069716331147</v>
      </c>
      <c r="F18" s="244">
        <f>SUM(F19:F42)</f>
        <v>64267485337.489998</v>
      </c>
      <c r="G18" s="244">
        <f>SUM(G19:G42)</f>
        <v>86172335241.349976</v>
      </c>
      <c r="H18" s="244">
        <f>SUM(H19:H42)</f>
        <v>86785652804.960007</v>
      </c>
      <c r="I18" s="244">
        <f t="shared" si="0"/>
        <v>11962657099.409988</v>
      </c>
      <c r="J18" s="243">
        <f t="shared" si="1"/>
        <v>0.16120076786385132</v>
      </c>
      <c r="K18" s="243">
        <f t="shared" si="2"/>
        <v>9.9970430461937057E-3</v>
      </c>
      <c r="L18" s="6"/>
    </row>
    <row r="19" spans="3:14" ht="20.25" x14ac:dyDescent="0.3">
      <c r="C19" s="255" t="s">
        <v>952</v>
      </c>
      <c r="D19" s="9">
        <v>9142355077.8200169</v>
      </c>
      <c r="E19" s="9">
        <v>130289851958</v>
      </c>
      <c r="F19" s="9">
        <v>10193082679.040007</v>
      </c>
      <c r="G19" s="8">
        <v>9869019574.0699997</v>
      </c>
      <c r="H19" s="9">
        <v>9242693917.5800114</v>
      </c>
      <c r="I19" s="241">
        <f t="shared" si="0"/>
        <v>726664496.24998283</v>
      </c>
      <c r="J19" s="240">
        <f t="shared" si="1"/>
        <v>7.9483293972350835E-2</v>
      </c>
      <c r="K19" s="240">
        <f t="shared" si="2"/>
        <v>1.144926770632106E-3</v>
      </c>
      <c r="L19" s="6"/>
    </row>
    <row r="20" spans="3:14" ht="20.25" x14ac:dyDescent="0.3">
      <c r="C20" s="254" t="s">
        <v>951</v>
      </c>
      <c r="D20" s="9">
        <v>5906102125</v>
      </c>
      <c r="E20" s="9">
        <v>81924855519</v>
      </c>
      <c r="F20" s="9">
        <v>7292834658.0699911</v>
      </c>
      <c r="G20" s="8">
        <v>8098205597.7099895</v>
      </c>
      <c r="H20" s="9">
        <v>7481565564.7499943</v>
      </c>
      <c r="I20" s="9">
        <f t="shared" si="0"/>
        <v>2192103472.7099895</v>
      </c>
      <c r="J20" s="10">
        <f t="shared" si="1"/>
        <v>0.37115908704507705</v>
      </c>
      <c r="K20" s="10">
        <f t="shared" si="2"/>
        <v>9.3949072785932432E-4</v>
      </c>
      <c r="L20" s="6"/>
    </row>
    <row r="21" spans="3:14" ht="20.25" x14ac:dyDescent="0.3">
      <c r="C21" s="255" t="s">
        <v>950</v>
      </c>
      <c r="D21" s="9">
        <v>4831098252.7099962</v>
      </c>
      <c r="E21" s="9">
        <v>68686619634</v>
      </c>
      <c r="F21" s="9">
        <v>1667849135.0899994</v>
      </c>
      <c r="G21" s="8">
        <v>5435763185.8899994</v>
      </c>
      <c r="H21" s="9">
        <v>5229831047.1999969</v>
      </c>
      <c r="I21" s="9">
        <f t="shared" si="0"/>
        <v>604664933.18000317</v>
      </c>
      <c r="J21" s="10">
        <f t="shared" si="1"/>
        <v>0.12516096786912115</v>
      </c>
      <c r="K21" s="10">
        <f t="shared" si="2"/>
        <v>6.3061489985223758E-4</v>
      </c>
      <c r="L21" s="6"/>
    </row>
    <row r="22" spans="3:14" ht="20.25" x14ac:dyDescent="0.3">
      <c r="C22" s="256" t="s">
        <v>949</v>
      </c>
      <c r="D22" s="9">
        <v>1104188621.9100001</v>
      </c>
      <c r="E22" s="9">
        <v>15186213375</v>
      </c>
      <c r="F22" s="9">
        <v>366136239.79999995</v>
      </c>
      <c r="G22" s="8">
        <v>965524706.60999942</v>
      </c>
      <c r="H22" s="9">
        <v>1099116370.8999991</v>
      </c>
      <c r="I22" s="9">
        <f t="shared" si="0"/>
        <v>-138663915.30000067</v>
      </c>
      <c r="J22" s="10">
        <f t="shared" si="1"/>
        <v>-0.12557991682629641</v>
      </c>
      <c r="K22" s="10">
        <f t="shared" si="2"/>
        <v>1.1201265495601878E-4</v>
      </c>
      <c r="L22" s="6"/>
      <c r="M22" s="6"/>
      <c r="N22" s="235"/>
    </row>
    <row r="23" spans="3:14" ht="20.25" x14ac:dyDescent="0.3">
      <c r="C23" s="254" t="s">
        <v>948</v>
      </c>
      <c r="D23" s="9">
        <v>1450988353.4999988</v>
      </c>
      <c r="E23" s="9">
        <v>26273533371</v>
      </c>
      <c r="F23" s="9">
        <v>2048527626.6299989</v>
      </c>
      <c r="G23" s="8">
        <v>2364622155.5199995</v>
      </c>
      <c r="H23" s="9">
        <v>2378029855.7499995</v>
      </c>
      <c r="I23" s="9">
        <f t="shared" si="0"/>
        <v>913633802.0200007</v>
      </c>
      <c r="J23" s="10">
        <f t="shared" si="1"/>
        <v>0.62966308434949225</v>
      </c>
      <c r="K23" s="10">
        <f t="shared" si="2"/>
        <v>2.7432504191175088E-4</v>
      </c>
      <c r="L23" s="6"/>
      <c r="N23" s="235"/>
    </row>
    <row r="24" spans="3:14" ht="20.25" x14ac:dyDescent="0.3">
      <c r="C24" s="255" t="s">
        <v>947</v>
      </c>
      <c r="D24" s="9">
        <v>23650916539.009998</v>
      </c>
      <c r="E24" s="9">
        <v>332030596342</v>
      </c>
      <c r="F24" s="9">
        <v>9836937423.239994</v>
      </c>
      <c r="G24" s="8">
        <v>26581724140.580009</v>
      </c>
      <c r="H24" s="9">
        <v>25529148539.380005</v>
      </c>
      <c r="I24" s="9">
        <f t="shared" si="0"/>
        <v>2930807601.5700111</v>
      </c>
      <c r="J24" s="10">
        <f t="shared" si="1"/>
        <v>0.12391940907389001</v>
      </c>
      <c r="K24" s="10">
        <f t="shared" si="2"/>
        <v>3.0838045613032139E-3</v>
      </c>
      <c r="L24" s="6"/>
      <c r="N24" s="235"/>
    </row>
    <row r="25" spans="3:14" ht="22.15" customHeight="1" x14ac:dyDescent="0.3">
      <c r="C25" s="246" t="s">
        <v>946</v>
      </c>
      <c r="D25" s="9">
        <v>13731422490.430002</v>
      </c>
      <c r="E25" s="9">
        <v>180686724982</v>
      </c>
      <c r="F25" s="9">
        <v>13423014807.490002</v>
      </c>
      <c r="G25" s="8">
        <v>13748099612.349998</v>
      </c>
      <c r="H25" s="9">
        <v>13307184983.740002</v>
      </c>
      <c r="I25" s="9">
        <f t="shared" si="0"/>
        <v>16677121.919996262</v>
      </c>
      <c r="J25" s="10">
        <f t="shared" si="1"/>
        <v>1.214522525369767E-3</v>
      </c>
      <c r="K25" s="10">
        <f t="shared" si="2"/>
        <v>1.5949474183690323E-3</v>
      </c>
      <c r="L25" s="6"/>
      <c r="N25" s="235"/>
    </row>
    <row r="26" spans="3:14" ht="20.25" x14ac:dyDescent="0.3">
      <c r="C26" s="254" t="s">
        <v>945</v>
      </c>
      <c r="D26" s="9">
        <v>338338183.58000028</v>
      </c>
      <c r="E26" s="9">
        <v>8634933410</v>
      </c>
      <c r="F26" s="9">
        <v>294146474.62</v>
      </c>
      <c r="G26" s="8">
        <v>343032546.58999991</v>
      </c>
      <c r="H26" s="9">
        <v>453149804.81999987</v>
      </c>
      <c r="I26" s="9">
        <f t="shared" si="0"/>
        <v>4694363.0099996328</v>
      </c>
      <c r="J26" s="10">
        <f t="shared" si="1"/>
        <v>1.3874765657035715E-2</v>
      </c>
      <c r="K26" s="10">
        <f t="shared" si="2"/>
        <v>3.9795963807884767E-5</v>
      </c>
      <c r="L26" s="6"/>
      <c r="N26" s="235"/>
    </row>
    <row r="27" spans="3:14" ht="20.25" x14ac:dyDescent="0.3">
      <c r="C27" s="246" t="s">
        <v>944</v>
      </c>
      <c r="D27" s="9">
        <v>130730092.01999998</v>
      </c>
      <c r="E27" s="9">
        <v>2899510003</v>
      </c>
      <c r="F27" s="9">
        <v>179518512.08000001</v>
      </c>
      <c r="G27" s="8">
        <v>203250624.68000007</v>
      </c>
      <c r="H27" s="9">
        <v>179657516.08000004</v>
      </c>
      <c r="I27" s="8">
        <f t="shared" si="0"/>
        <v>72520532.660000086</v>
      </c>
      <c r="J27" s="7">
        <f t="shared" si="1"/>
        <v>0.55473480925038587</v>
      </c>
      <c r="K27" s="7">
        <f t="shared" si="2"/>
        <v>2.3579554138817249E-5</v>
      </c>
      <c r="L27" s="6"/>
      <c r="N27" s="235"/>
    </row>
    <row r="28" spans="3:14" ht="20.25" x14ac:dyDescent="0.3">
      <c r="C28" s="249" t="s">
        <v>943</v>
      </c>
      <c r="D28" s="9">
        <v>1748092335.3399999</v>
      </c>
      <c r="E28" s="9">
        <v>18697509949</v>
      </c>
      <c r="F28" s="9">
        <v>2261655937.3000021</v>
      </c>
      <c r="G28" s="8">
        <v>2253029144.2800007</v>
      </c>
      <c r="H28" s="9">
        <v>1654392498.250001</v>
      </c>
      <c r="I28" s="9">
        <f t="shared" si="0"/>
        <v>504936808.94000077</v>
      </c>
      <c r="J28" s="10">
        <f t="shared" si="1"/>
        <v>0.28885019328329231</v>
      </c>
      <c r="K28" s="10">
        <f t="shared" si="2"/>
        <v>2.6137889006503474E-4</v>
      </c>
      <c r="L28" s="6"/>
      <c r="M28" s="11"/>
      <c r="N28" s="235"/>
    </row>
    <row r="29" spans="3:14" ht="21.75" customHeight="1" x14ac:dyDescent="0.3">
      <c r="C29" s="246" t="s">
        <v>942</v>
      </c>
      <c r="D29" s="9">
        <v>4310865942.5899992</v>
      </c>
      <c r="E29" s="9">
        <v>73881683104</v>
      </c>
      <c r="F29" s="9">
        <v>6229646996.4199982</v>
      </c>
      <c r="G29" s="8">
        <v>6210131472.4200048</v>
      </c>
      <c r="H29" s="9">
        <v>5794745713.3100061</v>
      </c>
      <c r="I29" s="9">
        <f t="shared" si="0"/>
        <v>1899265529.8300056</v>
      </c>
      <c r="J29" s="10">
        <f t="shared" si="1"/>
        <v>0.44057633782249173</v>
      </c>
      <c r="K29" s="10">
        <f t="shared" si="2"/>
        <v>7.2045107607243361E-4</v>
      </c>
      <c r="L29" s="6"/>
      <c r="M29" s="253"/>
      <c r="N29" s="235"/>
    </row>
    <row r="30" spans="3:14" ht="22.15" customHeight="1" x14ac:dyDescent="0.3">
      <c r="C30" s="249" t="s">
        <v>941</v>
      </c>
      <c r="D30" s="9">
        <v>1842943584.3900008</v>
      </c>
      <c r="E30" s="9">
        <v>21390709235</v>
      </c>
      <c r="F30" s="9">
        <v>3960213903.5199966</v>
      </c>
      <c r="G30" s="8">
        <v>3985544445.3499966</v>
      </c>
      <c r="H30" s="9">
        <v>7553946974.7299995</v>
      </c>
      <c r="I30" s="9">
        <f t="shared" si="0"/>
        <v>2142600860.9599957</v>
      </c>
      <c r="J30" s="10">
        <f t="shared" si="1"/>
        <v>1.1625970968987522</v>
      </c>
      <c r="K30" s="10">
        <f t="shared" si="2"/>
        <v>4.6237181888002341E-4</v>
      </c>
      <c r="L30" s="6"/>
      <c r="N30" s="235"/>
    </row>
    <row r="31" spans="3:14" ht="20.25" x14ac:dyDescent="0.3">
      <c r="C31" s="252" t="s">
        <v>940</v>
      </c>
      <c r="D31" s="9">
        <v>428670850.75999993</v>
      </c>
      <c r="E31" s="9">
        <v>10990734117</v>
      </c>
      <c r="F31" s="9">
        <v>378582931.39999998</v>
      </c>
      <c r="G31" s="8">
        <v>407741162.18999982</v>
      </c>
      <c r="H31" s="9">
        <v>505209912.25</v>
      </c>
      <c r="I31" s="9">
        <f t="shared" si="0"/>
        <v>-20929688.570000112</v>
      </c>
      <c r="J31" s="10">
        <f t="shared" si="1"/>
        <v>-4.8824613413516245E-2</v>
      </c>
      <c r="K31" s="10">
        <f t="shared" si="2"/>
        <v>4.7302953305163551E-5</v>
      </c>
      <c r="L31" s="6"/>
      <c r="N31" s="235"/>
    </row>
    <row r="32" spans="3:14" ht="20.25" x14ac:dyDescent="0.3">
      <c r="C32" s="252" t="s">
        <v>939</v>
      </c>
      <c r="D32" s="9">
        <v>1044744987.25</v>
      </c>
      <c r="E32" s="9">
        <v>9308306981</v>
      </c>
      <c r="F32" s="9">
        <v>900101682.87</v>
      </c>
      <c r="G32" s="8">
        <v>900101682.87</v>
      </c>
      <c r="H32" s="9">
        <v>900101682.87</v>
      </c>
      <c r="I32" s="9">
        <f t="shared" si="0"/>
        <v>-144643304.38</v>
      </c>
      <c r="J32" s="10">
        <f t="shared" si="1"/>
        <v>-0.13844843109583438</v>
      </c>
      <c r="K32" s="10">
        <f t="shared" si="2"/>
        <v>1.0442278539162654E-4</v>
      </c>
      <c r="L32" s="6"/>
      <c r="N32" s="235"/>
    </row>
    <row r="33" spans="3:14" ht="20.25" x14ac:dyDescent="0.3">
      <c r="C33" s="252" t="s">
        <v>938</v>
      </c>
      <c r="D33" s="9">
        <v>106491116.24999997</v>
      </c>
      <c r="E33" s="9">
        <v>1258285151</v>
      </c>
      <c r="F33" s="9">
        <v>48268373.51000002</v>
      </c>
      <c r="G33" s="8">
        <v>77298173.529999986</v>
      </c>
      <c r="H33" s="9">
        <v>95871359.299999982</v>
      </c>
      <c r="I33" s="9">
        <f t="shared" si="0"/>
        <v>-29192942.719999984</v>
      </c>
      <c r="J33" s="10">
        <f t="shared" si="1"/>
        <v>-0.27413500532256835</v>
      </c>
      <c r="K33" s="10">
        <f t="shared" si="2"/>
        <v>8.9675319347821673E-6</v>
      </c>
      <c r="L33" s="6"/>
      <c r="N33" s="235"/>
    </row>
    <row r="34" spans="3:14" ht="20.25" x14ac:dyDescent="0.3">
      <c r="C34" s="252" t="s">
        <v>937</v>
      </c>
      <c r="D34" s="9">
        <v>345316264.43000007</v>
      </c>
      <c r="E34" s="9">
        <v>4419749461</v>
      </c>
      <c r="F34" s="9">
        <v>425504099.83000016</v>
      </c>
      <c r="G34" s="8">
        <v>429622074.40000021</v>
      </c>
      <c r="H34" s="9">
        <v>410467984.87000012</v>
      </c>
      <c r="I34" s="9">
        <f t="shared" si="0"/>
        <v>84305809.970000148</v>
      </c>
      <c r="J34" s="10">
        <f t="shared" si="1"/>
        <v>0.24414086057938922</v>
      </c>
      <c r="K34" s="10">
        <f t="shared" si="2"/>
        <v>4.9841406285934047E-5</v>
      </c>
      <c r="L34" s="6"/>
      <c r="N34" s="235"/>
    </row>
    <row r="35" spans="3:14" ht="20.25" x14ac:dyDescent="0.3">
      <c r="C35" s="252" t="s">
        <v>936</v>
      </c>
      <c r="D35" s="9">
        <v>65447044.330000013</v>
      </c>
      <c r="E35" s="9">
        <v>758355375</v>
      </c>
      <c r="F35" s="9">
        <v>6169983.1500000004</v>
      </c>
      <c r="G35" s="8">
        <v>54613674.899999999</v>
      </c>
      <c r="H35" s="9">
        <v>60654891.460000001</v>
      </c>
      <c r="I35" s="8">
        <f t="shared" si="0"/>
        <v>-10833369.430000015</v>
      </c>
      <c r="J35" s="7">
        <f t="shared" si="1"/>
        <v>-0.16552878041941077</v>
      </c>
      <c r="K35" s="7">
        <f t="shared" si="2"/>
        <v>6.3358531175576321E-6</v>
      </c>
      <c r="L35" s="6"/>
      <c r="N35" s="235"/>
    </row>
    <row r="36" spans="3:14" ht="20.25" x14ac:dyDescent="0.3">
      <c r="C36" s="252" t="s">
        <v>935</v>
      </c>
      <c r="D36" s="9">
        <v>1056002256.809999</v>
      </c>
      <c r="E36" s="9">
        <v>16250725153</v>
      </c>
      <c r="F36" s="9">
        <v>537789994.06999993</v>
      </c>
      <c r="G36" s="8">
        <v>867118562.04999959</v>
      </c>
      <c r="H36" s="9">
        <v>1033061135.5999997</v>
      </c>
      <c r="I36" s="9">
        <f t="shared" si="0"/>
        <v>-188883694.75999939</v>
      </c>
      <c r="J36" s="10">
        <f t="shared" si="1"/>
        <v>-0.17886675292776791</v>
      </c>
      <c r="K36" s="10">
        <f t="shared" si="2"/>
        <v>1.0059634065490402E-4</v>
      </c>
      <c r="L36" s="6"/>
      <c r="N36" s="235"/>
    </row>
    <row r="37" spans="3:14" ht="21" customHeight="1" x14ac:dyDescent="0.25">
      <c r="C37" s="251" t="s">
        <v>934</v>
      </c>
      <c r="D37" s="9">
        <v>629699098.51000035</v>
      </c>
      <c r="E37" s="9">
        <v>23276233658</v>
      </c>
      <c r="F37" s="9">
        <v>1617134555.6000006</v>
      </c>
      <c r="G37" s="8">
        <v>1746636778.45</v>
      </c>
      <c r="H37" s="9">
        <v>1772533175.7300003</v>
      </c>
      <c r="I37" s="9">
        <f t="shared" si="0"/>
        <v>1116937679.9399996</v>
      </c>
      <c r="J37" s="10">
        <f t="shared" si="1"/>
        <v>1.7737641400200628</v>
      </c>
      <c r="K37" s="10">
        <f t="shared" si="2"/>
        <v>2.0263119261332207E-4</v>
      </c>
      <c r="L37" s="6"/>
      <c r="N37" s="235"/>
    </row>
    <row r="38" spans="3:14" ht="24.6" customHeight="1" x14ac:dyDescent="0.3">
      <c r="C38" s="246" t="s">
        <v>933</v>
      </c>
      <c r="D38" s="9">
        <v>229846799.14000005</v>
      </c>
      <c r="E38" s="9">
        <v>0</v>
      </c>
      <c r="F38" s="9">
        <v>0</v>
      </c>
      <c r="G38" s="9">
        <v>0</v>
      </c>
      <c r="H38" s="9">
        <v>0</v>
      </c>
      <c r="I38" s="9">
        <f t="shared" si="0"/>
        <v>-229846799.14000005</v>
      </c>
      <c r="J38" s="10">
        <f t="shared" si="1"/>
        <v>-1</v>
      </c>
      <c r="K38" s="10">
        <f t="shared" si="2"/>
        <v>0</v>
      </c>
      <c r="L38" s="6"/>
      <c r="N38" s="235"/>
    </row>
    <row r="39" spans="3:14" ht="20.25" x14ac:dyDescent="0.3">
      <c r="C39" s="239" t="s">
        <v>932</v>
      </c>
      <c r="D39" s="9">
        <v>222086665.15999994</v>
      </c>
      <c r="E39" s="9">
        <v>2886533263</v>
      </c>
      <c r="F39" s="9">
        <v>118588856.40999995</v>
      </c>
      <c r="G39" s="8">
        <v>213264409.38999993</v>
      </c>
      <c r="H39" s="9">
        <v>223756148.08000001</v>
      </c>
      <c r="I39" s="9">
        <f t="shared" si="0"/>
        <v>-8822255.7700000107</v>
      </c>
      <c r="J39" s="10">
        <f t="shared" si="1"/>
        <v>-3.9724383108027277E-2</v>
      </c>
      <c r="K39" s="10">
        <f t="shared" si="2"/>
        <v>2.4741275432789422E-5</v>
      </c>
      <c r="L39" s="6"/>
      <c r="N39" s="235"/>
    </row>
    <row r="40" spans="3:14" ht="20.25" x14ac:dyDescent="0.3">
      <c r="C40" s="246" t="s">
        <v>931</v>
      </c>
      <c r="D40" s="9">
        <v>273506720.23999983</v>
      </c>
      <c r="E40" s="9">
        <v>10596192158</v>
      </c>
      <c r="F40" s="9">
        <v>25497527.57</v>
      </c>
      <c r="G40" s="8">
        <v>213207742.15000007</v>
      </c>
      <c r="H40" s="9">
        <v>254888441.06000003</v>
      </c>
      <c r="I40" s="9">
        <f t="shared" si="0"/>
        <v>-60298978.089999765</v>
      </c>
      <c r="J40" s="10">
        <f t="shared" si="1"/>
        <v>-0.22046616637824445</v>
      </c>
      <c r="K40" s="10">
        <f t="shared" si="2"/>
        <v>2.4734701341046393E-5</v>
      </c>
      <c r="L40" s="6"/>
      <c r="N40" s="235"/>
    </row>
    <row r="41" spans="3:14" ht="20.25" x14ac:dyDescent="0.3">
      <c r="C41" s="246" t="s">
        <v>930</v>
      </c>
      <c r="D41" s="9">
        <v>1619824740.7600002</v>
      </c>
      <c r="E41" s="9">
        <v>25212748733</v>
      </c>
      <c r="F41" s="9">
        <v>2439919106.8999991</v>
      </c>
      <c r="G41" s="8">
        <v>1188878776.0500002</v>
      </c>
      <c r="H41" s="9">
        <v>1607461888.6900003</v>
      </c>
      <c r="I41" s="9">
        <f t="shared" si="0"/>
        <v>-430945964.71000004</v>
      </c>
      <c r="J41" s="10">
        <f t="shared" si="1"/>
        <v>-0.26604480958094634</v>
      </c>
      <c r="K41" s="10">
        <f t="shared" si="2"/>
        <v>1.3792445414865308E-4</v>
      </c>
      <c r="L41" s="6"/>
      <c r="N41" s="235"/>
    </row>
    <row r="42" spans="3:14" ht="20.25" x14ac:dyDescent="0.3">
      <c r="C42" s="250" t="s">
        <v>929</v>
      </c>
      <c r="D42" s="157">
        <v>0</v>
      </c>
      <c r="E42" s="157">
        <v>4175726215</v>
      </c>
      <c r="F42" s="157">
        <v>16363832.879999995</v>
      </c>
      <c r="G42" s="157">
        <v>15904999.32</v>
      </c>
      <c r="H42" s="157">
        <v>18183398.559999999</v>
      </c>
      <c r="I42" s="157">
        <f t="shared" si="0"/>
        <v>15904999.32</v>
      </c>
      <c r="J42" s="158" t="str">
        <f t="shared" si="1"/>
        <v>0.0%</v>
      </c>
      <c r="K42" s="158">
        <f t="shared" si="2"/>
        <v>1.8451741200512773E-6</v>
      </c>
      <c r="L42" s="6"/>
      <c r="N42" s="235"/>
    </row>
    <row r="43" spans="3:14" ht="20.25" x14ac:dyDescent="0.3">
      <c r="C43" s="245" t="s">
        <v>928</v>
      </c>
      <c r="D43" s="244">
        <f>D44</f>
        <v>1076799488.5800002</v>
      </c>
      <c r="E43" s="244">
        <f>E44</f>
        <v>12921593863</v>
      </c>
      <c r="F43" s="244">
        <f>F44</f>
        <v>1092677182</v>
      </c>
      <c r="G43" s="244">
        <f>G44</f>
        <v>1092677182</v>
      </c>
      <c r="H43" s="244">
        <f>H44</f>
        <v>1092677182</v>
      </c>
      <c r="I43" s="244">
        <f t="shared" si="0"/>
        <v>15877693.419999838</v>
      </c>
      <c r="J43" s="243">
        <f t="shared" si="1"/>
        <v>1.4745264636908503E-2</v>
      </c>
      <c r="K43" s="243">
        <f t="shared" si="2"/>
        <v>1.2676389462410611E-4</v>
      </c>
      <c r="L43" s="6"/>
      <c r="N43" s="235"/>
    </row>
    <row r="44" spans="3:14" ht="20.25" x14ac:dyDescent="0.3">
      <c r="C44" s="249" t="s">
        <v>927</v>
      </c>
      <c r="D44" s="241">
        <v>1076799488.5800002</v>
      </c>
      <c r="E44" s="9">
        <v>12921593863</v>
      </c>
      <c r="F44" s="9">
        <v>1092677182</v>
      </c>
      <c r="G44" s="8">
        <v>1092677182</v>
      </c>
      <c r="H44" s="9">
        <v>1092677182</v>
      </c>
      <c r="I44" s="157">
        <f t="shared" si="0"/>
        <v>15877693.419999838</v>
      </c>
      <c r="J44" s="248">
        <f t="shared" si="1"/>
        <v>1.4745264636908503E-2</v>
      </c>
      <c r="K44" s="158">
        <f t="shared" si="2"/>
        <v>1.2676389462410611E-4</v>
      </c>
      <c r="L44" s="6"/>
      <c r="N44" s="235"/>
    </row>
    <row r="45" spans="3:14" ht="20.25" x14ac:dyDescent="0.3">
      <c r="C45" s="245" t="s">
        <v>926</v>
      </c>
      <c r="D45" s="244">
        <f>SUM(D46:D51)</f>
        <v>1285086840.4300001</v>
      </c>
      <c r="E45" s="244">
        <f>SUM(E46:E51)</f>
        <v>16665181182</v>
      </c>
      <c r="F45" s="244">
        <f>SUM(F46:F51)</f>
        <v>1374726803.95</v>
      </c>
      <c r="G45" s="244">
        <f>SUM(G46:G51)</f>
        <v>1371115957.8100002</v>
      </c>
      <c r="H45" s="244">
        <f>SUM(H46:H51)</f>
        <v>1358480235.3499999</v>
      </c>
      <c r="I45" s="244">
        <f t="shared" si="0"/>
        <v>86029117.380000114</v>
      </c>
      <c r="J45" s="243">
        <f t="shared" si="1"/>
        <v>6.6944205382426999E-2</v>
      </c>
      <c r="K45" s="243">
        <f t="shared" si="2"/>
        <v>1.5906619233607935E-4</v>
      </c>
      <c r="L45" s="6"/>
      <c r="N45" s="235"/>
    </row>
    <row r="46" spans="3:14" ht="20.25" x14ac:dyDescent="0.3">
      <c r="C46" s="242" t="s">
        <v>925</v>
      </c>
      <c r="D46" s="9">
        <v>825118900</v>
      </c>
      <c r="E46" s="9">
        <v>10870891737</v>
      </c>
      <c r="F46" s="9">
        <v>905907631</v>
      </c>
      <c r="G46" s="9">
        <v>905907631</v>
      </c>
      <c r="H46" s="9">
        <v>905907631</v>
      </c>
      <c r="I46" s="241">
        <f t="shared" si="0"/>
        <v>80788731</v>
      </c>
      <c r="J46" s="240">
        <f t="shared" si="1"/>
        <v>9.7911623403608858E-2</v>
      </c>
      <c r="K46" s="240">
        <f t="shared" si="2"/>
        <v>1.0509634626492786E-4</v>
      </c>
      <c r="L46" s="6"/>
      <c r="N46" s="235"/>
    </row>
    <row r="47" spans="3:14" ht="20.25" x14ac:dyDescent="0.3">
      <c r="C47" s="247" t="s">
        <v>924</v>
      </c>
      <c r="D47" s="9">
        <v>127110188</v>
      </c>
      <c r="E47" s="9">
        <v>1524248087</v>
      </c>
      <c r="F47" s="9">
        <v>127020660.99999999</v>
      </c>
      <c r="G47" s="8">
        <v>127020660.99999999</v>
      </c>
      <c r="H47" s="9">
        <v>127020660.99999999</v>
      </c>
      <c r="I47" s="8">
        <f t="shared" si="0"/>
        <v>-89527.000000014901</v>
      </c>
      <c r="J47" s="7">
        <f t="shared" si="1"/>
        <v>-7.0432591917820859E-4</v>
      </c>
      <c r="K47" s="7">
        <f t="shared" si="2"/>
        <v>1.4735947589402761E-5</v>
      </c>
      <c r="L47" s="6"/>
      <c r="N47" s="235"/>
    </row>
    <row r="48" spans="3:14" ht="20.25" x14ac:dyDescent="0.3">
      <c r="C48" s="246" t="s">
        <v>923</v>
      </c>
      <c r="D48" s="9">
        <v>158364311</v>
      </c>
      <c r="E48" s="9">
        <v>1975371875</v>
      </c>
      <c r="F48" s="9">
        <v>164614308</v>
      </c>
      <c r="G48" s="8">
        <v>164614308</v>
      </c>
      <c r="H48" s="9">
        <v>164614308</v>
      </c>
      <c r="I48" s="9">
        <f t="shared" si="0"/>
        <v>6249997</v>
      </c>
      <c r="J48" s="10">
        <f t="shared" si="1"/>
        <v>3.946594381356542E-2</v>
      </c>
      <c r="K48" s="10">
        <f t="shared" si="2"/>
        <v>1.9097269657208005E-5</v>
      </c>
      <c r="L48" s="6"/>
      <c r="N48" s="235"/>
    </row>
    <row r="49" spans="3:14" ht="20.25" x14ac:dyDescent="0.3">
      <c r="C49" s="239" t="s">
        <v>922</v>
      </c>
      <c r="D49" s="9">
        <v>33125962.979999993</v>
      </c>
      <c r="E49" s="9">
        <v>400000000</v>
      </c>
      <c r="F49" s="9">
        <v>25471150.91</v>
      </c>
      <c r="G49" s="8">
        <v>25474700.91</v>
      </c>
      <c r="H49" s="9">
        <v>25433209.32</v>
      </c>
      <c r="I49" s="8">
        <f t="shared" si="0"/>
        <v>-7651262.0699999928</v>
      </c>
      <c r="J49" s="7">
        <f t="shared" si="1"/>
        <v>-0.2309747817631593</v>
      </c>
      <c r="K49" s="7">
        <f t="shared" si="2"/>
        <v>2.9553763498795749E-6</v>
      </c>
      <c r="L49" s="6"/>
      <c r="N49" s="235"/>
    </row>
    <row r="50" spans="3:14" ht="20.25" x14ac:dyDescent="0.3">
      <c r="C50" s="239" t="s">
        <v>921</v>
      </c>
      <c r="D50" s="9">
        <v>79323407.260000005</v>
      </c>
      <c r="E50" s="9">
        <v>1008000000</v>
      </c>
      <c r="F50" s="9">
        <v>83999989.690000027</v>
      </c>
      <c r="G50" s="8">
        <v>83999989.690000027</v>
      </c>
      <c r="H50" s="9">
        <v>83999989.690000027</v>
      </c>
      <c r="I50" s="8">
        <f t="shared" si="0"/>
        <v>4676582.4300000221</v>
      </c>
      <c r="J50" s="7">
        <f t="shared" si="1"/>
        <v>5.8955894502507808E-2</v>
      </c>
      <c r="K50" s="7">
        <f t="shared" si="2"/>
        <v>9.7450244380495936E-6</v>
      </c>
      <c r="L50" s="6"/>
      <c r="N50" s="235"/>
    </row>
    <row r="51" spans="3:14" ht="20.25" x14ac:dyDescent="0.3">
      <c r="C51" s="239" t="s">
        <v>920</v>
      </c>
      <c r="D51" s="9">
        <v>62044071.190000013</v>
      </c>
      <c r="E51" s="9">
        <v>886669483</v>
      </c>
      <c r="F51" s="9">
        <v>67713063.350000009</v>
      </c>
      <c r="G51" s="8">
        <v>64098667.210000001</v>
      </c>
      <c r="H51" s="9">
        <v>51504436.339999996</v>
      </c>
      <c r="I51" s="8">
        <f t="shared" si="0"/>
        <v>2054596.0199999884</v>
      </c>
      <c r="J51" s="7">
        <f t="shared" si="1"/>
        <v>3.3115106416987332E-2</v>
      </c>
      <c r="K51" s="7">
        <f t="shared" si="2"/>
        <v>7.4362280366115355E-6</v>
      </c>
      <c r="L51" s="6"/>
      <c r="N51" s="235"/>
    </row>
    <row r="52" spans="3:14" ht="15.75" customHeight="1" x14ac:dyDescent="0.3">
      <c r="C52" s="245" t="s">
        <v>919</v>
      </c>
      <c r="D52" s="244">
        <f>SUM(D53:D54)</f>
        <v>59734990321.409996</v>
      </c>
      <c r="E52" s="244">
        <f>SUM(E53:E54)</f>
        <v>514622504912</v>
      </c>
      <c r="F52" s="244">
        <f>SUM(F53:F54)</f>
        <v>42952293267.900002</v>
      </c>
      <c r="G52" s="244">
        <f>SUM(G53:G54)</f>
        <v>43692544289.149994</v>
      </c>
      <c r="H52" s="244">
        <f>SUM(H53:H54)</f>
        <v>35929165692.260002</v>
      </c>
      <c r="I52" s="244">
        <f t="shared" si="0"/>
        <v>-16042446032.260002</v>
      </c>
      <c r="J52" s="243">
        <f t="shared" si="1"/>
        <v>-0.26856028511835428</v>
      </c>
      <c r="K52" s="243">
        <f t="shared" si="2"/>
        <v>5.0688686204567405E-3</v>
      </c>
      <c r="L52" s="6"/>
      <c r="N52" s="235"/>
    </row>
    <row r="53" spans="3:14" ht="21" customHeight="1" x14ac:dyDescent="0.3">
      <c r="C53" s="242" t="s">
        <v>918</v>
      </c>
      <c r="D53" s="9">
        <v>49321958131.299995</v>
      </c>
      <c r="E53" s="241">
        <v>362550018434</v>
      </c>
      <c r="F53" s="9">
        <v>32022742222.709999</v>
      </c>
      <c r="G53" s="8">
        <v>27777418374.629997</v>
      </c>
      <c r="H53" s="9">
        <v>20013612747.200001</v>
      </c>
      <c r="I53" s="241">
        <f t="shared" si="0"/>
        <v>-21544539756.669998</v>
      </c>
      <c r="J53" s="240">
        <f t="shared" si="1"/>
        <v>-0.43681436368191778</v>
      </c>
      <c r="K53" s="240">
        <f t="shared" si="2"/>
        <v>3.2225196917961317E-3</v>
      </c>
      <c r="L53" s="6"/>
      <c r="M53" s="238"/>
      <c r="N53" s="235"/>
    </row>
    <row r="54" spans="3:14" ht="20.25" x14ac:dyDescent="0.3">
      <c r="C54" s="239" t="s">
        <v>917</v>
      </c>
      <c r="D54" s="9">
        <v>10413032190.109999</v>
      </c>
      <c r="E54" s="8">
        <v>152072486478</v>
      </c>
      <c r="F54" s="9">
        <v>10929551045.190001</v>
      </c>
      <c r="G54" s="8">
        <v>15915125914.52</v>
      </c>
      <c r="H54" s="9">
        <v>15915552945.059999</v>
      </c>
      <c r="I54" s="8">
        <f t="shared" si="0"/>
        <v>5502093724.4100018</v>
      </c>
      <c r="J54" s="7">
        <f t="shared" si="1"/>
        <v>0.52838535634565054</v>
      </c>
      <c r="K54" s="7">
        <f t="shared" si="2"/>
        <v>1.8463489286606094E-3</v>
      </c>
      <c r="L54" s="6"/>
      <c r="M54" s="238"/>
      <c r="N54" s="235"/>
    </row>
    <row r="55" spans="3:14" ht="21" thickBot="1" x14ac:dyDescent="0.35">
      <c r="C55" s="237" t="s">
        <v>916</v>
      </c>
      <c r="D55" s="168">
        <f>D15+D18+D43+D45+D52</f>
        <v>137048817622.06998</v>
      </c>
      <c r="E55" s="168">
        <f>E15+E18+E43+E45+E52</f>
        <v>1622833406287</v>
      </c>
      <c r="F55" s="168">
        <f>F15+F18+F43+F45+F52</f>
        <v>110429498776.31</v>
      </c>
      <c r="G55" s="168">
        <f>G15+G18+G43+G45+G52</f>
        <v>133070988855.27997</v>
      </c>
      <c r="H55" s="168">
        <f>H15+H18+H43+H45+H52</f>
        <v>125908292099.54001</v>
      </c>
      <c r="I55" s="168">
        <f t="shared" si="0"/>
        <v>-3977828766.7900085</v>
      </c>
      <c r="J55" s="169">
        <f t="shared" si="1"/>
        <v>-2.9024903941596864E-2</v>
      </c>
      <c r="K55" s="236">
        <f t="shared" si="2"/>
        <v>1.5437859494695944E-2</v>
      </c>
      <c r="L55" s="6"/>
      <c r="N55" s="235"/>
    </row>
    <row r="56" spans="3:14" x14ac:dyDescent="0.25">
      <c r="C56" s="234"/>
      <c r="D56" s="5"/>
      <c r="E56" s="5"/>
      <c r="F56" s="5"/>
      <c r="G56" s="5"/>
      <c r="H56" s="5"/>
      <c r="I56" s="5"/>
      <c r="J56" s="4"/>
      <c r="K56" s="4"/>
    </row>
    <row r="57" spans="3:14" ht="20.25" x14ac:dyDescent="0.3">
      <c r="C57" s="231" t="s">
        <v>915</v>
      </c>
      <c r="G57" s="233"/>
    </row>
    <row r="58" spans="3:14" ht="18.75" x14ac:dyDescent="0.3">
      <c r="C58" s="3" t="s">
        <v>847</v>
      </c>
    </row>
    <row r="59" spans="3:14" ht="18.75" x14ac:dyDescent="0.25">
      <c r="C59" s="232" t="s">
        <v>914</v>
      </c>
    </row>
    <row r="60" spans="3:14" ht="18.75" x14ac:dyDescent="0.25">
      <c r="C60" s="232" t="s">
        <v>913</v>
      </c>
    </row>
    <row r="61" spans="3:14" ht="18.75" x14ac:dyDescent="0.25">
      <c r="C61" s="231" t="s">
        <v>912</v>
      </c>
    </row>
    <row r="62" spans="3:14" ht="18.75" x14ac:dyDescent="0.3">
      <c r="C62" s="3"/>
    </row>
    <row r="64" spans="3:14" x14ac:dyDescent="0.25">
      <c r="D64" s="2"/>
      <c r="E64" s="2"/>
      <c r="F64" s="2"/>
      <c r="G64" s="2"/>
      <c r="H64" s="2"/>
    </row>
    <row r="65" spans="4:8" x14ac:dyDescent="0.25">
      <c r="D65" s="2"/>
      <c r="E65" s="2"/>
      <c r="F65" s="2"/>
      <c r="G65" s="2"/>
      <c r="H65" s="2"/>
    </row>
    <row r="66" spans="4:8" x14ac:dyDescent="0.25">
      <c r="D66" s="2"/>
      <c r="E66" s="2"/>
      <c r="F66" s="2"/>
      <c r="G66" s="2"/>
      <c r="H66" s="2"/>
    </row>
    <row r="321" spans="2:2" x14ac:dyDescent="0.25">
      <c r="B321" s="1" t="s">
        <v>890</v>
      </c>
    </row>
  </sheetData>
  <mergeCells count="14">
    <mergeCell ref="E11:E13"/>
    <mergeCell ref="F11:F13"/>
    <mergeCell ref="G11:G13"/>
    <mergeCell ref="H11:H13"/>
    <mergeCell ref="C2:K2"/>
    <mergeCell ref="C3:K3"/>
    <mergeCell ref="C4:K4"/>
    <mergeCell ref="C10:C14"/>
    <mergeCell ref="E10:H10"/>
    <mergeCell ref="C6:K6"/>
    <mergeCell ref="C7:K7"/>
    <mergeCell ref="I10:J12"/>
    <mergeCell ref="K10:K13"/>
    <mergeCell ref="D11:D13"/>
  </mergeCells>
  <pageMargins left="0.7" right="0.7" top="0.75" bottom="0.75" header="0.3" footer="0.3"/>
  <pageSetup orientation="portrait" horizontalDpi="4294967295" verticalDpi="429496729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0B69-1EE4-4580-A390-154DD712E184}">
  <dimension ref="C1:L28"/>
  <sheetViews>
    <sheetView showGridLines="0" workbookViewId="0">
      <selection activeCell="I32" sqref="I32"/>
    </sheetView>
  </sheetViews>
  <sheetFormatPr baseColWidth="10" defaultColWidth="11.5703125" defaultRowHeight="15" x14ac:dyDescent="0.25"/>
  <cols>
    <col min="1" max="2" width="11.5703125" style="2"/>
    <col min="3" max="3" width="23.42578125" style="2" customWidth="1"/>
    <col min="4" max="16384" width="11.5703125" style="2"/>
  </cols>
  <sheetData>
    <row r="1" spans="3:12" x14ac:dyDescent="0.25">
      <c r="D1" s="178"/>
      <c r="E1" s="178"/>
      <c r="F1" s="178"/>
      <c r="G1" s="178"/>
      <c r="H1" s="178"/>
      <c r="L1" s="1"/>
    </row>
    <row r="2" spans="3:12" ht="15.75" x14ac:dyDescent="0.25">
      <c r="C2" s="456" t="s">
        <v>12</v>
      </c>
      <c r="D2" s="456"/>
      <c r="E2" s="456"/>
      <c r="F2" s="456"/>
      <c r="G2" s="456"/>
      <c r="H2" s="456"/>
      <c r="I2" s="456"/>
    </row>
    <row r="3" spans="3:12" ht="15.75" x14ac:dyDescent="0.25">
      <c r="C3" s="456" t="s">
        <v>11</v>
      </c>
      <c r="D3" s="456"/>
      <c r="E3" s="456"/>
      <c r="F3" s="456"/>
      <c r="G3" s="456"/>
      <c r="H3" s="456"/>
      <c r="I3" s="456"/>
    </row>
    <row r="4" spans="3:12" ht="15.75" x14ac:dyDescent="0.25">
      <c r="C4" s="457" t="s">
        <v>10</v>
      </c>
      <c r="D4" s="457"/>
      <c r="E4" s="457"/>
      <c r="F4" s="457"/>
      <c r="G4" s="457"/>
      <c r="H4" s="457"/>
      <c r="I4" s="457"/>
    </row>
    <row r="5" spans="3:12" ht="23.25" x14ac:dyDescent="0.35">
      <c r="D5" s="178"/>
      <c r="E5" s="178"/>
      <c r="F5" s="178"/>
      <c r="G5" s="178"/>
      <c r="H5" s="178"/>
      <c r="L5" s="177"/>
    </row>
    <row r="6" spans="3:12" ht="15.75" x14ac:dyDescent="0.25">
      <c r="C6" s="414" t="s">
        <v>887</v>
      </c>
      <c r="D6" s="414"/>
      <c r="E6" s="414"/>
      <c r="F6" s="414"/>
      <c r="G6" s="414"/>
      <c r="H6" s="414"/>
      <c r="I6" s="414"/>
      <c r="J6" s="414"/>
    </row>
    <row r="7" spans="3:12" ht="15.75" x14ac:dyDescent="0.25">
      <c r="C7" s="458" t="s">
        <v>9</v>
      </c>
      <c r="D7" s="458"/>
      <c r="E7" s="458"/>
      <c r="F7" s="458"/>
      <c r="G7" s="458"/>
      <c r="H7" s="458"/>
      <c r="I7" s="458"/>
      <c r="J7" s="458"/>
    </row>
    <row r="22" spans="3:3" ht="23.45" customHeight="1" x14ac:dyDescent="0.25"/>
    <row r="26" spans="3:3" x14ac:dyDescent="0.25">
      <c r="C26" s="175" t="s">
        <v>886</v>
      </c>
    </row>
    <row r="27" spans="3:3" x14ac:dyDescent="0.25">
      <c r="C27" s="176" t="s">
        <v>847</v>
      </c>
    </row>
    <row r="28" spans="3:3" x14ac:dyDescent="0.25">
      <c r="C28" s="175" t="s">
        <v>885</v>
      </c>
    </row>
  </sheetData>
  <mergeCells count="5">
    <mergeCell ref="C2:I2"/>
    <mergeCell ref="C3:I3"/>
    <mergeCell ref="C4:I4"/>
    <mergeCell ref="C6:J6"/>
    <mergeCell ref="C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82ADB-547E-4E8C-90DF-4D0CB489CCF3}">
  <dimension ref="A1:Q52"/>
  <sheetViews>
    <sheetView showGridLines="0" topLeftCell="D1" zoomScale="90" zoomScaleNormal="90" workbookViewId="0">
      <selection activeCell="E13" sqref="E13"/>
    </sheetView>
  </sheetViews>
  <sheetFormatPr baseColWidth="10" defaultColWidth="11.42578125" defaultRowHeight="15" x14ac:dyDescent="0.25"/>
  <cols>
    <col min="1" max="1" width="17.42578125" style="78" customWidth="1"/>
    <col min="2" max="2" width="30.85546875" style="78" customWidth="1"/>
    <col min="3" max="3" width="15.5703125" style="78" customWidth="1"/>
    <col min="4" max="4" width="5.140625" style="78" customWidth="1"/>
    <col min="5" max="16384" width="11.42578125" style="78"/>
  </cols>
  <sheetData>
    <row r="1" spans="1:17" ht="21" x14ac:dyDescent="0.35"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7" ht="20.25" x14ac:dyDescent="0.25">
      <c r="G2" s="459" t="s">
        <v>12</v>
      </c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17" ht="20.25" x14ac:dyDescent="0.25">
      <c r="G3" s="459" t="s">
        <v>11</v>
      </c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17" ht="20.25" x14ac:dyDescent="0.25">
      <c r="G4" s="460" t="s">
        <v>10</v>
      </c>
      <c r="H4" s="460"/>
      <c r="I4" s="460"/>
      <c r="J4" s="460"/>
      <c r="K4" s="460"/>
      <c r="L4" s="460"/>
      <c r="M4" s="460"/>
      <c r="N4" s="460"/>
      <c r="O4" s="460"/>
      <c r="P4" s="460"/>
      <c r="Q4" s="460"/>
    </row>
    <row r="5" spans="1:17" ht="21" x14ac:dyDescent="0.35">
      <c r="G5" s="134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ht="21" x14ac:dyDescent="0.35">
      <c r="F6" s="2"/>
      <c r="G6" s="134"/>
      <c r="H6" s="136"/>
      <c r="I6" s="136"/>
      <c r="J6" s="136"/>
      <c r="K6" s="136"/>
      <c r="L6" s="136"/>
      <c r="M6" s="136"/>
      <c r="N6" s="136"/>
      <c r="O6" s="136"/>
      <c r="P6" s="136"/>
      <c r="Q6" s="136"/>
    </row>
    <row r="7" spans="1:17" x14ac:dyDescent="0.25">
      <c r="A7" s="78" t="s">
        <v>884</v>
      </c>
      <c r="B7" s="78" t="s">
        <v>883</v>
      </c>
      <c r="C7" s="78" t="s">
        <v>882</v>
      </c>
    </row>
    <row r="8" spans="1:17" x14ac:dyDescent="0.25">
      <c r="A8" s="78" t="s">
        <v>850</v>
      </c>
      <c r="B8" s="173" t="s">
        <v>881</v>
      </c>
      <c r="C8" s="172">
        <v>100556019.98999999</v>
      </c>
    </row>
    <row r="9" spans="1:17" x14ac:dyDescent="0.25">
      <c r="A9" s="78" t="s">
        <v>850</v>
      </c>
      <c r="B9" s="173" t="s">
        <v>880</v>
      </c>
      <c r="C9" s="172">
        <v>10912830.290000001</v>
      </c>
    </row>
    <row r="10" spans="1:17" x14ac:dyDescent="0.25">
      <c r="A10" s="78" t="s">
        <v>850</v>
      </c>
      <c r="B10" s="173" t="s">
        <v>879</v>
      </c>
      <c r="C10" s="172">
        <v>110803502.92999999</v>
      </c>
    </row>
    <row r="11" spans="1:17" x14ac:dyDescent="0.25">
      <c r="A11" s="78" t="s">
        <v>850</v>
      </c>
      <c r="B11" s="173" t="s">
        <v>878</v>
      </c>
      <c r="C11" s="172">
        <v>28035790.43</v>
      </c>
    </row>
    <row r="12" spans="1:17" x14ac:dyDescent="0.25">
      <c r="A12" s="78" t="s">
        <v>850</v>
      </c>
      <c r="B12" s="174" t="s">
        <v>877</v>
      </c>
      <c r="C12" s="172">
        <v>1297840948.96</v>
      </c>
    </row>
    <row r="13" spans="1:17" x14ac:dyDescent="0.25">
      <c r="A13" s="78" t="s">
        <v>850</v>
      </c>
      <c r="B13" s="173" t="s">
        <v>876</v>
      </c>
      <c r="C13" s="172">
        <v>176255730.70000002</v>
      </c>
    </row>
    <row r="14" spans="1:17" x14ac:dyDescent="0.25">
      <c r="A14" s="78" t="s">
        <v>850</v>
      </c>
      <c r="B14" s="173" t="s">
        <v>875</v>
      </c>
      <c r="C14" s="172">
        <v>123259217.21000001</v>
      </c>
    </row>
    <row r="15" spans="1:17" x14ac:dyDescent="0.25">
      <c r="A15" s="78" t="s">
        <v>850</v>
      </c>
      <c r="B15" s="173" t="s">
        <v>874</v>
      </c>
      <c r="C15" s="172">
        <v>26442248.969999999</v>
      </c>
    </row>
    <row r="16" spans="1:17" x14ac:dyDescent="0.25">
      <c r="A16" s="78" t="s">
        <v>850</v>
      </c>
      <c r="B16" s="173" t="s">
        <v>873</v>
      </c>
      <c r="C16" s="172">
        <v>75469486.590000004</v>
      </c>
    </row>
    <row r="17" spans="1:3" x14ac:dyDescent="0.25">
      <c r="A17" s="78" t="s">
        <v>850</v>
      </c>
      <c r="B17" s="174" t="s">
        <v>872</v>
      </c>
      <c r="C17" s="172">
        <v>409020871.55999994</v>
      </c>
    </row>
    <row r="18" spans="1:3" x14ac:dyDescent="0.25">
      <c r="A18" s="78" t="s">
        <v>850</v>
      </c>
      <c r="B18" s="174" t="s">
        <v>871</v>
      </c>
      <c r="C18" s="172">
        <v>74597155.019999996</v>
      </c>
    </row>
    <row r="19" spans="1:3" x14ac:dyDescent="0.25">
      <c r="A19" s="78" t="s">
        <v>850</v>
      </c>
      <c r="B19" s="173" t="s">
        <v>870</v>
      </c>
      <c r="C19" s="172">
        <v>16063861.719999999</v>
      </c>
    </row>
    <row r="20" spans="1:3" x14ac:dyDescent="0.25">
      <c r="A20" s="78" t="s">
        <v>850</v>
      </c>
      <c r="B20" s="173" t="s">
        <v>869</v>
      </c>
      <c r="C20" s="172">
        <v>100479642.99000001</v>
      </c>
    </row>
    <row r="21" spans="1:3" x14ac:dyDescent="0.25">
      <c r="A21" s="78" t="s">
        <v>850</v>
      </c>
      <c r="B21" s="173" t="s">
        <v>868</v>
      </c>
      <c r="C21" s="172">
        <v>29232762.869999997</v>
      </c>
    </row>
    <row r="22" spans="1:3" x14ac:dyDescent="0.25">
      <c r="A22" s="78" t="s">
        <v>850</v>
      </c>
      <c r="B22" s="174" t="s">
        <v>867</v>
      </c>
      <c r="C22" s="172">
        <v>254781771.45000005</v>
      </c>
    </row>
    <row r="23" spans="1:3" x14ac:dyDescent="0.25">
      <c r="A23" s="78" t="s">
        <v>850</v>
      </c>
      <c r="B23" s="173" t="s">
        <v>866</v>
      </c>
      <c r="C23" s="172">
        <v>58307834.829999998</v>
      </c>
    </row>
    <row r="24" spans="1:3" x14ac:dyDescent="0.25">
      <c r="A24" s="78" t="s">
        <v>850</v>
      </c>
      <c r="B24" s="174" t="s">
        <v>865</v>
      </c>
      <c r="C24" s="172">
        <v>85219498.689999998</v>
      </c>
    </row>
    <row r="25" spans="1:3" x14ac:dyDescent="0.25">
      <c r="A25" s="78" t="s">
        <v>850</v>
      </c>
      <c r="B25" s="173" t="s">
        <v>864</v>
      </c>
      <c r="C25" s="172">
        <v>399161447.66999996</v>
      </c>
    </row>
    <row r="26" spans="1:3" x14ac:dyDescent="0.25">
      <c r="A26" s="78" t="s">
        <v>850</v>
      </c>
      <c r="B26" s="173" t="s">
        <v>863</v>
      </c>
      <c r="C26" s="172">
        <v>331801321.97000003</v>
      </c>
    </row>
    <row r="27" spans="1:3" x14ac:dyDescent="0.25">
      <c r="A27" s="78" t="s">
        <v>850</v>
      </c>
      <c r="B27" s="173" t="s">
        <v>862</v>
      </c>
      <c r="C27" s="172">
        <v>54158802.960000008</v>
      </c>
    </row>
    <row r="28" spans="1:3" x14ac:dyDescent="0.25">
      <c r="A28" s="78" t="s">
        <v>850</v>
      </c>
      <c r="B28" s="173" t="s">
        <v>861</v>
      </c>
      <c r="C28" s="172">
        <v>76658530.229999989</v>
      </c>
    </row>
    <row r="29" spans="1:3" x14ac:dyDescent="0.25">
      <c r="A29" s="78" t="s">
        <v>850</v>
      </c>
      <c r="B29" s="173" t="s">
        <v>860</v>
      </c>
      <c r="C29" s="172">
        <v>55573438.970000006</v>
      </c>
    </row>
    <row r="30" spans="1:3" x14ac:dyDescent="0.25">
      <c r="A30" s="78" t="s">
        <v>850</v>
      </c>
      <c r="B30" s="173" t="s">
        <v>859</v>
      </c>
      <c r="C30" s="172">
        <v>51441544.879999995</v>
      </c>
    </row>
    <row r="31" spans="1:3" x14ac:dyDescent="0.25">
      <c r="A31" s="78" t="s">
        <v>850</v>
      </c>
      <c r="B31" s="173" t="s">
        <v>858</v>
      </c>
      <c r="C31" s="172">
        <v>277434635.83000004</v>
      </c>
    </row>
    <row r="32" spans="1:3" x14ac:dyDescent="0.25">
      <c r="A32" s="78" t="s">
        <v>850</v>
      </c>
      <c r="B32" s="173" t="s">
        <v>857</v>
      </c>
      <c r="C32" s="172">
        <v>47319322.769999996</v>
      </c>
    </row>
    <row r="33" spans="1:3" x14ac:dyDescent="0.25">
      <c r="A33" s="78" t="s">
        <v>850</v>
      </c>
      <c r="B33" s="173" t="s">
        <v>856</v>
      </c>
      <c r="C33" s="172">
        <v>23986295.969999999</v>
      </c>
    </row>
    <row r="34" spans="1:3" x14ac:dyDescent="0.25">
      <c r="A34" s="78" t="s">
        <v>850</v>
      </c>
      <c r="B34" s="173" t="s">
        <v>855</v>
      </c>
      <c r="C34" s="172">
        <v>88193830.980000004</v>
      </c>
    </row>
    <row r="35" spans="1:3" x14ac:dyDescent="0.25">
      <c r="A35" s="78" t="s">
        <v>850</v>
      </c>
      <c r="B35" s="173" t="s">
        <v>854</v>
      </c>
      <c r="C35" s="172">
        <v>27427794.550000001</v>
      </c>
    </row>
    <row r="36" spans="1:3" x14ac:dyDescent="0.25">
      <c r="A36" s="78" t="s">
        <v>850</v>
      </c>
      <c r="B36" s="174" t="s">
        <v>853</v>
      </c>
      <c r="C36" s="172">
        <v>575446554.92000008</v>
      </c>
    </row>
    <row r="37" spans="1:3" x14ac:dyDescent="0.25">
      <c r="A37" s="78" t="s">
        <v>850</v>
      </c>
      <c r="B37" s="174" t="s">
        <v>852</v>
      </c>
      <c r="C37" s="172">
        <v>82740661.409999996</v>
      </c>
    </row>
    <row r="38" spans="1:3" x14ac:dyDescent="0.25">
      <c r="A38" s="78" t="s">
        <v>850</v>
      </c>
      <c r="B38" s="173" t="s">
        <v>851</v>
      </c>
      <c r="C38" s="172">
        <v>1667527875.3900001</v>
      </c>
    </row>
    <row r="39" spans="1:3" x14ac:dyDescent="0.25">
      <c r="A39" s="78" t="s">
        <v>850</v>
      </c>
      <c r="B39" s="173" t="s">
        <v>849</v>
      </c>
      <c r="C39" s="172">
        <v>92437708.539999992</v>
      </c>
    </row>
    <row r="50" spans="10:10" x14ac:dyDescent="0.25">
      <c r="J50" s="123" t="s">
        <v>832</v>
      </c>
    </row>
    <row r="51" spans="10:10" x14ac:dyDescent="0.25">
      <c r="J51" s="1" t="s">
        <v>833</v>
      </c>
    </row>
    <row r="52" spans="10:10" x14ac:dyDescent="0.25">
      <c r="J52" s="123" t="s">
        <v>834</v>
      </c>
    </row>
  </sheetData>
  <mergeCells count="3">
    <mergeCell ref="G2:Q2"/>
    <mergeCell ref="G3:Q3"/>
    <mergeCell ref="G4:Q4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2176ac-cccf-46d9-9564-a55966a26443">
      <Terms xmlns="http://schemas.microsoft.com/office/infopath/2007/PartnerControls"/>
    </lcf76f155ced4ddcb4097134ff3c332f>
    <TaxCatchAll xmlns="27b106c2-2eb6-4f76-8712-c370ecd06f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d98b649813ee6ba0af171d4fbac3a984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a8acdaf60c1f3fd0940dea6868c91b06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D4ABC-2614-4D56-9696-FCBCC68734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FCE68-9948-4D98-8856-F4CC3FEBA362}">
  <ds:schemaRefs>
    <ds:schemaRef ds:uri="http://schemas.microsoft.com/office/2006/metadata/properties"/>
    <ds:schemaRef ds:uri="http://schemas.microsoft.com/office/infopath/2007/PartnerControls"/>
    <ds:schemaRef ds:uri="c32176ac-cccf-46d9-9564-a55966a26443"/>
    <ds:schemaRef ds:uri="27b106c2-2eb6-4f76-8712-c370ecd06fde"/>
  </ds:schemaRefs>
</ds:datastoreItem>
</file>

<file path=customXml/itemProps3.xml><?xml version="1.0" encoding="utf-8"?>
<ds:datastoreItem xmlns:ds="http://schemas.openxmlformats.org/officeDocument/2006/customXml" ds:itemID="{EE3F717D-4E50-4B56-A0AD-68D295E3A594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Tabla 1 </vt:lpstr>
      <vt:lpstr>Tabla 2</vt:lpstr>
      <vt:lpstr>Gráfico 1</vt:lpstr>
      <vt:lpstr>Tabla 3</vt:lpstr>
      <vt:lpstr>Ilustración 1</vt:lpstr>
      <vt:lpstr>Ilustración 2</vt:lpstr>
      <vt:lpstr>Tabla 4</vt:lpstr>
      <vt:lpstr>Ilustración 3</vt:lpstr>
      <vt:lpstr>Mapa Inversión Pública</vt:lpstr>
      <vt:lpstr>Ilustración 4</vt:lpstr>
      <vt:lpstr>Ilustración 5</vt:lpstr>
      <vt:lpstr>Tabla 5</vt:lpstr>
      <vt:lpstr>Tabla 6</vt:lpstr>
      <vt:lpstr>Tabla 7</vt:lpstr>
      <vt:lpstr>Anexo 1 </vt:lpstr>
      <vt:lpstr>Anexo 2</vt:lpstr>
      <vt:lpstr>Anexo 3</vt:lpstr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Katherine M. Peguero F.</cp:lastModifiedBy>
  <dcterms:created xsi:type="dcterms:W3CDTF">2026-05-11T13:51:20Z</dcterms:created>
  <dcterms:modified xsi:type="dcterms:W3CDTF">2026-06-12T19:26:39Z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0x0101007BF2051731F90E4A81F5ABF3E3054ABB</vt:lpwstr>
  </property>
</Properties>
</file>