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gprd.sharepoint.com/sites/DGF/Documentos compartidos/Estadísticas/2026/Abril/Ingresos/Seguridad Social/"/>
    </mc:Choice>
  </mc:AlternateContent>
  <xr:revisionPtr revIDLastSave="58" documentId="106_{EE796315-AA02-424C-B1A4-1EA55A8E637D}" xr6:coauthVersionLast="47" xr6:coauthVersionMax="47" xr10:uidLastSave="{EFEEF611-492D-40DD-B726-4D7CA5D2A5BE}"/>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5" l="1"/>
  <c r="C14" i="15"/>
  <c r="D14" i="15"/>
  <c r="E14" i="15"/>
  <c r="F14" i="15"/>
  <c r="G14" i="15"/>
  <c r="H14" i="15"/>
  <c r="I14" i="15"/>
  <c r="J14" i="15"/>
  <c r="K14" i="15"/>
  <c r="L14" i="15"/>
  <c r="M14" i="15"/>
  <c r="N14" i="15"/>
  <c r="O14" i="15"/>
  <c r="P14" i="15"/>
  <c r="Q13" i="15"/>
  <c r="Q11" i="15"/>
  <c r="Q10" i="15"/>
  <c r="Q10" i="14"/>
  <c r="Q12" i="14"/>
  <c r="P14" i="14"/>
  <c r="O14" i="14"/>
  <c r="N14" i="14"/>
  <c r="M14" i="14"/>
  <c r="L14" i="14"/>
  <c r="K14" i="14"/>
  <c r="J14" i="14"/>
  <c r="I14" i="14"/>
  <c r="H14" i="14"/>
  <c r="G14" i="14"/>
  <c r="F14" i="14"/>
  <c r="E14" i="14"/>
  <c r="D14" i="14"/>
  <c r="C14" i="14"/>
  <c r="Q13" i="14"/>
  <c r="Q11" i="14"/>
  <c r="Q14" i="15" l="1"/>
  <c r="Q14" i="14"/>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<sst xmlns="http://schemas.openxmlformats.org/spreadsheetml/2006/main" count="432" uniqueCount="88">
  <si>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</si>
  <si>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</si>
  <si>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</si>
  <si>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</si>
  <si>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</si>
  <si>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</si>
  <si>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</si>
  <si>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</si>
  <si>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</si>
  <si>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</si>
  <si>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</si>
  <si>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</si>
  <si>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</si>
  <si>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</si>
  <si>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</si>
  <si>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</si>
  <si>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</si>
  <si>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</si>
  <si>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</si>
  <si>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</si>
  <si>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</si>
  <si>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</si>
  <si>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</si>
  <si>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</si>
  <si>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</si>
  <si>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</si>
  <si>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</si>
  <si>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</si>
  <si>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</si>
  <si>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</si>
  <si>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</si>
  <si>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</si>
  <si>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</si>
  <si>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</si>
  <si>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</si>
  <si>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</si>
  <si>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</si>
  <si>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</si>
  <si>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</si>
  <si>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</si>
  <si>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</si>
  <si>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</si>
  <si>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</si>
  <si>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</si>
  <si>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</si>
  <si>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</si>
  <si>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</si>
  <si>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</si>
  <si>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</si>
  <si>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</si>
  <si>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</si>
  <si>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</si>
  <si>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</si>
  <si>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</si>
  <si>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</si>
  <si>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</si>
  <si>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</si>
  <si>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</si>
  <si>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</si>
  <si>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</si>
  <si>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</si>
  <si>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</si>
  <si>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</si>
  <si>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</si>
  <si>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</si>
  <si>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</si>
  <si>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</si>
  <si>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</si>
  <si>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</si>
  <si>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</si>
  <si>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</si>
  <si>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</si>
  <si>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</si>
  <si>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</si>
  <si>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</si>
  <si>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</si>
  <si>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</si>
  <si>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</si>
  <si>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Diciembre 2025</t>
  </si>
  <si>
    <t>Ley No. 80-24</t>
  </si>
  <si>
    <t>399 - OTROS ORGANISMOS MULTILATERALES</t>
  </si>
  <si>
    <t>Fecha de registro al 28/01/2026</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</si>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</sst>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15</xdr:col>
      <xdr:colOff>6351</xdr:colOff>
      <xdr:row>0</xdr:row>
      <xdr:rowOff>19050</xdr:rowOff>
    </xdr:from>
    <xdr:to>
      <xdr:col>16</xdr:col>
      <xdr:colOff>885675</xdr:colOff>
      <xdr:row>3</xdr:row>
      <xdr:rowOff>41698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C2477521-6227-405B-B4B2-560BD0DE5E2E}"/>
            </a:ext>
          </a:extLst>
        </xdr:cNvPr>
        <xdr:cNvPicPr>
          <a:picLocks noChangeAspect="1"/>
        </xdr:cNvPicPr>
      </xdr:nvPicPr>
      <xdr:blipFill>
        <a:blip xmlns:r="http://schemas.openxmlformats.org/officeDocument/2006/relationships" r:embed="rId3"/>
        <a:stretch>
          <a:fillRect/>
        </a:stretch>
      </xdr:blipFill>
      <xdr:spPr>
        <a:xfrm>
          <a:off x="17179926" y="19050"/>
          <a:ext cx="1688949" cy="841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685648</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2"/>
      <c r="D5" s="93"/>
      <c r="E5" s="93"/>
      <c r="F5" s="93"/>
      <c r="G5" s="93"/>
      <c r="H5" s="93"/>
      <c r="I5" s="93"/>
      <c r="J5" s="93"/>
      <c r="K5" s="93"/>
      <c r="L5" s="93"/>
      <c r="M5" s="93"/>
      <c r="N5" s="93"/>
      <c r="O5" s="93"/>
      <c r="P5" s="93"/>
      <c r="Q5" s="93"/>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68</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72</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6"/>
  <sheetViews>
    <sheetView showGridLines="0" zoomScale="90" zoomScaleNormal="90" workbookViewId="0">
      <selection activeCell="Q14" sqref="Q14"/>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78</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79</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25485586952.610001</v>
      </c>
      <c r="E10" s="68">
        <v>78299012.329999998</v>
      </c>
      <c r="F10" s="68">
        <v>91706852.219999999</v>
      </c>
      <c r="G10" s="68">
        <v>172284974.76000005</v>
      </c>
      <c r="H10" s="68">
        <v>1662367535.97</v>
      </c>
      <c r="I10" s="68">
        <v>78827531.290000007</v>
      </c>
      <c r="J10" s="68">
        <v>65977548.079999998</v>
      </c>
      <c r="K10" s="68">
        <v>1239217661.9100001</v>
      </c>
      <c r="L10" s="68">
        <v>71121923.389999986</v>
      </c>
      <c r="M10" s="68">
        <v>108020027.03999999</v>
      </c>
      <c r="N10" s="68">
        <v>639982083.88999999</v>
      </c>
      <c r="O10" s="68">
        <v>243386575.50000003</v>
      </c>
      <c r="P10" s="68">
        <v>7610879327.7099991</v>
      </c>
      <c r="Q10" s="67">
        <f>SUM(E10:P10)</f>
        <v>12062071054.09</v>
      </c>
      <c r="W10" s="75"/>
    </row>
    <row r="11" spans="1:23" x14ac:dyDescent="0.25">
      <c r="A11" s="10"/>
      <c r="B11" s="6" t="s">
        <v>24</v>
      </c>
      <c r="C11" s="67">
        <v>46875006548</v>
      </c>
      <c r="D11" s="67">
        <v>46906044575</v>
      </c>
      <c r="E11" s="68">
        <v>191690568.91</v>
      </c>
      <c r="F11" s="68">
        <v>180607074.68000001</v>
      </c>
      <c r="G11" s="68">
        <v>223805878.03999999</v>
      </c>
      <c r="H11" s="68">
        <v>155939647.27000001</v>
      </c>
      <c r="I11" s="68">
        <v>254235548.20000002</v>
      </c>
      <c r="J11" s="68">
        <v>213917282.30999997</v>
      </c>
      <c r="K11" s="68">
        <v>234852423.91999999</v>
      </c>
      <c r="L11" s="68">
        <v>238567821.63999999</v>
      </c>
      <c r="M11" s="68">
        <v>248825662.28999999</v>
      </c>
      <c r="N11" s="68">
        <v>226349766.54999998</v>
      </c>
      <c r="O11" s="68">
        <v>228095857.56999999</v>
      </c>
      <c r="P11" s="68">
        <v>490902653.42000002</v>
      </c>
      <c r="Q11" s="67">
        <f t="shared" ref="Q11:Q13" si="0">SUM(E11:P11)</f>
        <v>2887790184.8000007</v>
      </c>
      <c r="W11" s="75"/>
    </row>
    <row r="12" spans="1:23" x14ac:dyDescent="0.25">
      <c r="B12" s="6" t="s">
        <v>32</v>
      </c>
      <c r="C12" s="67">
        <v>0</v>
      </c>
      <c r="D12" s="67">
        <v>881454827.04999995</v>
      </c>
      <c r="E12" s="68"/>
      <c r="F12" s="68">
        <v>1050</v>
      </c>
      <c r="G12" s="68">
        <v>0</v>
      </c>
      <c r="H12" s="68"/>
      <c r="I12" s="68"/>
      <c r="J12" s="68"/>
      <c r="K12" s="68"/>
      <c r="L12" s="68">
        <v>-500</v>
      </c>
      <c r="M12" s="68"/>
      <c r="N12" s="68"/>
      <c r="O12" s="68">
        <v>800</v>
      </c>
      <c r="P12" s="68">
        <v>0</v>
      </c>
      <c r="Q12" s="67">
        <f t="shared" si="0"/>
        <v>1350</v>
      </c>
      <c r="W12" s="75"/>
    </row>
    <row r="13" spans="1:23" x14ac:dyDescent="0.25">
      <c r="B13" s="6" t="s">
        <v>80</v>
      </c>
      <c r="C13" s="67">
        <v>20000000000</v>
      </c>
      <c r="D13" s="67">
        <v>18356581574.990002</v>
      </c>
      <c r="E13" s="68">
        <v>833333333.33000004</v>
      </c>
      <c r="F13" s="68">
        <v>833333333.33000004</v>
      </c>
      <c r="G13" s="68">
        <v>833333333.33000004</v>
      </c>
      <c r="H13" s="68">
        <v>833333333.33000004</v>
      </c>
      <c r="I13" s="68">
        <v>833333333.33000004</v>
      </c>
      <c r="J13" s="68">
        <v>833333333.33000004</v>
      </c>
      <c r="K13" s="68">
        <v>833333333.33000004</v>
      </c>
      <c r="L13" s="68">
        <v>833333333.33000004</v>
      </c>
      <c r="M13" s="68"/>
      <c r="N13" s="68"/>
      <c r="O13" s="68"/>
      <c r="P13" s="68">
        <v>1914253980.49</v>
      </c>
      <c r="Q13" s="67">
        <f t="shared" si="0"/>
        <v>8580920647.1300001</v>
      </c>
      <c r="W13" s="75"/>
    </row>
    <row r="14" spans="1:23" x14ac:dyDescent="0.25">
      <c r="B14" s="70" t="s">
        <v>27</v>
      </c>
      <c r="C14" s="12">
        <f>+SUM(C10:C13)</f>
        <v>88692353294</v>
      </c>
      <c r="D14" s="12">
        <f>+SUM(D10:D13)</f>
        <v>91629667929.650009</v>
      </c>
      <c r="E14" s="13">
        <f>+SUM(E10:E13)</f>
        <v>1103322914.5700002</v>
      </c>
      <c r="F14" s="13">
        <f t="shared" ref="F14:P14" si="1">+SUM(F10:F13)</f>
        <v>1105648310.23</v>
      </c>
      <c r="G14" s="13">
        <f t="shared" si="1"/>
        <v>1229424186.1300001</v>
      </c>
      <c r="H14" s="13">
        <f t="shared" si="1"/>
        <v>2651640516.5700002</v>
      </c>
      <c r="I14" s="13">
        <f t="shared" si="1"/>
        <v>1166396412.8200002</v>
      </c>
      <c r="J14" s="13">
        <f t="shared" si="1"/>
        <v>1113228163.72</v>
      </c>
      <c r="K14" s="13">
        <f t="shared" si="1"/>
        <v>2307403419.1600003</v>
      </c>
      <c r="L14" s="13">
        <f t="shared" si="1"/>
        <v>1143022578.3600001</v>
      </c>
      <c r="M14" s="13">
        <f t="shared" si="1"/>
        <v>356845689.32999998</v>
      </c>
      <c r="N14" s="13">
        <f t="shared" si="1"/>
        <v>866331850.43999994</v>
      </c>
      <c r="O14" s="13">
        <f t="shared" si="1"/>
        <v>471483233.07000005</v>
      </c>
      <c r="P14" s="13">
        <f t="shared" si="1"/>
        <v>10016035961.619999</v>
      </c>
      <c r="Q14" s="13">
        <f>SUM(E14:P14)</f>
        <v>23530783236.02</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81</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ht="9" customHeight="1" x14ac:dyDescent="0.25">
      <c r="B18" s="107" t="s">
        <v>82</v>
      </c>
      <c r="C18" s="107"/>
      <c r="D18" s="107"/>
      <c r="E18" s="107"/>
      <c r="F18" s="107"/>
      <c r="G18" s="107"/>
      <c r="H18" s="107"/>
      <c r="I18" s="107"/>
      <c r="J18" s="107"/>
      <c r="K18" s="107"/>
      <c r="L18" s="107"/>
      <c r="M18" s="107"/>
      <c r="N18" s="107"/>
      <c r="O18" s="107"/>
      <c r="P18" s="107"/>
      <c r="Q18" s="107"/>
      <c r="R18" s="75"/>
    </row>
    <row r="19" spans="2:19" x14ac:dyDescent="0.25">
      <c r="B19" s="107"/>
      <c r="C19" s="107"/>
      <c r="D19" s="107"/>
      <c r="E19" s="107"/>
      <c r="F19" s="107"/>
      <c r="G19" s="107"/>
      <c r="H19" s="107"/>
      <c r="I19" s="107"/>
      <c r="J19" s="107"/>
      <c r="K19" s="107"/>
      <c r="L19" s="107"/>
      <c r="M19" s="107"/>
      <c r="N19" s="107"/>
      <c r="O19" s="107"/>
      <c r="P19" s="107"/>
      <c r="Q19" s="107"/>
      <c r="R19" s="75"/>
    </row>
    <row r="20" spans="2:19" x14ac:dyDescent="0.25">
      <c r="B20" s="78" t="s">
        <v>28</v>
      </c>
      <c r="C20" s="75"/>
      <c r="D20" s="75"/>
      <c r="E20" s="75"/>
      <c r="F20" s="75"/>
      <c r="G20" s="75"/>
      <c r="H20" s="75"/>
      <c r="I20" s="75"/>
      <c r="J20" s="75"/>
      <c r="K20" s="75"/>
      <c r="L20" s="75"/>
      <c r="M20" s="75"/>
      <c r="N20" s="75"/>
    </row>
    <row r="24" spans="2:19" x14ac:dyDescent="0.25">
      <c r="B24" s="2"/>
      <c r="C24" s="2"/>
      <c r="D24" s="2"/>
      <c r="E24" s="2"/>
      <c r="F24" s="2"/>
      <c r="G24" s="2"/>
      <c r="H24" s="2"/>
      <c r="I24" s="2"/>
      <c r="J24" s="2"/>
      <c r="K24" s="2"/>
      <c r="L24" s="2"/>
      <c r="M24" s="2"/>
      <c r="N24" s="2"/>
      <c r="S24" s="2"/>
    </row>
    <row r="26" spans="2:19" x14ac:dyDescent="0.25">
      <c r="B26" s="2"/>
      <c r="C26" s="2"/>
      <c r="D26" s="2"/>
      <c r="E26" s="2"/>
      <c r="F26" s="2"/>
      <c r="G26" s="2"/>
      <c r="H26" s="2"/>
      <c r="I26" s="2"/>
      <c r="J26" s="2"/>
      <c r="K26" s="2"/>
      <c r="L26" s="2"/>
      <c r="M26" s="2"/>
      <c r="N26" s="2"/>
    </row>
  </sheetData>
  <mergeCells count="8">
    <mergeCell ref="B18:Q19"/>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5"/>
  <sheetViews>
    <sheetView showGridLines="0" tabSelected="1"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8" width="13.7109375" customWidth="1"/>
    <col min="9" max="9" width="17.5703125" hidden="1"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86</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83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v>2072911990.8499999</v>
      </c>
      <c r="G10" s="68">
        <v>2082479616.25</v>
      </c>
      <c r="H10" s="68">
        <v>2028079576.7399998</v>
      </c>
      <c r="I10" s="68"/>
      <c r="J10" s="68"/>
      <c r="K10" s="68"/>
      <c r="L10" s="68"/>
      <c r="M10" s="68"/>
      <c r="N10" s="68"/>
      <c r="O10" s="68"/>
      <c r="P10" s="68"/>
      <c r="Q10" s="67">
        <f>SUM(E10:P10)</f>
        <v>8149832087.1499996</v>
      </c>
      <c r="W10" s="75"/>
    </row>
    <row r="11" spans="1:23" x14ac:dyDescent="0.25">
      <c r="A11" s="10"/>
      <c r="B11" s="6" t="s">
        <v>24</v>
      </c>
      <c r="C11" s="67">
        <v>53029514405</v>
      </c>
      <c r="D11" s="67"/>
      <c r="E11" s="68">
        <v>207396634.26000002</v>
      </c>
      <c r="F11" s="68">
        <v>238208879.45999998</v>
      </c>
      <c r="G11" s="68">
        <v>258823682.73000002</v>
      </c>
      <c r="H11" s="68">
        <v>237489520.41999999</v>
      </c>
      <c r="I11" s="68"/>
      <c r="J11" s="68"/>
      <c r="K11" s="68"/>
      <c r="L11" s="68"/>
      <c r="M11" s="68"/>
      <c r="N11" s="68"/>
      <c r="O11" s="68"/>
      <c r="P11" s="68"/>
      <c r="Q11" s="67">
        <f t="shared" ref="Q11:Q13" si="0">SUM(E11:P11)</f>
        <v>941918716.87</v>
      </c>
      <c r="W11" s="75"/>
    </row>
    <row r="12" spans="1:23" x14ac:dyDescent="0.25">
      <c r="B12" s="6" t="s">
        <v>32</v>
      </c>
      <c r="C12" s="67">
        <v>0</v>
      </c>
      <c r="D12" s="67"/>
      <c r="E12" s="68">
        <v>0</v>
      </c>
      <c r="F12" s="68">
        <v>0</v>
      </c>
      <c r="G12" s="68">
        <v>0</v>
      </c>
      <c r="H12" s="68">
        <v>0</v>
      </c>
      <c r="I12" s="68"/>
      <c r="J12" s="68"/>
      <c r="K12" s="68"/>
      <c r="L12" s="68"/>
      <c r="M12" s="68"/>
      <c r="N12" s="68"/>
      <c r="O12" s="68"/>
      <c r="P12" s="68"/>
      <c r="Q12" s="67">
        <f t="shared" si="0"/>
        <v>0</v>
      </c>
      <c r="W12" s="75"/>
    </row>
    <row r="13" spans="1:23" x14ac:dyDescent="0.25">
      <c r="B13" s="6" t="s">
        <v>84</v>
      </c>
      <c r="C13" s="67">
        <v>2000000000</v>
      </c>
      <c r="D13" s="67"/>
      <c r="E13" s="68">
        <v>0</v>
      </c>
      <c r="F13" s="68">
        <v>0</v>
      </c>
      <c r="G13" s="68">
        <v>0</v>
      </c>
      <c r="H13" s="68">
        <v>0</v>
      </c>
      <c r="I13" s="68"/>
      <c r="J13" s="68"/>
      <c r="K13" s="68"/>
      <c r="L13" s="68"/>
      <c r="M13" s="68"/>
      <c r="N13" s="68"/>
      <c r="O13" s="68"/>
      <c r="P13" s="68"/>
      <c r="Q13" s="67">
        <f t="shared" si="0"/>
        <v>0</v>
      </c>
      <c r="W13" s="75"/>
    </row>
    <row r="14" spans="1:23" x14ac:dyDescent="0.25">
      <c r="B14" s="70" t="s">
        <v>27</v>
      </c>
      <c r="C14" s="12">
        <f t="shared" ref="C14:P14" si="1">+SUM(C10:C13)</f>
        <v>105236780631</v>
      </c>
      <c r="D14" s="12">
        <f t="shared" si="1"/>
        <v>0</v>
      </c>
      <c r="E14" s="13">
        <f t="shared" si="1"/>
        <v>2173757537.5700002</v>
      </c>
      <c r="F14" s="13">
        <f t="shared" si="1"/>
        <v>2311120870.3099999</v>
      </c>
      <c r="G14" s="13">
        <f t="shared" si="1"/>
        <v>2341303298.98</v>
      </c>
      <c r="H14" s="13">
        <f t="shared" si="1"/>
        <v>2265569097.1599998</v>
      </c>
      <c r="I14" s="13">
        <f t="shared" si="1"/>
        <v>0</v>
      </c>
      <c r="J14" s="13">
        <f t="shared" si="1"/>
        <v>0</v>
      </c>
      <c r="K14" s="13">
        <f t="shared" si="1"/>
        <v>0</v>
      </c>
      <c r="L14" s="13">
        <f t="shared" si="1"/>
        <v>0</v>
      </c>
      <c r="M14" s="13">
        <f t="shared" si="1"/>
        <v>0</v>
      </c>
      <c r="N14" s="13">
        <f t="shared" si="1"/>
        <v>0</v>
      </c>
      <c r="O14" s="13">
        <f t="shared" si="1"/>
        <v>0</v>
      </c>
      <c r="P14" s="13">
        <f t="shared" si="1"/>
        <v>0</v>
      </c>
      <c r="Q14" s="13">
        <f>SUM(E14:P14)</f>
        <v>9091750804.0200005</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85</v>
      </c>
      <c r="E16" s="88"/>
      <c r="F16" s="88"/>
      <c r="G16" s="88"/>
      <c r="H16" s="88"/>
      <c r="I16" s="88"/>
      <c r="J16" s="88"/>
      <c r="K16" s="88"/>
      <c r="L16" s="88"/>
      <c r="M16" s="88"/>
      <c r="N16" s="88"/>
      <c r="O16" s="88"/>
      <c r="P16" s="88"/>
      <c r="Q16" s="88"/>
    </row>
    <row r="17" spans="2:19" x14ac:dyDescent="0.25">
      <c r="B17" s="78" t="s">
        <v>87</v>
      </c>
      <c r="C17" s="75"/>
      <c r="D17" s="75"/>
      <c r="E17" s="75"/>
      <c r="F17" s="75"/>
      <c r="G17" s="75"/>
      <c r="H17" s="75"/>
      <c r="I17" s="75"/>
      <c r="J17" s="75"/>
      <c r="K17" s="75"/>
      <c r="L17" s="75"/>
      <c r="M17" s="75"/>
      <c r="N17" s="75"/>
      <c r="O17" s="75"/>
      <c r="P17" s="75"/>
      <c r="Q17" s="75"/>
    </row>
    <row r="18" spans="2:19" x14ac:dyDescent="0.25">
      <c r="B18" s="78" t="s">
        <v>70</v>
      </c>
      <c r="E18" s="21"/>
      <c r="F18" s="21"/>
      <c r="G18" s="21"/>
      <c r="H18" s="21"/>
      <c r="I18" s="21"/>
      <c r="J18" s="21"/>
      <c r="K18" s="21"/>
      <c r="L18" s="21"/>
      <c r="M18" s="21"/>
      <c r="N18" s="21"/>
      <c r="O18" s="21"/>
      <c r="P18" s="21"/>
      <c r="R18" s="75"/>
    </row>
    <row r="19" spans="2:19" x14ac:dyDescent="0.25">
      <c r="B19" s="78" t="s">
        <v>28</v>
      </c>
      <c r="C19" s="75"/>
      <c r="D19" s="75"/>
      <c r="E19" s="75"/>
      <c r="F19" s="75"/>
      <c r="G19" s="75"/>
      <c r="H19" s="75"/>
      <c r="I19" s="75"/>
      <c r="J19" s="75"/>
      <c r="K19" s="75"/>
      <c r="L19" s="75"/>
      <c r="M19" s="75"/>
      <c r="N19" s="75"/>
    </row>
    <row r="23" spans="2:19" x14ac:dyDescent="0.25">
      <c r="B23" s="2"/>
      <c r="C23" s="2"/>
      <c r="D23" s="2"/>
      <c r="E23" s="2"/>
      <c r="F23" s="2"/>
      <c r="G23" s="2"/>
      <c r="H23" s="2"/>
      <c r="I23" s="2"/>
      <c r="J23" s="2"/>
      <c r="K23" s="2"/>
      <c r="L23" s="2"/>
      <c r="M23" s="2"/>
      <c r="N23" s="2"/>
      <c r="S23" s="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5" t="s">
        <v>42</v>
      </c>
      <c r="F8" s="105"/>
      <c r="G8" s="105"/>
      <c r="H8" s="105"/>
      <c r="I8" s="105"/>
      <c r="J8" s="105"/>
      <c r="K8" s="105"/>
      <c r="L8" s="105"/>
      <c r="M8" s="105"/>
      <c r="N8" s="105"/>
      <c r="O8" s="105"/>
      <c r="P8" s="105"/>
      <c r="Q8" s="105"/>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6"/>
      <c r="C29" s="106"/>
      <c r="D29" s="106"/>
      <c r="E29" s="106"/>
      <c r="F29" s="106"/>
      <c r="G29" s="106"/>
      <c r="H29" s="106"/>
      <c r="I29" s="106"/>
      <c r="J29" s="106"/>
      <c r="K29" s="24"/>
      <c r="L29" s="24"/>
      <c r="M29" s="24"/>
      <c r="N29" s="24"/>
      <c r="O29" s="24"/>
      <c r="P29" s="24"/>
      <c r="Q29" s="24"/>
    </row>
    <row r="30" spans="2:43" x14ac:dyDescent="0.25">
      <c r="B30" s="107"/>
      <c r="C30" s="107"/>
      <c r="D30" s="107"/>
      <c r="E30" s="107"/>
      <c r="F30" s="107"/>
      <c r="G30" s="107"/>
      <c r="H30" s="107"/>
      <c r="I30" s="107"/>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89" t="s">
        <v>0</v>
      </c>
      <c r="C2" s="89"/>
      <c r="D2" s="89"/>
      <c r="E2" s="89"/>
      <c r="F2" s="89"/>
      <c r="G2" s="89"/>
      <c r="H2" s="89"/>
      <c r="I2" s="89"/>
      <c r="J2" s="89"/>
      <c r="K2" s="89"/>
      <c r="L2" s="89"/>
      <c r="M2" s="89"/>
      <c r="N2" s="89"/>
      <c r="O2" s="89"/>
      <c r="P2" s="89"/>
    </row>
    <row r="3" spans="1:17" ht="21" x14ac:dyDescent="0.35">
      <c r="B3" s="90" t="s">
        <v>1</v>
      </c>
      <c r="C3" s="90"/>
      <c r="D3" s="90"/>
      <c r="E3" s="90"/>
      <c r="F3" s="90"/>
      <c r="G3" s="90"/>
      <c r="H3" s="90"/>
      <c r="I3" s="90"/>
      <c r="J3" s="90"/>
      <c r="K3" s="90"/>
      <c r="L3" s="90"/>
      <c r="M3" s="90"/>
      <c r="N3" s="90"/>
      <c r="O3" s="90"/>
      <c r="P3" s="90"/>
    </row>
    <row r="4" spans="1:17" ht="18.75" x14ac:dyDescent="0.3">
      <c r="B4" s="91" t="s">
        <v>2</v>
      </c>
      <c r="C4" s="91"/>
      <c r="D4" s="91"/>
      <c r="E4" s="91"/>
      <c r="F4" s="91"/>
      <c r="G4" s="91"/>
      <c r="H4" s="91"/>
      <c r="I4" s="91"/>
      <c r="J4" s="91"/>
      <c r="K4" s="91"/>
      <c r="L4" s="91"/>
      <c r="M4" s="91"/>
      <c r="N4" s="91"/>
      <c r="O4" s="91"/>
      <c r="P4" s="91"/>
    </row>
    <row r="5" spans="1:17" ht="15.75" x14ac:dyDescent="0.25">
      <c r="B5" s="92" t="s">
        <v>3</v>
      </c>
      <c r="C5" s="93"/>
      <c r="D5" s="93"/>
      <c r="E5" s="93"/>
      <c r="F5" s="93"/>
      <c r="G5" s="93"/>
      <c r="H5" s="93"/>
      <c r="I5" s="93"/>
      <c r="J5" s="93"/>
      <c r="K5" s="93"/>
      <c r="L5" s="93"/>
      <c r="M5" s="93"/>
      <c r="N5" s="93"/>
      <c r="O5" s="93"/>
      <c r="P5" s="93"/>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4" t="s">
        <v>6</v>
      </c>
      <c r="C8" s="73" t="s">
        <v>54</v>
      </c>
      <c r="D8" s="73" t="s">
        <v>55</v>
      </c>
      <c r="E8" s="98" t="s">
        <v>9</v>
      </c>
      <c r="F8" s="99"/>
      <c r="G8" s="99"/>
      <c r="H8" s="99"/>
      <c r="I8" s="99"/>
      <c r="J8" s="99"/>
      <c r="K8" s="99"/>
      <c r="L8" s="99"/>
      <c r="M8" s="99"/>
      <c r="N8" s="99"/>
      <c r="O8" s="99"/>
      <c r="P8" s="99"/>
      <c r="Q8" s="100"/>
    </row>
    <row r="9" spans="1:17" x14ac:dyDescent="0.25">
      <c r="B9" s="95"/>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3"/>
      <c r="D5" s="93"/>
      <c r="E5" s="93"/>
      <c r="F5" s="93"/>
      <c r="G5" s="93"/>
      <c r="H5" s="93"/>
      <c r="I5" s="93"/>
      <c r="J5" s="93"/>
      <c r="K5" s="93"/>
      <c r="L5" s="93"/>
      <c r="M5" s="93"/>
      <c r="N5" s="93"/>
      <c r="O5" s="93"/>
      <c r="P5" s="93"/>
      <c r="Q5" s="93"/>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4" t="s">
        <v>6</v>
      </c>
      <c r="C8" s="73" t="s">
        <v>54</v>
      </c>
      <c r="D8" s="96" t="s">
        <v>62</v>
      </c>
      <c r="E8" s="98" t="s">
        <v>9</v>
      </c>
      <c r="F8" s="99"/>
      <c r="G8" s="99"/>
      <c r="H8" s="99"/>
      <c r="I8" s="99"/>
      <c r="J8" s="99"/>
      <c r="K8" s="99"/>
      <c r="L8" s="99"/>
      <c r="M8" s="99"/>
      <c r="N8" s="99"/>
      <c r="O8" s="99"/>
      <c r="P8" s="99"/>
      <c r="Q8" s="100"/>
    </row>
    <row r="9" spans="1:18" x14ac:dyDescent="0.25">
      <c r="B9" s="95"/>
      <c r="C9" s="74" t="s">
        <v>63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015D5-2577-45F9-94E0-7942C3ADB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B9F4B-EF5C-42FF-8189-5182651455E5}">
  <ds:schemaRefs>
    <ds:schemaRef ds:uri="f7c7372e-77c9-4c4a-9e9a-3e04be05905d"/>
    <ds:schemaRef ds:uri="http://www.w3.org/XML/1998/namespace"/>
    <ds:schemaRef ds:uri="http://purl.org/dc/elements/1.1/"/>
    <ds:schemaRef ds:uri="09100588-ee89-45b2-81d6-a67d223ce91b"/>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E42F8AA-C621-4F7C-896B-833C2E210C9D}">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2026-05-26T15:30:25Z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